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'p6'!$A$1:$AE$50</definedName>
  </definedNames>
  <calcPr fullCalcOnLoad="1"/>
</workbook>
</file>

<file path=xl/sharedStrings.xml><?xml version="1.0" encoding="utf-8"?>
<sst xmlns="http://schemas.openxmlformats.org/spreadsheetml/2006/main" count="212" uniqueCount="114">
  <si>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</si>
  <si>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</si>
  <si>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</si>
  <si>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</si>
  <si>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</si>
  <si>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</si>
  <si>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＜平成２２年５月分＞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</si>
  <si>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</si>
  <si>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</si>
  <si>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</si>
  <si>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</si>
  <si>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</si>
  <si>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</si>
  <si>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</si>
  <si>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</si>
  <si>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</si>
  <si>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</si>
  <si>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</si>
  <si>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</si>
  <si>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</si>
  <si>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</si>
  <si>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</si>
  <si>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</si>
  <si>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</si>
  <si>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</si>
  <si>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</si>
  <si>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</si>
  <si>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</si>
  <si>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</si>
  <si>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</si>
  <si>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</si>
  <si>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</si>
  <si>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</si>
  <si>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</si>
  <si>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</si>
  <si>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</si>
  <si>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</si>
  <si>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</si>
  <si>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</si>
  <si>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</si>
  <si>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</si>
  <si>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</si>
  <si>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</si>
  <si>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</si>
  <si>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</si>
  <si>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</si>
  <si>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</si>
  <si>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</si>
  <si>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平成２２年３月３１日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</si>
  <si>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</si>
  <si>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</si>
  <si>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</si>
  <si>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</si>
  <si>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</si>
  <si>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</si>
  <si>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</si>
  <si>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</si>
  <si>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</si>
  <si>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</si>
  <si>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</si>
  <si>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</si>
  <si>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</si>
  <si>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</si>
  <si>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</si>
  <si>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</si>
  <si>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</si>
  <si>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</si>
  <si>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</si>
  <si>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</si>
  <si>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</si>
  <si>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</si>
  <si>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</si>
  <si>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</si>
  <si>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</si>
  <si>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</si>
  <si>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</si>
  <si>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</si>
  <si>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</si>
  <si>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</si>
  <si>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</si>
  <si>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</si>
  <si>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</si>
  <si>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</si>
  <si>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</si>
  <si>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</si>
  <si>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</si>
  <si>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</si>
  <si>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</si>
  <si>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</si>
  <si>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</si>
  <si>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</si>
  <si>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</si>
  <si>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</si>
  <si>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</si>
  <si>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</si>
  <si>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</si>
  <si>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</si>
  <si>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</si>
  <si>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</si>
  <si>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</si>
  <si>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</si>
  <si>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</si>
  <si>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</si>
  <si>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（出 荷 量）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</si>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</sst>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2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4" xfId="67" applyFont="1" applyBorder="1" applyAlignment="1">
      <alignment horizontal="center" vertical="center" wrapText="1"/>
      <protection/>
    </xf>
    <xf numFmtId="0" fontId="5" fillId="0" borderId="105" xfId="67" applyFont="1" applyBorder="1" applyAlignment="1">
      <alignment horizontal="center" vertical="center" wrapText="1"/>
      <protection/>
    </xf>
    <xf numFmtId="0" fontId="5" fillId="0" borderId="106" xfId="67" applyFont="1" applyBorder="1" applyAlignment="1">
      <alignment horizontal="center" vertical="center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10" xfId="63" applyFont="1" applyBorder="1" applyAlignment="1">
      <alignment horizontal="center"/>
      <protection/>
    </xf>
    <xf numFmtId="0" fontId="2" fillId="0" borderId="111" xfId="63" applyFont="1" applyBorder="1" applyAlignment="1">
      <alignment horizontal="center"/>
      <protection/>
    </xf>
    <xf numFmtId="0" fontId="5" fillId="0" borderId="110" xfId="67" applyFont="1" applyBorder="1" applyAlignment="1">
      <alignment horizontal="center" vertical="center"/>
      <protection/>
    </xf>
    <xf numFmtId="0" fontId="5" fillId="0" borderId="111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4" xfId="67" applyFont="1" applyBorder="1" applyAlignment="1">
      <alignment horizontal="center" vertical="center" wrapText="1"/>
      <protection/>
    </xf>
    <xf numFmtId="0" fontId="8" fillId="0" borderId="105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8" fillId="0" borderId="103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9" xfId="65" applyFont="1" applyFill="1" applyBorder="1" applyAlignment="1">
      <alignment horizontal="center" vertical="center"/>
      <protection/>
    </xf>
    <xf numFmtId="0" fontId="15" fillId="0" borderId="110" xfId="65" applyFont="1" applyFill="1" applyBorder="1" applyAlignment="1">
      <alignment horizontal="center" vertical="center"/>
      <protection/>
    </xf>
    <xf numFmtId="0" fontId="15" fillId="0" borderId="111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  <xf numFmtId="0" fontId="6" fillId="0" borderId="0" xfId="67" applyFont="1" applyAlignment="1">
      <alignment vertical="center"/>
      <protection/>
    </xf>
    <xf numFmtId="0" fontId="2" fillId="0" borderId="110" xfId="63" applyFont="1" applyBorder="1" applyAlignment="1">
      <alignment/>
      <protection/>
    </xf>
    <xf numFmtId="0" fontId="2" fillId="0" borderId="111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743761"/>
        <c:axId val="54822938"/>
      </c:line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22938"/>
        <c:crosses val="autoZero"/>
        <c:auto val="0"/>
        <c:lblOffset val="100"/>
        <c:tickLblSkip val="1"/>
        <c:noMultiLvlLbl val="0"/>
      </c:catAx>
      <c:valAx>
        <c:axId val="54822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437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656;&#35201;&#20104;&#28204;\22.05&#20104;&#28204;\02_&#22577;&#36947;&#36039;&#26009;&#20316;&#25104;&#65288;&#22522;&#30990;&#65289;\&#9733;&#9314;&#12288;&#12503;&#12524;&#12473;&#36039;&#26009;&#12304;&#38656;&#35201;&#37327;&#12464;&#12521;&#12501;&#12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4033.446</v>
          </cell>
          <cell r="Q24">
            <v>4516.62</v>
          </cell>
          <cell r="R24">
            <v>3684.819</v>
          </cell>
          <cell r="S24">
            <v>4382.01</v>
          </cell>
          <cell r="T24">
            <v>4831.677</v>
          </cell>
          <cell r="U24">
            <v>4494.476</v>
          </cell>
          <cell r="V24">
            <v>4667.143</v>
          </cell>
          <cell r="W24">
            <v>3646.099</v>
          </cell>
          <cell r="X24">
            <v>3960.685</v>
          </cell>
          <cell r="Y24">
            <v>4040.849</v>
          </cell>
          <cell r="Z24">
            <v>3639.106</v>
          </cell>
          <cell r="AA24">
            <v>3177.339</v>
          </cell>
        </row>
        <row r="25">
          <cell r="O25" t="str">
            <v>予測値</v>
          </cell>
          <cell r="W25">
            <v>3086.057</v>
          </cell>
          <cell r="X25">
            <v>3600</v>
          </cell>
          <cell r="Y25">
            <v>3700</v>
          </cell>
          <cell r="Z25">
            <v>3300</v>
          </cell>
          <cell r="AA25">
            <v>3100</v>
          </cell>
        </row>
        <row r="26">
          <cell r="O26" t="str">
            <v>今年度</v>
          </cell>
          <cell r="P26">
            <v>3572.148</v>
          </cell>
          <cell r="Q26">
            <v>3721.538</v>
          </cell>
          <cell r="R26">
            <v>3224.633</v>
          </cell>
          <cell r="S26">
            <v>3681.899</v>
          </cell>
          <cell r="T26">
            <v>3924.493</v>
          </cell>
          <cell r="U26">
            <v>3724.115</v>
          </cell>
          <cell r="V26">
            <v>3995.48</v>
          </cell>
          <cell r="W26">
            <v>3086.057</v>
          </cell>
        </row>
      </sheetData>
      <sheetData sheetId="3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8240.981</v>
          </cell>
          <cell r="Q24">
            <v>9117.347</v>
          </cell>
          <cell r="R24">
            <v>7394.486</v>
          </cell>
          <cell r="S24">
            <v>8792.117</v>
          </cell>
          <cell r="T24">
            <v>9695.506</v>
          </cell>
          <cell r="U24">
            <v>9012.131</v>
          </cell>
          <cell r="V24">
            <v>9620.353</v>
          </cell>
          <cell r="W24">
            <v>7097.472</v>
          </cell>
          <cell r="X24">
            <v>8053.056</v>
          </cell>
          <cell r="Y24">
            <v>8091.994</v>
          </cell>
          <cell r="Z24">
            <v>7320.618</v>
          </cell>
          <cell r="AA24">
            <v>6345.116</v>
          </cell>
        </row>
        <row r="25">
          <cell r="W25">
            <v>6137.994</v>
          </cell>
          <cell r="X25">
            <v>7500</v>
          </cell>
          <cell r="Y25">
            <v>7500</v>
          </cell>
          <cell r="Z25">
            <v>6750</v>
          </cell>
          <cell r="AA25">
            <v>6250</v>
          </cell>
        </row>
        <row r="26">
          <cell r="O26" t="str">
            <v>今年度</v>
          </cell>
          <cell r="P26">
            <v>7203.864</v>
          </cell>
          <cell r="Q26">
            <v>7403.063</v>
          </cell>
          <cell r="R26">
            <v>6558.987</v>
          </cell>
          <cell r="S26">
            <v>7443.418</v>
          </cell>
          <cell r="T26">
            <v>7896.882</v>
          </cell>
          <cell r="U26">
            <v>7450.886</v>
          </cell>
          <cell r="V26">
            <v>8190.504</v>
          </cell>
          <cell r="W26">
            <v>6137.994</v>
          </cell>
        </row>
      </sheetData>
      <sheetData sheetId="4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957</v>
          </cell>
          <cell r="Q24">
            <v>1012</v>
          </cell>
          <cell r="R24">
            <v>907</v>
          </cell>
          <cell r="S24">
            <v>960</v>
          </cell>
          <cell r="T24">
            <v>991</v>
          </cell>
          <cell r="U24">
            <v>912</v>
          </cell>
          <cell r="V24">
            <v>889</v>
          </cell>
          <cell r="W24">
            <v>758</v>
          </cell>
          <cell r="X24">
            <v>737</v>
          </cell>
          <cell r="Y24">
            <v>767</v>
          </cell>
          <cell r="Z24">
            <v>803</v>
          </cell>
          <cell r="AA24">
            <v>759</v>
          </cell>
        </row>
        <row r="25">
          <cell r="W25">
            <v>687</v>
          </cell>
          <cell r="X25">
            <v>700</v>
          </cell>
          <cell r="Y25">
            <v>750</v>
          </cell>
          <cell r="Z25">
            <v>800</v>
          </cell>
          <cell r="AA25">
            <v>775</v>
          </cell>
        </row>
        <row r="26">
          <cell r="O26" t="str">
            <v>今年度</v>
          </cell>
          <cell r="P26">
            <v>814</v>
          </cell>
          <cell r="Q26">
            <v>817</v>
          </cell>
          <cell r="R26">
            <v>752</v>
          </cell>
          <cell r="S26">
            <v>801</v>
          </cell>
          <cell r="T26">
            <v>824</v>
          </cell>
          <cell r="U26">
            <v>788</v>
          </cell>
          <cell r="V26">
            <v>773</v>
          </cell>
          <cell r="W26">
            <v>687</v>
          </cell>
        </row>
      </sheetData>
      <sheetData sheetId="5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2093</v>
          </cell>
          <cell r="Q24">
            <v>2162</v>
          </cell>
          <cell r="R24">
            <v>1871</v>
          </cell>
          <cell r="S24">
            <v>1997</v>
          </cell>
          <cell r="T24">
            <v>1841</v>
          </cell>
          <cell r="U24">
            <v>1549</v>
          </cell>
          <cell r="V24">
            <v>1445</v>
          </cell>
          <cell r="W24">
            <v>1307</v>
          </cell>
          <cell r="X24">
            <v>1345</v>
          </cell>
          <cell r="Y24">
            <v>1331</v>
          </cell>
          <cell r="Z24">
            <v>1331</v>
          </cell>
          <cell r="AA24">
            <v>1320</v>
          </cell>
        </row>
        <row r="25">
          <cell r="W25">
            <v>1392</v>
          </cell>
          <cell r="X25">
            <v>1400</v>
          </cell>
          <cell r="Y25">
            <v>1450</v>
          </cell>
          <cell r="Z25">
            <v>1450</v>
          </cell>
          <cell r="AA25">
            <v>1450</v>
          </cell>
        </row>
        <row r="26">
          <cell r="O26" t="str">
            <v>今年度</v>
          </cell>
          <cell r="P26">
            <v>1381</v>
          </cell>
          <cell r="Q26">
            <v>1516</v>
          </cell>
          <cell r="R26">
            <v>1503</v>
          </cell>
          <cell r="S26">
            <v>1566</v>
          </cell>
          <cell r="T26">
            <v>1462</v>
          </cell>
          <cell r="U26">
            <v>1331</v>
          </cell>
          <cell r="V26">
            <v>1347</v>
          </cell>
          <cell r="W26">
            <v>1392</v>
          </cell>
        </row>
      </sheetData>
      <sheetData sheetId="6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497</v>
          </cell>
          <cell r="Q24">
            <v>484</v>
          </cell>
          <cell r="R24">
            <v>426</v>
          </cell>
          <cell r="S24">
            <v>484</v>
          </cell>
          <cell r="T24">
            <v>410</v>
          </cell>
          <cell r="U24">
            <v>318</v>
          </cell>
          <cell r="V24">
            <v>276</v>
          </cell>
          <cell r="W24">
            <v>252</v>
          </cell>
          <cell r="X24">
            <v>286</v>
          </cell>
          <cell r="Y24">
            <v>279</v>
          </cell>
          <cell r="Z24">
            <v>326</v>
          </cell>
          <cell r="AA24">
            <v>308</v>
          </cell>
        </row>
        <row r="25">
          <cell r="W25">
            <v>270</v>
          </cell>
          <cell r="X25">
            <v>300</v>
          </cell>
          <cell r="Y25">
            <v>320</v>
          </cell>
          <cell r="Z25">
            <v>340</v>
          </cell>
          <cell r="AA25">
            <v>350</v>
          </cell>
        </row>
        <row r="26">
          <cell r="O26" t="str">
            <v>今年度</v>
          </cell>
          <cell r="P26">
            <v>304</v>
          </cell>
          <cell r="Q26">
            <v>335</v>
          </cell>
          <cell r="R26">
            <v>342</v>
          </cell>
          <cell r="S26">
            <v>350</v>
          </cell>
          <cell r="T26">
            <v>284</v>
          </cell>
          <cell r="U26">
            <v>254</v>
          </cell>
          <cell r="V26">
            <v>270</v>
          </cell>
          <cell r="W26">
            <v>270</v>
          </cell>
        </row>
      </sheetData>
      <sheetData sheetId="7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871</v>
          </cell>
          <cell r="Q24">
            <v>884.953</v>
          </cell>
          <cell r="R24">
            <v>732.08</v>
          </cell>
          <cell r="S24">
            <v>749.608</v>
          </cell>
          <cell r="T24">
            <v>713.897</v>
          </cell>
          <cell r="U24">
            <v>620.769</v>
          </cell>
          <cell r="V24">
            <v>567.018</v>
          </cell>
          <cell r="W24">
            <v>577.348</v>
          </cell>
          <cell r="X24">
            <v>598</v>
          </cell>
          <cell r="Y24">
            <v>623</v>
          </cell>
          <cell r="Z24">
            <v>627.225</v>
          </cell>
          <cell r="AA24">
            <v>616.451</v>
          </cell>
        </row>
        <row r="25">
          <cell r="W25">
            <v>518.652</v>
          </cell>
          <cell r="X25">
            <v>550</v>
          </cell>
          <cell r="Y25">
            <v>610</v>
          </cell>
          <cell r="Z25">
            <v>630</v>
          </cell>
          <cell r="AA25">
            <v>630</v>
          </cell>
        </row>
        <row r="26">
          <cell r="O26" t="str">
            <v>今年度</v>
          </cell>
          <cell r="P26">
            <v>657.702</v>
          </cell>
          <cell r="Q26">
            <v>690.945</v>
          </cell>
          <cell r="R26">
            <v>637.94</v>
          </cell>
          <cell r="S26">
            <v>644.259</v>
          </cell>
          <cell r="T26">
            <v>650.601</v>
          </cell>
          <cell r="U26">
            <v>588.6</v>
          </cell>
          <cell r="V26">
            <v>527.599</v>
          </cell>
          <cell r="W26">
            <v>518.652</v>
          </cell>
        </row>
      </sheetData>
      <sheetData sheetId="8">
        <row r="23">
          <cell r="P23" t="str">
            <v>６月</v>
          </cell>
          <cell r="Q23" t="str">
            <v>７月</v>
          </cell>
          <cell r="R23" t="str">
            <v>８月</v>
          </cell>
          <cell r="S23" t="str">
            <v>９月</v>
          </cell>
          <cell r="T23" t="str">
            <v>１０月</v>
          </cell>
          <cell r="U23" t="str">
            <v>１１月</v>
          </cell>
          <cell r="V23" t="str">
            <v>１２月</v>
          </cell>
          <cell r="W23" t="str">
            <v>１月</v>
          </cell>
          <cell r="X23" t="str">
            <v>２月</v>
          </cell>
          <cell r="Y23" t="str">
            <v>３月</v>
          </cell>
          <cell r="Z23" t="str">
            <v>４月</v>
          </cell>
          <cell r="AA23" t="str">
            <v>５月</v>
          </cell>
        </row>
        <row r="24">
          <cell r="O24" t="str">
            <v>前年度</v>
          </cell>
          <cell r="P24">
            <v>150.874</v>
          </cell>
          <cell r="Q24">
            <v>118.475</v>
          </cell>
          <cell r="R24">
            <v>123.245</v>
          </cell>
          <cell r="S24">
            <v>194.705</v>
          </cell>
          <cell r="T24">
            <v>140.645</v>
          </cell>
          <cell r="U24">
            <v>162.081</v>
          </cell>
          <cell r="V24">
            <v>162.113</v>
          </cell>
          <cell r="W24">
            <v>163.435</v>
          </cell>
          <cell r="X24">
            <v>190.576</v>
          </cell>
          <cell r="Y24">
            <v>242.192</v>
          </cell>
          <cell r="Z24">
            <v>152.381</v>
          </cell>
          <cell r="AA24">
            <v>131.547</v>
          </cell>
        </row>
        <row r="25">
          <cell r="W25">
            <v>176.727</v>
          </cell>
          <cell r="X25">
            <v>195</v>
          </cell>
          <cell r="Y25">
            <v>310</v>
          </cell>
          <cell r="Z25">
            <v>145</v>
          </cell>
          <cell r="AA25">
            <v>115</v>
          </cell>
        </row>
        <row r="26">
          <cell r="O26" t="str">
            <v>今年度</v>
          </cell>
          <cell r="P26">
            <v>184.597</v>
          </cell>
          <cell r="Q26">
            <v>153.915</v>
          </cell>
          <cell r="R26">
            <v>166.791</v>
          </cell>
          <cell r="S26">
            <v>220.198</v>
          </cell>
          <cell r="T26">
            <v>175.176</v>
          </cell>
          <cell r="U26">
            <v>192.522</v>
          </cell>
          <cell r="V26">
            <v>233.474</v>
          </cell>
          <cell r="W26">
            <v>176.727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75" zoomScaleNormal="75" zoomScaleSheetLayoutView="50" zoomScalePageLayoutView="0" workbookViewId="0" topLeftCell="A1">
      <selection activeCell="CQ11" sqref="CQ1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27" ht="30" customHeight="1" thickBot="1">
      <c r="B2" s="261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</row>
    <row r="3" spans="2:133" ht="27" customHeight="1" thickBot="1">
      <c r="B3" s="215" t="s">
        <v>7</v>
      </c>
      <c r="C3" s="216"/>
      <c r="D3" s="221" t="s">
        <v>8</v>
      </c>
      <c r="E3" s="224" t="s">
        <v>9</v>
      </c>
      <c r="F3" s="227" t="s">
        <v>10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9"/>
      <c r="AD3" s="227" t="s">
        <v>88</v>
      </c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1"/>
      <c r="BJ3" s="227" t="s">
        <v>11</v>
      </c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3"/>
      <c r="CP3" s="227" t="s">
        <v>12</v>
      </c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1"/>
      <c r="DV3" s="227" t="s">
        <v>13</v>
      </c>
      <c r="DW3" s="230"/>
      <c r="DX3" s="230"/>
      <c r="DY3" s="230"/>
      <c r="DZ3" s="230"/>
      <c r="EA3" s="230"/>
      <c r="EB3" s="230"/>
      <c r="EC3" s="231"/>
    </row>
    <row r="4" spans="2:133" ht="27" customHeight="1">
      <c r="B4" s="217"/>
      <c r="C4" s="218"/>
      <c r="D4" s="222"/>
      <c r="E4" s="225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17"/>
      <c r="C5" s="218"/>
      <c r="D5" s="222"/>
      <c r="E5" s="225"/>
      <c r="F5" s="11" t="s">
        <v>18</v>
      </c>
      <c r="G5" s="12"/>
      <c r="H5" s="13" t="s">
        <v>89</v>
      </c>
      <c r="I5" s="12"/>
      <c r="J5" s="13" t="s">
        <v>90</v>
      </c>
      <c r="K5" s="12"/>
      <c r="L5" s="13" t="s">
        <v>19</v>
      </c>
      <c r="M5" s="14"/>
      <c r="N5" s="11" t="s">
        <v>20</v>
      </c>
      <c r="O5" s="12"/>
      <c r="P5" s="13" t="s">
        <v>91</v>
      </c>
      <c r="Q5" s="12"/>
      <c r="R5" s="13" t="s">
        <v>92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91</v>
      </c>
      <c r="AW5" s="12"/>
      <c r="AX5" s="13" t="s">
        <v>92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</row>
    <row r="6" spans="2:133" ht="19.5" customHeight="1" thickBot="1">
      <c r="B6" s="219"/>
      <c r="C6" s="220"/>
      <c r="D6" s="223"/>
      <c r="E6" s="226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32"/>
      <c r="AE6" s="233"/>
      <c r="AF6" s="232"/>
      <c r="AG6" s="233"/>
      <c r="AH6" s="232"/>
      <c r="AI6" s="233"/>
      <c r="AJ6" s="18"/>
      <c r="AK6" s="19"/>
      <c r="AL6" s="232"/>
      <c r="AM6" s="233"/>
      <c r="AN6" s="232"/>
      <c r="AO6" s="233"/>
      <c r="AP6" s="232"/>
      <c r="AQ6" s="233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64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 t="s">
        <v>33</v>
      </c>
      <c r="DY6" s="23"/>
      <c r="DZ6" s="22"/>
      <c r="EA6" s="23"/>
      <c r="EB6" s="18"/>
      <c r="EC6" s="19"/>
    </row>
    <row r="7" spans="2:133" ht="30" customHeight="1">
      <c r="B7" s="234" t="s">
        <v>93</v>
      </c>
      <c r="C7" s="235"/>
      <c r="D7" s="238" t="s">
        <v>34</v>
      </c>
      <c r="E7" s="26" t="s">
        <v>94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65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266">
        <v>3086.057</v>
      </c>
      <c r="DP7" s="29"/>
      <c r="DQ7" s="267">
        <v>3600</v>
      </c>
      <c r="DR7" s="29"/>
      <c r="DS7" s="267">
        <v>3700</v>
      </c>
      <c r="DT7" s="33"/>
      <c r="DU7" s="34">
        <v>10386.057</v>
      </c>
      <c r="DV7" s="27"/>
      <c r="DW7" s="267">
        <v>3300</v>
      </c>
      <c r="DX7" s="29"/>
      <c r="DY7" s="267">
        <v>3100</v>
      </c>
      <c r="DZ7" s="31"/>
      <c r="EA7" s="39"/>
      <c r="EB7" s="33"/>
      <c r="EC7" s="34">
        <v>6400</v>
      </c>
    </row>
    <row r="8" spans="2:133" ht="30" customHeight="1">
      <c r="B8" s="234"/>
      <c r="C8" s="235"/>
      <c r="D8" s="238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68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68"/>
      <c r="CC8" s="43">
        <v>5500.153</v>
      </c>
      <c r="CD8" s="268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68"/>
      <c r="CK8" s="43">
        <v>4844.498</v>
      </c>
      <c r="CL8" s="268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v>11862.534</v>
      </c>
      <c r="CX8" s="41"/>
      <c r="CY8" s="42">
        <v>4517</v>
      </c>
      <c r="CZ8" s="268"/>
      <c r="DA8" s="42">
        <v>3684.819</v>
      </c>
      <c r="DB8" s="268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/>
      <c r="EB8" s="44"/>
      <c r="EC8" s="45">
        <v>6816.445</v>
      </c>
    </row>
    <row r="9" spans="2:133" ht="30" customHeight="1" thickBot="1">
      <c r="B9" s="236"/>
      <c r="C9" s="237"/>
      <c r="D9" s="239"/>
      <c r="E9" s="47" t="s">
        <v>36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69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v>-7.313748467690518</v>
      </c>
      <c r="CR9" s="54"/>
      <c r="CS9" s="49">
        <v>-18.588740207413856</v>
      </c>
      <c r="CT9" s="51"/>
      <c r="CU9" s="49">
        <v>-11.436821021032628</v>
      </c>
      <c r="CV9" s="51"/>
      <c r="CW9" s="52"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49">
        <v>-9.106631807376752</v>
      </c>
      <c r="DR9" s="54"/>
      <c r="DS9" s="49">
        <v>-8.43508381530713</v>
      </c>
      <c r="DT9" s="51"/>
      <c r="DU9" s="52">
        <v>-10.831179176060912</v>
      </c>
      <c r="DV9" s="48"/>
      <c r="DW9" s="49">
        <v>-9.318387538038198</v>
      </c>
      <c r="DX9" s="54"/>
      <c r="DY9" s="49">
        <v>-2.434080845638442</v>
      </c>
      <c r="DZ9" s="51"/>
      <c r="EA9" s="49"/>
      <c r="EB9" s="51"/>
      <c r="EC9" s="52">
        <v>-6.109416271971679</v>
      </c>
    </row>
    <row r="10" spans="2:133" ht="30" customHeight="1">
      <c r="B10" s="240" t="s">
        <v>95</v>
      </c>
      <c r="C10" s="241"/>
      <c r="D10" s="242" t="s">
        <v>37</v>
      </c>
      <c r="E10" s="26" t="s">
        <v>94</v>
      </c>
      <c r="F10" s="270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65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71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v>20869.597999999998</v>
      </c>
      <c r="CX10" s="58"/>
      <c r="CY10" s="60">
        <v>7403.063</v>
      </c>
      <c r="CZ10" s="57"/>
      <c r="DA10" s="60">
        <v>6558.987</v>
      </c>
      <c r="DB10" s="57"/>
      <c r="DC10" s="60">
        <v>7443.418</v>
      </c>
      <c r="DD10" s="33"/>
      <c r="DE10" s="45">
        <v>21405.468</v>
      </c>
      <c r="DF10" s="59"/>
      <c r="DG10" s="60">
        <v>7896.882</v>
      </c>
      <c r="DH10" s="56"/>
      <c r="DI10" s="39">
        <v>7450.886</v>
      </c>
      <c r="DJ10" s="55"/>
      <c r="DK10" s="39">
        <v>8190.504</v>
      </c>
      <c r="DL10" s="55"/>
      <c r="DM10" s="45">
        <v>23538.272</v>
      </c>
      <c r="DN10" s="59"/>
      <c r="DO10" s="39">
        <v>6137.994</v>
      </c>
      <c r="DP10" s="56"/>
      <c r="DQ10" s="267">
        <v>7500</v>
      </c>
      <c r="DR10" s="56"/>
      <c r="DS10" s="267">
        <v>7500</v>
      </c>
      <c r="DT10" s="55"/>
      <c r="DU10" s="45">
        <v>21137.994</v>
      </c>
      <c r="DV10" s="59"/>
      <c r="DW10" s="267">
        <v>6750</v>
      </c>
      <c r="DX10" s="56"/>
      <c r="DY10" s="267">
        <v>6250</v>
      </c>
      <c r="DZ10" s="55"/>
      <c r="EA10" s="60"/>
      <c r="EB10" s="55"/>
      <c r="EC10" s="45">
        <v>13000</v>
      </c>
    </row>
    <row r="11" spans="2:133" ht="30" customHeight="1">
      <c r="B11" s="234"/>
      <c r="C11" s="235"/>
      <c r="D11" s="238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7320.618</v>
      </c>
      <c r="DX11" s="63"/>
      <c r="DY11" s="42">
        <v>6345.116</v>
      </c>
      <c r="DZ11" s="62"/>
      <c r="EA11" s="42"/>
      <c r="EB11" s="44"/>
      <c r="EC11" s="45">
        <v>13665.734</v>
      </c>
    </row>
    <row r="12" spans="2:133" ht="30" customHeight="1" thickBot="1">
      <c r="B12" s="236"/>
      <c r="C12" s="237"/>
      <c r="D12" s="239"/>
      <c r="E12" s="47" t="s">
        <v>36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v>-9.872998136793843</v>
      </c>
      <c r="CR12" s="53"/>
      <c r="CS12" s="49">
        <v>-18.350780253732047</v>
      </c>
      <c r="CT12" s="51"/>
      <c r="CU12" s="49">
        <v>-12.584873087318126</v>
      </c>
      <c r="CV12" s="51"/>
      <c r="CW12" s="52">
        <v>-13.528765953825294</v>
      </c>
      <c r="CX12" s="66"/>
      <c r="CY12" s="49">
        <v>-18.80244329847268</v>
      </c>
      <c r="CZ12" s="65"/>
      <c r="DA12" s="49">
        <v>-11.29894626888197</v>
      </c>
      <c r="DB12" s="65"/>
      <c r="DC12" s="49">
        <v>-15.33986638257886</v>
      </c>
      <c r="DD12" s="65"/>
      <c r="DE12" s="52">
        <v>-15.406614382339502</v>
      </c>
      <c r="DF12" s="64"/>
      <c r="DG12" s="49">
        <v>-18.551110174136344</v>
      </c>
      <c r="DH12" s="53"/>
      <c r="DI12" s="49">
        <v>-17.323816087449227</v>
      </c>
      <c r="DJ12" s="51"/>
      <c r="DK12" s="49">
        <v>-14.86274983880529</v>
      </c>
      <c r="DL12" s="51"/>
      <c r="DM12" s="52">
        <v>-16.90807572298634</v>
      </c>
      <c r="DN12" s="64"/>
      <c r="DO12" s="49">
        <v>-13.518588026835477</v>
      </c>
      <c r="DP12" s="53"/>
      <c r="DQ12" s="49">
        <v>-6.867653720525468</v>
      </c>
      <c r="DR12" s="53"/>
      <c r="DS12" s="49">
        <v>-7.315798800641716</v>
      </c>
      <c r="DT12" s="51"/>
      <c r="DU12" s="52">
        <v>-9.054645618922075</v>
      </c>
      <c r="DV12" s="64"/>
      <c r="DW12" s="49">
        <v>-7.794669794271469</v>
      </c>
      <c r="DX12" s="53"/>
      <c r="DY12" s="49">
        <v>-1.499042728296851</v>
      </c>
      <c r="DZ12" s="51"/>
      <c r="EA12" s="49"/>
      <c r="EB12" s="51"/>
      <c r="EC12" s="52">
        <v>-4.871556844293911</v>
      </c>
    </row>
    <row r="13" spans="1:133" ht="30" customHeight="1">
      <c r="A13" s="67"/>
      <c r="B13" s="240" t="s">
        <v>96</v>
      </c>
      <c r="C13" s="241"/>
      <c r="D13" s="242" t="s">
        <v>38</v>
      </c>
      <c r="E13" s="26" t="s">
        <v>94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65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72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72"/>
      <c r="CC13" s="271">
        <v>1031</v>
      </c>
      <c r="CD13" s="272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72"/>
      <c r="CK13" s="38">
        <v>880</v>
      </c>
      <c r="CL13" s="272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v>2376</v>
      </c>
      <c r="CX13" s="59"/>
      <c r="CY13" s="68">
        <v>817</v>
      </c>
      <c r="CZ13" s="272"/>
      <c r="DA13" s="68">
        <v>752</v>
      </c>
      <c r="DB13" s="272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267">
        <v>700</v>
      </c>
      <c r="DR13" s="56"/>
      <c r="DS13" s="267">
        <v>750</v>
      </c>
      <c r="DT13" s="55"/>
      <c r="DU13" s="45">
        <v>2137</v>
      </c>
      <c r="DV13" s="59"/>
      <c r="DW13" s="267">
        <v>800</v>
      </c>
      <c r="DX13" s="56"/>
      <c r="DY13" s="267">
        <v>775</v>
      </c>
      <c r="DZ13" s="55"/>
      <c r="EA13" s="68"/>
      <c r="EB13" s="55"/>
      <c r="EC13" s="45">
        <v>1575</v>
      </c>
    </row>
    <row r="14" spans="1:133" ht="30" customHeight="1">
      <c r="A14" s="67"/>
      <c r="B14" s="234"/>
      <c r="C14" s="235"/>
      <c r="D14" s="238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68"/>
      <c r="BU14" s="42">
        <v>1015</v>
      </c>
      <c r="BV14" s="44"/>
      <c r="BW14" s="273">
        <v>1109</v>
      </c>
      <c r="BX14" s="44"/>
      <c r="BY14" s="45">
        <f>(BS14+BU14+BW14)</f>
        <v>3196</v>
      </c>
      <c r="BZ14" s="41"/>
      <c r="CA14" s="43">
        <v>1131</v>
      </c>
      <c r="CB14" s="268"/>
      <c r="CC14" s="43">
        <v>1129</v>
      </c>
      <c r="CD14" s="268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68"/>
      <c r="CK14" s="69">
        <v>994</v>
      </c>
      <c r="CL14" s="268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v>2876</v>
      </c>
      <c r="CX14" s="41"/>
      <c r="CY14" s="42">
        <v>1012</v>
      </c>
      <c r="CZ14" s="268"/>
      <c r="DA14" s="42">
        <v>907</v>
      </c>
      <c r="DB14" s="268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/>
      <c r="EB14" s="44"/>
      <c r="EC14" s="45">
        <v>1562</v>
      </c>
    </row>
    <row r="15" spans="1:133" ht="30" customHeight="1" thickBot="1">
      <c r="A15" s="67"/>
      <c r="B15" s="236"/>
      <c r="C15" s="237"/>
      <c r="D15" s="239"/>
      <c r="E15" s="47" t="s">
        <v>36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v>-17.556468172484596</v>
      </c>
      <c r="CR15" s="53"/>
      <c r="CS15" s="49">
        <v>-19.68253968253968</v>
      </c>
      <c r="CT15" s="51"/>
      <c r="CU15" s="49">
        <v>-14.942528735632187</v>
      </c>
      <c r="CV15" s="51"/>
      <c r="CW15" s="52"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-5.02035278154681</v>
      </c>
      <c r="DR15" s="53"/>
      <c r="DS15" s="49">
        <v>-2.2164276401564487</v>
      </c>
      <c r="DT15" s="51"/>
      <c r="DU15" s="52">
        <v>-5.526083112290003</v>
      </c>
      <c r="DV15" s="64"/>
      <c r="DW15" s="49">
        <v>-0.37359900373599153</v>
      </c>
      <c r="DX15" s="53"/>
      <c r="DY15" s="49">
        <v>2.1080368906455815</v>
      </c>
      <c r="DZ15" s="51"/>
      <c r="EA15" s="49"/>
      <c r="EB15" s="51"/>
      <c r="EC15" s="52">
        <v>0.8322663252240625</v>
      </c>
    </row>
    <row r="16" spans="1:133" ht="30" customHeight="1">
      <c r="A16" s="243"/>
      <c r="B16" s="24"/>
      <c r="C16" s="25"/>
      <c r="D16" s="242" t="s">
        <v>39</v>
      </c>
      <c r="E16" s="26" t="s">
        <v>94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65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72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72"/>
      <c r="CC16" s="271">
        <v>2075</v>
      </c>
      <c r="CD16" s="272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72"/>
      <c r="CK16" s="38">
        <v>2021</v>
      </c>
      <c r="CL16" s="272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v>4032</v>
      </c>
      <c r="CX16" s="59"/>
      <c r="CY16" s="60">
        <v>1516</v>
      </c>
      <c r="CZ16" s="272"/>
      <c r="DA16" s="60">
        <v>1503</v>
      </c>
      <c r="DB16" s="272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267">
        <v>1400</v>
      </c>
      <c r="DR16" s="56"/>
      <c r="DS16" s="267">
        <v>1450</v>
      </c>
      <c r="DT16" s="55"/>
      <c r="DU16" s="45">
        <v>4242</v>
      </c>
      <c r="DV16" s="59"/>
      <c r="DW16" s="267">
        <v>1450</v>
      </c>
      <c r="DX16" s="56"/>
      <c r="DY16" s="267">
        <v>1450</v>
      </c>
      <c r="DZ16" s="55"/>
      <c r="EA16" s="60"/>
      <c r="EB16" s="55"/>
      <c r="EC16" s="45">
        <v>2900</v>
      </c>
    </row>
    <row r="17" spans="1:133" ht="30" customHeight="1">
      <c r="A17" s="243"/>
      <c r="B17" s="24" t="s">
        <v>97</v>
      </c>
      <c r="C17" s="25"/>
      <c r="D17" s="238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68"/>
      <c r="BU17" s="42">
        <v>2101</v>
      </c>
      <c r="BV17" s="44"/>
      <c r="BW17" s="273">
        <v>2211</v>
      </c>
      <c r="BX17" s="44"/>
      <c r="BY17" s="45">
        <f>(BS17+BU17+BW17)</f>
        <v>6440</v>
      </c>
      <c r="BZ17" s="41"/>
      <c r="CA17" s="43">
        <v>2279</v>
      </c>
      <c r="CB17" s="268"/>
      <c r="CC17" s="43">
        <v>2224</v>
      </c>
      <c r="CD17" s="268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68"/>
      <c r="CK17" s="69">
        <v>2099</v>
      </c>
      <c r="CL17" s="268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v>6392</v>
      </c>
      <c r="CX17" s="41"/>
      <c r="CY17" s="42">
        <v>2162</v>
      </c>
      <c r="CZ17" s="268"/>
      <c r="DA17" s="42">
        <v>1871</v>
      </c>
      <c r="DB17" s="268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/>
      <c r="EB17" s="44"/>
      <c r="EC17" s="45">
        <v>2651</v>
      </c>
    </row>
    <row r="18" spans="1:133" ht="30" customHeight="1" thickBot="1">
      <c r="A18" s="243"/>
      <c r="B18" s="24"/>
      <c r="C18" s="46"/>
      <c r="D18" s="239"/>
      <c r="E18" s="47" t="s">
        <v>36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v>-37.628865979381445</v>
      </c>
      <c r="CR18" s="53"/>
      <c r="CS18" s="49">
        <v>-39.030023094688225</v>
      </c>
      <c r="CT18" s="51"/>
      <c r="CU18" s="49">
        <v>-34.018155757286195</v>
      </c>
      <c r="CV18" s="51"/>
      <c r="CW18" s="52"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4.089219330855021</v>
      </c>
      <c r="DR18" s="53"/>
      <c r="DS18" s="49">
        <v>8.94064613072878</v>
      </c>
      <c r="DT18" s="51"/>
      <c r="DU18" s="52">
        <v>6.502636203866441</v>
      </c>
      <c r="DV18" s="64"/>
      <c r="DW18" s="49">
        <v>8.94064613072878</v>
      </c>
      <c r="DX18" s="53"/>
      <c r="DY18" s="49">
        <v>9.84848484848484</v>
      </c>
      <c r="DZ18" s="51"/>
      <c r="EA18" s="49"/>
      <c r="EB18" s="51"/>
      <c r="EC18" s="52">
        <v>9.392682006789887</v>
      </c>
    </row>
    <row r="19" spans="2:133" ht="30" customHeight="1">
      <c r="B19" s="70"/>
      <c r="C19" s="244" t="s">
        <v>98</v>
      </c>
      <c r="D19" s="242" t="s">
        <v>39</v>
      </c>
      <c r="E19" s="26" t="s">
        <v>94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65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74">
        <v>496</v>
      </c>
      <c r="BN19" s="55"/>
      <c r="BO19" s="274">
        <v>516</v>
      </c>
      <c r="BP19" s="55"/>
      <c r="BQ19" s="45">
        <f>(BK19+BM19+BO19)</f>
        <v>1505</v>
      </c>
      <c r="BR19" s="59"/>
      <c r="BS19" s="274">
        <v>481</v>
      </c>
      <c r="BT19" s="272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72"/>
      <c r="CC19" s="271">
        <v>437</v>
      </c>
      <c r="CD19" s="272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72"/>
      <c r="CK19" s="38">
        <v>450</v>
      </c>
      <c r="CL19" s="272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v>938</v>
      </c>
      <c r="CX19" s="59"/>
      <c r="CY19" s="60">
        <v>335</v>
      </c>
      <c r="CZ19" s="272"/>
      <c r="DA19" s="60">
        <v>342</v>
      </c>
      <c r="DB19" s="272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267">
        <v>300</v>
      </c>
      <c r="DR19" s="56"/>
      <c r="DS19" s="267">
        <v>320</v>
      </c>
      <c r="DT19" s="55"/>
      <c r="DU19" s="45">
        <v>890</v>
      </c>
      <c r="DV19" s="59"/>
      <c r="DW19" s="267">
        <v>340</v>
      </c>
      <c r="DX19" s="56"/>
      <c r="DY19" s="267">
        <v>350</v>
      </c>
      <c r="DZ19" s="55"/>
      <c r="EA19" s="60"/>
      <c r="EB19" s="55"/>
      <c r="EC19" s="45">
        <v>690</v>
      </c>
    </row>
    <row r="20" spans="2:133" ht="30" customHeight="1">
      <c r="B20" s="70"/>
      <c r="C20" s="245"/>
      <c r="D20" s="238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68"/>
      <c r="BU20" s="42">
        <v>478</v>
      </c>
      <c r="BV20" s="44"/>
      <c r="BW20" s="273">
        <v>500</v>
      </c>
      <c r="BX20" s="44"/>
      <c r="BY20" s="45">
        <f>(BS20+BU20+BW20)</f>
        <v>1485</v>
      </c>
      <c r="BZ20" s="41"/>
      <c r="CA20" s="43">
        <v>513</v>
      </c>
      <c r="CB20" s="268"/>
      <c r="CC20" s="43">
        <v>491</v>
      </c>
      <c r="CD20" s="268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68"/>
      <c r="CK20" s="69">
        <v>465</v>
      </c>
      <c r="CL20" s="268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v>1523</v>
      </c>
      <c r="CX20" s="41"/>
      <c r="CY20" s="42">
        <v>484</v>
      </c>
      <c r="CZ20" s="268"/>
      <c r="DA20" s="42">
        <v>426</v>
      </c>
      <c r="DB20" s="268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/>
      <c r="EB20" s="44"/>
      <c r="EC20" s="45">
        <v>634</v>
      </c>
    </row>
    <row r="21" spans="2:133" ht="30" customHeight="1" thickBot="1">
      <c r="B21" s="70"/>
      <c r="C21" s="246"/>
      <c r="D21" s="239"/>
      <c r="E21" s="47" t="s">
        <v>36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v>-33.46938775510204</v>
      </c>
      <c r="CR21" s="53"/>
      <c r="CS21" s="49">
        <v>-42.53731343283582</v>
      </c>
      <c r="CT21" s="51"/>
      <c r="CU21" s="49">
        <v>-38.83299798792756</v>
      </c>
      <c r="CV21" s="51"/>
      <c r="CW21" s="52"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4.895104895104896</v>
      </c>
      <c r="DR21" s="53"/>
      <c r="DS21" s="49">
        <v>14.69534050179211</v>
      </c>
      <c r="DT21" s="51"/>
      <c r="DU21" s="52">
        <v>8.935128518971847</v>
      </c>
      <c r="DV21" s="64"/>
      <c r="DW21" s="49">
        <v>4.294478527607359</v>
      </c>
      <c r="DX21" s="53"/>
      <c r="DY21" s="49">
        <v>13.636363636363647</v>
      </c>
      <c r="DZ21" s="51"/>
      <c r="EA21" s="49"/>
      <c r="EB21" s="51"/>
      <c r="EC21" s="52">
        <v>8.832807570977907</v>
      </c>
    </row>
    <row r="22" spans="2:133" ht="30" customHeight="1">
      <c r="B22" s="70"/>
      <c r="C22" s="244" t="s">
        <v>99</v>
      </c>
      <c r="D22" s="242" t="s">
        <v>40</v>
      </c>
      <c r="E22" s="26" t="s">
        <v>94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65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74">
        <v>959.151</v>
      </c>
      <c r="BN22" s="55"/>
      <c r="BO22" s="274">
        <v>976.729</v>
      </c>
      <c r="BP22" s="55"/>
      <c r="BQ22" s="45">
        <f>(BK22+BM22+BO22)</f>
        <v>2860.059</v>
      </c>
      <c r="BR22" s="59"/>
      <c r="BS22" s="274">
        <v>940.389</v>
      </c>
      <c r="BT22" s="272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72"/>
      <c r="CC22" s="271">
        <v>869.358</v>
      </c>
      <c r="CD22" s="272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72"/>
      <c r="CK22" s="38">
        <v>796.028</v>
      </c>
      <c r="CL22" s="272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v>1901.378</v>
      </c>
      <c r="CX22" s="59"/>
      <c r="CY22" s="60">
        <v>690.945</v>
      </c>
      <c r="CZ22" s="272"/>
      <c r="DA22" s="60">
        <v>637.94</v>
      </c>
      <c r="DB22" s="272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267">
        <v>550</v>
      </c>
      <c r="DR22" s="56"/>
      <c r="DS22" s="267">
        <v>610</v>
      </c>
      <c r="DT22" s="55"/>
      <c r="DU22" s="45">
        <v>1678.652</v>
      </c>
      <c r="DV22" s="59"/>
      <c r="DW22" s="267">
        <v>630</v>
      </c>
      <c r="DX22" s="56"/>
      <c r="DY22" s="267">
        <v>630</v>
      </c>
      <c r="DZ22" s="55"/>
      <c r="EA22" s="60"/>
      <c r="EB22" s="55"/>
      <c r="EC22" s="45">
        <v>1260</v>
      </c>
    </row>
    <row r="23" spans="2:133" ht="30" customHeight="1">
      <c r="B23" s="70"/>
      <c r="C23" s="245"/>
      <c r="D23" s="238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68"/>
      <c r="BU23" s="42">
        <v>888.542</v>
      </c>
      <c r="BV23" s="44"/>
      <c r="BW23" s="275">
        <v>928.38</v>
      </c>
      <c r="BX23" s="44"/>
      <c r="BY23" s="45">
        <f>(BS23+BU23+BW23)</f>
        <v>2720.52</v>
      </c>
      <c r="BZ23" s="41"/>
      <c r="CA23" s="43">
        <v>981.561</v>
      </c>
      <c r="CB23" s="268"/>
      <c r="CC23" s="43">
        <v>960.39</v>
      </c>
      <c r="CD23" s="268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68"/>
      <c r="CK23" s="42">
        <v>888.018</v>
      </c>
      <c r="CL23" s="268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v>2655.183</v>
      </c>
      <c r="CX23" s="41"/>
      <c r="CY23" s="42">
        <v>885</v>
      </c>
      <c r="CZ23" s="268"/>
      <c r="DA23" s="42">
        <v>732.08</v>
      </c>
      <c r="DB23" s="268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/>
      <c r="EB23" s="44"/>
      <c r="EC23" s="45">
        <v>1243.676</v>
      </c>
    </row>
    <row r="24" spans="2:133" ht="30" customHeight="1" thickBot="1">
      <c r="B24" s="72"/>
      <c r="C24" s="246"/>
      <c r="D24" s="239"/>
      <c r="E24" s="47" t="s">
        <v>36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v>-29.737568178839435</v>
      </c>
      <c r="CR24" s="53"/>
      <c r="CS24" s="49">
        <v>-30.872544182291193</v>
      </c>
      <c r="CT24" s="51"/>
      <c r="CU24" s="49">
        <v>-24.46579552423588</v>
      </c>
      <c r="CV24" s="51"/>
      <c r="CW24" s="52"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-8.026755852842804</v>
      </c>
      <c r="DR24" s="53"/>
      <c r="DS24" s="49">
        <v>-2.0866773675762396</v>
      </c>
      <c r="DT24" s="51"/>
      <c r="DU24" s="52">
        <v>-6.655886402409317</v>
      </c>
      <c r="DV24" s="64"/>
      <c r="DW24" s="49">
        <v>0.44242496711706103</v>
      </c>
      <c r="DX24" s="53"/>
      <c r="DY24" s="49">
        <v>2.1979038074396717</v>
      </c>
      <c r="DZ24" s="51"/>
      <c r="EA24" s="49"/>
      <c r="EB24" s="51"/>
      <c r="EC24" s="52">
        <v>1.3125605061125256</v>
      </c>
    </row>
    <row r="25" spans="2:133" ht="30" customHeight="1">
      <c r="B25" s="240" t="s">
        <v>100</v>
      </c>
      <c r="C25" s="241"/>
      <c r="D25" s="242" t="s">
        <v>41</v>
      </c>
      <c r="E25" s="26" t="s">
        <v>94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65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76">
        <f>148.924+8.794</f>
        <v>157.71800000000002</v>
      </c>
      <c r="BL25" s="76"/>
      <c r="BM25" s="274">
        <v>146.381</v>
      </c>
      <c r="BN25" s="31"/>
      <c r="BO25" s="274">
        <v>184.926</v>
      </c>
      <c r="BP25" s="31"/>
      <c r="BQ25" s="45">
        <f>(BK25+BM25+BO25)</f>
        <v>489.02500000000003</v>
      </c>
      <c r="BR25" s="27"/>
      <c r="BS25" s="274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77">
        <v>204.721</v>
      </c>
      <c r="CL25" s="76"/>
      <c r="CM25" s="277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266">
        <v>176.727</v>
      </c>
      <c r="DP25" s="29"/>
      <c r="DQ25" s="267">
        <v>195</v>
      </c>
      <c r="DR25" s="29"/>
      <c r="DS25" s="267">
        <v>310</v>
      </c>
      <c r="DT25" s="31"/>
      <c r="DU25" s="45">
        <v>681.727</v>
      </c>
      <c r="DV25" s="27"/>
      <c r="DW25" s="267">
        <v>145</v>
      </c>
      <c r="DX25" s="29"/>
      <c r="DY25" s="267">
        <v>115</v>
      </c>
      <c r="DZ25" s="31"/>
      <c r="EA25" s="60"/>
      <c r="EB25" s="31"/>
      <c r="EC25" s="45">
        <v>260</v>
      </c>
    </row>
    <row r="26" spans="2:133" ht="30" customHeight="1">
      <c r="B26" s="234"/>
      <c r="C26" s="235"/>
      <c r="D26" s="238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68"/>
      <c r="BU26" s="42">
        <v>175.005</v>
      </c>
      <c r="BV26" s="44"/>
      <c r="BW26" s="275">
        <v>208.194</v>
      </c>
      <c r="BX26" s="44"/>
      <c r="BY26" s="45">
        <f>(BS26+BU26+BW26)</f>
        <v>511.73699999999997</v>
      </c>
      <c r="BZ26" s="41"/>
      <c r="CA26" s="43">
        <v>197.621</v>
      </c>
      <c r="CB26" s="268"/>
      <c r="CC26" s="43">
        <v>228.451</v>
      </c>
      <c r="CD26" s="268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68"/>
      <c r="CK26" s="43">
        <v>225.994</v>
      </c>
      <c r="CL26" s="268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v>384.623</v>
      </c>
      <c r="CX26" s="41"/>
      <c r="CY26" s="42">
        <v>118.475</v>
      </c>
      <c r="CZ26" s="268"/>
      <c r="DA26" s="42">
        <v>123.245</v>
      </c>
      <c r="DB26" s="268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/>
      <c r="EB26" s="62"/>
      <c r="EC26" s="45">
        <v>283.928</v>
      </c>
    </row>
    <row r="27" spans="2:133" ht="30" customHeight="1" thickBot="1">
      <c r="B27" s="236"/>
      <c r="C27" s="237"/>
      <c r="D27" s="239"/>
      <c r="E27" s="47" t="s">
        <v>36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v>27.34710591853449</v>
      </c>
      <c r="CR27" s="54"/>
      <c r="CS27" s="49">
        <v>15.30006748998607</v>
      </c>
      <c r="CT27" s="51"/>
      <c r="CU27" s="49">
        <v>22.35176372337182</v>
      </c>
      <c r="CV27" s="51"/>
      <c r="CW27" s="52"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269">
        <v>8.13289687031542</v>
      </c>
      <c r="DP27" s="54"/>
      <c r="DQ27" s="49">
        <v>2.321383594996229</v>
      </c>
      <c r="DR27" s="54"/>
      <c r="DS27" s="49">
        <v>27.99762172160929</v>
      </c>
      <c r="DT27" s="51"/>
      <c r="DU27" s="52">
        <v>14.344778540195202</v>
      </c>
      <c r="DV27" s="64"/>
      <c r="DW27" s="49">
        <v>-4.843779736318831</v>
      </c>
      <c r="DX27" s="54"/>
      <c r="DY27" s="49">
        <v>-12.578774126357873</v>
      </c>
      <c r="DZ27" s="51"/>
      <c r="EA27" s="49"/>
      <c r="EB27" s="51"/>
      <c r="EC27" s="52">
        <v>-8.42748865909667</v>
      </c>
    </row>
    <row r="28" spans="2:127" ht="24.75" customHeight="1">
      <c r="B28" s="77" t="s">
        <v>42</v>
      </c>
      <c r="C28" s="78" t="s">
        <v>101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</row>
    <row r="29" spans="2:127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</row>
    <row r="30" spans="2:9" ht="24.75" customHeight="1">
      <c r="B30" s="79" t="s">
        <v>45</v>
      </c>
      <c r="C30" s="3" t="s">
        <v>102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EC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5" sqref="G25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50" t="s">
        <v>46</v>
      </c>
      <c r="C1" s="251"/>
      <c r="D1" s="251"/>
      <c r="E1" s="251"/>
      <c r="F1" s="251"/>
      <c r="G1" s="251"/>
      <c r="H1" s="251"/>
      <c r="I1" s="251"/>
      <c r="J1" s="251"/>
      <c r="K1" s="251"/>
      <c r="Z1" s="82"/>
      <c r="AA1" s="83"/>
      <c r="AB1" s="83"/>
      <c r="AC1" s="252" t="s">
        <v>47</v>
      </c>
      <c r="AD1" s="253"/>
      <c r="AE1" s="254"/>
      <c r="AF1" s="84"/>
    </row>
    <row r="2" spans="2:32" ht="1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55"/>
      <c r="C4" s="256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57"/>
      <c r="C5" s="258"/>
      <c r="D5" s="95" t="s">
        <v>51</v>
      </c>
      <c r="E5" s="95"/>
      <c r="F5" s="96"/>
      <c r="G5" s="96"/>
      <c r="H5" s="97" t="s">
        <v>103</v>
      </c>
      <c r="I5" s="97"/>
      <c r="J5" s="96"/>
      <c r="K5" s="96"/>
      <c r="L5" s="98" t="s">
        <v>52</v>
      </c>
      <c r="M5" s="95"/>
      <c r="N5" s="96"/>
      <c r="O5" s="96"/>
      <c r="P5" s="98" t="s">
        <v>53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54</v>
      </c>
      <c r="AC5" s="95"/>
      <c r="AD5" s="96"/>
      <c r="AE5" s="103"/>
    </row>
    <row r="6" spans="2:31" ht="16.5" customHeight="1">
      <c r="B6" s="257"/>
      <c r="C6" s="258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53</v>
      </c>
      <c r="U6" s="95"/>
      <c r="V6" s="96"/>
      <c r="W6" s="96"/>
      <c r="X6" s="98" t="s">
        <v>55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9"/>
      <c r="C7" s="260"/>
      <c r="D7" s="108" t="s">
        <v>56</v>
      </c>
      <c r="E7" s="108"/>
      <c r="F7" s="109" t="s">
        <v>57</v>
      </c>
      <c r="G7" s="110"/>
      <c r="H7" s="111" t="s">
        <v>58</v>
      </c>
      <c r="I7" s="112"/>
      <c r="J7" s="109" t="s">
        <v>57</v>
      </c>
      <c r="K7" s="113"/>
      <c r="L7" s="111" t="s">
        <v>58</v>
      </c>
      <c r="M7" s="108"/>
      <c r="N7" s="109" t="s">
        <v>57</v>
      </c>
      <c r="O7" s="113"/>
      <c r="P7" s="111" t="s">
        <v>56</v>
      </c>
      <c r="Q7" s="108"/>
      <c r="R7" s="109" t="s">
        <v>57</v>
      </c>
      <c r="S7" s="113"/>
      <c r="T7" s="111" t="s">
        <v>56</v>
      </c>
      <c r="U7" s="108"/>
      <c r="V7" s="109" t="s">
        <v>57</v>
      </c>
      <c r="W7" s="113"/>
      <c r="X7" s="111" t="s">
        <v>56</v>
      </c>
      <c r="Y7" s="108"/>
      <c r="Z7" s="109" t="s">
        <v>57</v>
      </c>
      <c r="AA7" s="113"/>
      <c r="AB7" s="111" t="s">
        <v>56</v>
      </c>
      <c r="AC7" s="108"/>
      <c r="AD7" s="109" t="s">
        <v>57</v>
      </c>
      <c r="AE7" s="114"/>
      <c r="AF7" s="115"/>
      <c r="AG7" s="80"/>
      <c r="AH7" s="116"/>
    </row>
    <row r="8" spans="2:34" ht="15" customHeight="1">
      <c r="B8" s="248"/>
      <c r="C8" s="118" t="s">
        <v>104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8"/>
      <c r="C9" s="118" t="s">
        <v>59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8"/>
      <c r="C10" s="118" t="s">
        <v>60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8"/>
      <c r="C11" s="118" t="s">
        <v>61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8"/>
      <c r="C12" s="118" t="s">
        <v>62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8"/>
      <c r="C13" s="118" t="s">
        <v>63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8"/>
      <c r="C14" s="118" t="s">
        <v>64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8"/>
      <c r="C15" s="118" t="s">
        <v>65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8"/>
      <c r="C16" s="118" t="s">
        <v>66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8"/>
      <c r="C17" s="118" t="s">
        <v>105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106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107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67</v>
      </c>
      <c r="D20" s="137"/>
      <c r="E20" s="138">
        <v>35746.702</v>
      </c>
      <c r="F20" s="139"/>
      <c r="G20" s="140">
        <v>-15.1</v>
      </c>
      <c r="H20" s="137"/>
      <c r="I20" s="138">
        <v>71951.332</v>
      </c>
      <c r="J20" s="139"/>
      <c r="K20" s="140">
        <v>-15.2</v>
      </c>
      <c r="L20" s="137"/>
      <c r="M20" s="138">
        <v>7818</v>
      </c>
      <c r="N20" s="139"/>
      <c r="O20" s="140">
        <v>-16</v>
      </c>
      <c r="P20" s="137"/>
      <c r="Q20" s="138">
        <v>14149</v>
      </c>
      <c r="R20" s="139"/>
      <c r="S20" s="140">
        <v>-23.8</v>
      </c>
      <c r="T20" s="137"/>
      <c r="U20" s="138">
        <v>3043</v>
      </c>
      <c r="V20" s="139"/>
      <c r="W20" s="140">
        <v>-27.1</v>
      </c>
      <c r="X20" s="137"/>
      <c r="Y20" s="138">
        <v>6159.974</v>
      </c>
      <c r="Z20" s="139"/>
      <c r="AA20" s="140">
        <v>-17.9</v>
      </c>
      <c r="AB20" s="137"/>
      <c r="AC20" s="138">
        <v>1787.328</v>
      </c>
      <c r="AD20" s="139"/>
      <c r="AE20" s="141">
        <v>23.3</v>
      </c>
      <c r="AF20" s="142"/>
      <c r="AG20" s="85"/>
    </row>
    <row r="21" spans="2:33" ht="15" customHeight="1">
      <c r="B21" s="248" t="s">
        <v>68</v>
      </c>
      <c r="C21" s="118" t="s">
        <v>69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48"/>
      <c r="C22" s="118" t="s">
        <v>70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47"/>
      <c r="B23" s="248"/>
      <c r="C23" s="143" t="s">
        <v>71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47"/>
      <c r="B24" s="248"/>
      <c r="C24" s="118" t="s">
        <v>72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47"/>
      <c r="B25" s="248"/>
      <c r="C25" s="118" t="s">
        <v>73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47"/>
      <c r="B26" s="248"/>
      <c r="C26" s="143" t="s">
        <v>74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47"/>
      <c r="B27" s="248"/>
      <c r="C27" s="118" t="s">
        <v>75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48"/>
      <c r="C28" s="118" t="s">
        <v>76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48"/>
      <c r="C29" s="118" t="s">
        <v>77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48"/>
      <c r="C30" s="170" t="s">
        <v>108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48"/>
      <c r="C31" s="118" t="s">
        <v>78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49"/>
      <c r="C32" s="173" t="s">
        <v>79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48" t="s">
        <v>80</v>
      </c>
      <c r="C33" s="118" t="s">
        <v>81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48"/>
      <c r="C34" s="118" t="s">
        <v>70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48"/>
      <c r="C35" s="143" t="s">
        <v>71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48"/>
      <c r="C36" s="118" t="s">
        <v>72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48"/>
      <c r="C37" s="118" t="s">
        <v>73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48"/>
      <c r="C38" s="143" t="s">
        <v>74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48"/>
      <c r="C39" s="118" t="s">
        <v>75</v>
      </c>
      <c r="D39" s="190"/>
      <c r="E39" s="193">
        <v>3924.493</v>
      </c>
      <c r="F39" s="194"/>
      <c r="G39" s="195">
        <v>-18.775758396101395</v>
      </c>
      <c r="H39" s="196"/>
      <c r="I39" s="193">
        <v>7896.882</v>
      </c>
      <c r="J39" s="194"/>
      <c r="K39" s="195">
        <v>-18.551110174136344</v>
      </c>
      <c r="L39" s="197"/>
      <c r="M39" s="193">
        <v>824</v>
      </c>
      <c r="N39" s="194"/>
      <c r="O39" s="195">
        <v>-16.851664984863778</v>
      </c>
      <c r="P39" s="197"/>
      <c r="Q39" s="193">
        <v>1462</v>
      </c>
      <c r="R39" s="194"/>
      <c r="S39" s="195">
        <v>-20.586637696903853</v>
      </c>
      <c r="T39" s="197"/>
      <c r="U39" s="193">
        <v>284</v>
      </c>
      <c r="V39" s="194"/>
      <c r="W39" s="195">
        <v>-30.731707317073177</v>
      </c>
      <c r="X39" s="197"/>
      <c r="Y39" s="198">
        <v>650.601</v>
      </c>
      <c r="Z39" s="199"/>
      <c r="AA39" s="195">
        <v>-8.866265021424669</v>
      </c>
      <c r="AB39" s="197"/>
      <c r="AC39" s="193">
        <v>175.176</v>
      </c>
      <c r="AD39" s="194"/>
      <c r="AE39" s="200">
        <v>24.551885953997644</v>
      </c>
    </row>
    <row r="40" spans="2:31" ht="15" customHeight="1">
      <c r="B40" s="248"/>
      <c r="C40" s="118" t="s">
        <v>76</v>
      </c>
      <c r="D40" s="127"/>
      <c r="E40" s="120">
        <v>3724.115</v>
      </c>
      <c r="F40" s="121"/>
      <c r="G40" s="122">
        <v>-17.140173848964814</v>
      </c>
      <c r="H40" s="127"/>
      <c r="I40" s="120">
        <v>7450.886</v>
      </c>
      <c r="J40" s="121"/>
      <c r="K40" s="122">
        <v>-17.323816087449227</v>
      </c>
      <c r="L40" s="191"/>
      <c r="M40" s="120">
        <v>788</v>
      </c>
      <c r="N40" s="121"/>
      <c r="O40" s="122">
        <v>-13.596491228070173</v>
      </c>
      <c r="P40" s="191"/>
      <c r="Q40" s="120">
        <v>1331</v>
      </c>
      <c r="R40" s="121"/>
      <c r="S40" s="122">
        <v>-14.073595868302135</v>
      </c>
      <c r="T40" s="191"/>
      <c r="U40" s="120">
        <v>254</v>
      </c>
      <c r="V40" s="121"/>
      <c r="W40" s="122">
        <v>-20.125786163522008</v>
      </c>
      <c r="X40" s="191"/>
      <c r="Y40" s="129">
        <v>588.6</v>
      </c>
      <c r="Z40" s="185"/>
      <c r="AA40" s="122">
        <v>-5.182120885546793</v>
      </c>
      <c r="AB40" s="191"/>
      <c r="AC40" s="120">
        <v>192.522</v>
      </c>
      <c r="AD40" s="121"/>
      <c r="AE40" s="157">
        <v>18.78135006570789</v>
      </c>
    </row>
    <row r="41" spans="2:31" ht="15" customHeight="1">
      <c r="B41" s="248"/>
      <c r="C41" s="143" t="s">
        <v>77</v>
      </c>
      <c r="D41" s="144"/>
      <c r="E41" s="159">
        <v>3995.48</v>
      </c>
      <c r="F41" s="160"/>
      <c r="G41" s="163">
        <v>-14.391309629895632</v>
      </c>
      <c r="H41" s="158"/>
      <c r="I41" s="159">
        <v>8190.504</v>
      </c>
      <c r="J41" s="160"/>
      <c r="K41" s="163">
        <v>-14.86274983880529</v>
      </c>
      <c r="L41" s="187"/>
      <c r="M41" s="159">
        <v>773</v>
      </c>
      <c r="N41" s="160"/>
      <c r="O41" s="163">
        <v>-13.048368953880763</v>
      </c>
      <c r="P41" s="187"/>
      <c r="Q41" s="159">
        <v>1347</v>
      </c>
      <c r="R41" s="160"/>
      <c r="S41" s="163">
        <v>-6.782006920415229</v>
      </c>
      <c r="T41" s="187"/>
      <c r="U41" s="159">
        <v>270</v>
      </c>
      <c r="V41" s="160"/>
      <c r="W41" s="163">
        <v>-2.1739130434782594</v>
      </c>
      <c r="X41" s="187"/>
      <c r="Y41" s="188">
        <v>527.599</v>
      </c>
      <c r="Z41" s="189"/>
      <c r="AA41" s="163">
        <v>-6.951983887636725</v>
      </c>
      <c r="AB41" s="187"/>
      <c r="AC41" s="159">
        <v>233.474</v>
      </c>
      <c r="AD41" s="160"/>
      <c r="AE41" s="165">
        <v>44.01929518298964</v>
      </c>
    </row>
    <row r="42" spans="2:31" ht="15" customHeight="1">
      <c r="B42" s="248"/>
      <c r="C42" s="118" t="s">
        <v>109</v>
      </c>
      <c r="D42" s="127"/>
      <c r="E42" s="278">
        <v>3086.057</v>
      </c>
      <c r="F42" s="279"/>
      <c r="G42" s="280">
        <v>-15.36003273635741</v>
      </c>
      <c r="H42" s="127"/>
      <c r="I42" s="120">
        <v>6137.994</v>
      </c>
      <c r="J42" s="121"/>
      <c r="K42" s="122">
        <v>-13.518588026835477</v>
      </c>
      <c r="L42" s="191"/>
      <c r="M42" s="120">
        <v>687</v>
      </c>
      <c r="N42" s="121"/>
      <c r="O42" s="122">
        <v>-9.366754617414252</v>
      </c>
      <c r="P42" s="191"/>
      <c r="Q42" s="120">
        <v>1392</v>
      </c>
      <c r="R42" s="121"/>
      <c r="S42" s="122">
        <v>6.5034429992348874</v>
      </c>
      <c r="T42" s="191"/>
      <c r="U42" s="120">
        <v>270</v>
      </c>
      <c r="V42" s="121"/>
      <c r="W42" s="122">
        <v>7.14285714285714</v>
      </c>
      <c r="X42" s="191"/>
      <c r="Y42" s="129">
        <v>518.652</v>
      </c>
      <c r="Z42" s="185"/>
      <c r="AA42" s="122">
        <v>-10.166485377969604</v>
      </c>
      <c r="AB42" s="191"/>
      <c r="AC42" s="278">
        <v>176.727</v>
      </c>
      <c r="AD42" s="279"/>
      <c r="AE42" s="281">
        <v>8.13289687031542</v>
      </c>
    </row>
    <row r="43" spans="2:31" ht="15" customHeight="1">
      <c r="B43" s="248"/>
      <c r="C43" s="118" t="s">
        <v>78</v>
      </c>
      <c r="D43" s="201"/>
      <c r="E43" s="120"/>
      <c r="F43" s="121"/>
      <c r="G43" s="122"/>
      <c r="H43" s="127"/>
      <c r="I43" s="120"/>
      <c r="J43" s="121"/>
      <c r="K43" s="122"/>
      <c r="L43" s="127"/>
      <c r="M43" s="129"/>
      <c r="N43" s="121"/>
      <c r="O43" s="122"/>
      <c r="P43" s="127"/>
      <c r="Q43" s="120"/>
      <c r="R43" s="121"/>
      <c r="S43" s="122"/>
      <c r="T43" s="127"/>
      <c r="U43" s="120"/>
      <c r="V43" s="121"/>
      <c r="W43" s="122"/>
      <c r="X43" s="127"/>
      <c r="Y43" s="120"/>
      <c r="Z43" s="121"/>
      <c r="AA43" s="122"/>
      <c r="AB43" s="201"/>
      <c r="AC43" s="120"/>
      <c r="AD43" s="121"/>
      <c r="AE43" s="157"/>
    </row>
    <row r="44" spans="2:33" ht="15" customHeight="1" thickBot="1">
      <c r="B44" s="249"/>
      <c r="C44" s="173" t="s">
        <v>79</v>
      </c>
      <c r="D44" s="202"/>
      <c r="E44" s="203"/>
      <c r="F44" s="176"/>
      <c r="G44" s="204"/>
      <c r="H44" s="174"/>
      <c r="I44" s="178"/>
      <c r="J44" s="176"/>
      <c r="K44" s="205"/>
      <c r="L44" s="174"/>
      <c r="M44" s="206"/>
      <c r="N44" s="176"/>
      <c r="O44" s="205"/>
      <c r="P44" s="174"/>
      <c r="Q44" s="178"/>
      <c r="R44" s="176"/>
      <c r="S44" s="205"/>
      <c r="T44" s="174"/>
      <c r="U44" s="178"/>
      <c r="V44" s="176"/>
      <c r="W44" s="205"/>
      <c r="X44" s="174"/>
      <c r="Y44" s="178"/>
      <c r="Z44" s="176"/>
      <c r="AA44" s="205"/>
      <c r="AB44" s="207"/>
      <c r="AC44" s="203"/>
      <c r="AD44" s="176"/>
      <c r="AE44" s="208"/>
      <c r="AG44" s="209"/>
    </row>
    <row r="45" spans="2:31" ht="15" customHeight="1">
      <c r="B45" s="210"/>
      <c r="C45" s="211" t="s">
        <v>82</v>
      </c>
      <c r="D45" s="212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  <c r="R45" s="211"/>
      <c r="S45" s="213" t="s">
        <v>83</v>
      </c>
      <c r="T45" s="211" t="s">
        <v>84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2:31" ht="15" customHeight="1">
      <c r="B46" s="210"/>
      <c r="C46" s="211" t="s">
        <v>110</v>
      </c>
      <c r="D46" s="212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 t="s">
        <v>111</v>
      </c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2:31" ht="15" customHeight="1">
      <c r="B47" s="210"/>
      <c r="C47" s="211" t="s">
        <v>112</v>
      </c>
      <c r="D47" s="212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 t="s">
        <v>85</v>
      </c>
      <c r="X47" s="212"/>
      <c r="Y47" s="212"/>
      <c r="Z47" s="212"/>
      <c r="AA47" s="212"/>
      <c r="AB47" s="212"/>
      <c r="AC47" s="212"/>
      <c r="AD47" s="212"/>
      <c r="AE47" s="212"/>
    </row>
    <row r="48" spans="2:31" ht="15" customHeight="1">
      <c r="B48" s="210"/>
      <c r="C48" s="211"/>
      <c r="D48" s="212"/>
      <c r="E48" s="21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 t="s">
        <v>113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</row>
    <row r="49" spans="2:31" ht="15" customHeight="1">
      <c r="B49" s="210"/>
      <c r="C49" s="211"/>
      <c r="D49" s="212"/>
      <c r="E49" s="211"/>
      <c r="F49" s="212"/>
      <c r="G49" s="212"/>
      <c r="H49" s="212"/>
      <c r="I49" s="214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 t="s">
        <v>86</v>
      </c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5" customHeight="1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2"/>
      <c r="T50" s="212" t="s">
        <v>87</v>
      </c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2:31" ht="13.5" customHeight="1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9:31" ht="13.5" customHeight="1">
      <c r="S52" s="210"/>
      <c r="T52" s="210"/>
      <c r="X52" s="210"/>
      <c r="Y52" s="210"/>
      <c r="Z52" s="210"/>
      <c r="AA52" s="210"/>
      <c r="AB52" s="210"/>
      <c r="AC52" s="210"/>
      <c r="AD52" s="210"/>
      <c r="AE52" s="2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2010-04-08T01:10:36Z</cp:lastPrinted>
  <dcterms:created xsi:type="dcterms:W3CDTF">2001-03-19T05:01:48Z</dcterms:created>
  <dcterms:modified xsi:type="dcterms:W3CDTF">2010-04-08T01:12:55Z</dcterms:modified>
  <cp:category/>
  <cp:version/>
  <cp:contentType/>
  <cp:contentStatus/>
</cp:coreProperties>
</file>