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8475" windowHeight="8805" tabRatio="726" activeTab="0"/>
  </bookViews>
  <sheets>
    <sheet name="資料１" sheetId="1" r:id="rId1"/>
    <sheet name="参考１－１" sheetId="2" r:id="rId2"/>
    <sheet name="参考１－２" sheetId="3" r:id="rId3"/>
  </sheets>
  <externalReferences>
    <externalReference r:id="rId6"/>
  </externalReferences>
  <definedNames>
    <definedName name="_xlnm.Print_Area" localSheetId="1">'参考１－１'!$A$1:$J$56</definedName>
    <definedName name="_xlnm.Print_Area" localSheetId="2">'参考１－２'!$A$1:$J$57</definedName>
    <definedName name="_xlnm.Print_Area" localSheetId="0">'資料１'!$A$1:$K$260</definedName>
  </definedNames>
  <calcPr fullCalcOnLoad="1"/>
</workbook>
</file>

<file path=xl/sharedStrings.xml><?xml version="1.0" encoding="utf-8"?>
<sst xmlns="http://schemas.openxmlformats.org/spreadsheetml/2006/main" count="332" uniqueCount="222">
  <si>
    <t>愛知高速交通</t>
  </si>
  <si>
    <t>名古屋臨海高速鉄道</t>
  </si>
  <si>
    <t>京福電気鉄道</t>
  </si>
  <si>
    <t>岡本製作所</t>
  </si>
  <si>
    <t>東京地下鉄</t>
  </si>
  <si>
    <t>広島高速交通</t>
  </si>
  <si>
    <t>豊橋鉄道</t>
  </si>
  <si>
    <t>福井鉄道</t>
  </si>
  <si>
    <t>富山地方鉄道</t>
  </si>
  <si>
    <t>広島電鉄</t>
  </si>
  <si>
    <t>伊予鉄道</t>
  </si>
  <si>
    <t>阪堺電気軌道</t>
  </si>
  <si>
    <t>岡山電気軌道</t>
  </si>
  <si>
    <t>土佐電気鉄道</t>
  </si>
  <si>
    <t>長崎電気軌道</t>
  </si>
  <si>
    <t>IGRいわて銀河鉄道</t>
  </si>
  <si>
    <t>青い森鉄道</t>
  </si>
  <si>
    <t>筑波観光鉄道</t>
  </si>
  <si>
    <t>車両
衝突</t>
  </si>
  <si>
    <t>車両
脱線</t>
  </si>
  <si>
    <t>車両
火災</t>
  </si>
  <si>
    <t>九州旅客鉄道</t>
  </si>
  <si>
    <t>横浜高速鉄道</t>
  </si>
  <si>
    <t>えちぜん鉄道</t>
  </si>
  <si>
    <t>肥薩おれんじ鉄道</t>
  </si>
  <si>
    <t>沖縄都市モノレール</t>
  </si>
  <si>
    <t>上田電鉄</t>
  </si>
  <si>
    <t>一畑電車</t>
  </si>
  <si>
    <t>首都圏新都市鉄道</t>
  </si>
  <si>
    <t>芝山鉄道</t>
  </si>
  <si>
    <t>東京モノレール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</si>
  <si>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</si>
  <si>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</si>
  <si>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</si>
  <si>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</si>
  <si>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</si>
  <si>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</si>
  <si>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</si>
  <si>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ゆりかもめ</t>
  </si>
  <si>
    <t>神戸新交通</t>
  </si>
  <si>
    <t>大阪高速鉄道</t>
  </si>
  <si>
    <t>北九州高速鉄道</t>
  </si>
  <si>
    <t>太平洋石炭販売輸送</t>
  </si>
  <si>
    <t>津軽鉄道</t>
  </si>
  <si>
    <t>弘南鉄道</t>
  </si>
  <si>
    <t>八戸臨海鉄道</t>
  </si>
  <si>
    <t>三陸鉄道</t>
  </si>
  <si>
    <t>岩手開発鉄道</t>
  </si>
  <si>
    <t>仙台臨海鉄道</t>
  </si>
  <si>
    <t>阿武隈急行</t>
  </si>
  <si>
    <t>福島交通</t>
  </si>
  <si>
    <t>福島臨海鉄道</t>
  </si>
  <si>
    <t>会津鉄道</t>
  </si>
  <si>
    <t>野岩鉄道</t>
  </si>
  <si>
    <t>青函トンネル記念館</t>
  </si>
  <si>
    <t>秋田内陸縦貫鉄道</t>
  </si>
  <si>
    <t>秋田臨海鉄道</t>
  </si>
  <si>
    <t>由利高原鉄道</t>
  </si>
  <si>
    <t>山形鉄道</t>
  </si>
  <si>
    <t>長野電鉄</t>
  </si>
  <si>
    <t>松本電気鉄道</t>
  </si>
  <si>
    <t>関西電力</t>
  </si>
  <si>
    <t>北越急行</t>
  </si>
  <si>
    <t>しなの鉄道</t>
  </si>
  <si>
    <t>新京成電鉄</t>
  </si>
  <si>
    <t>関東鉄道</t>
  </si>
  <si>
    <t>秩父鉄道</t>
  </si>
  <si>
    <t>江ノ島電鉄</t>
  </si>
  <si>
    <t>上信電鉄</t>
  </si>
  <si>
    <t>上毛電気鉄道</t>
  </si>
  <si>
    <t>小湊鉄道</t>
  </si>
  <si>
    <t>富士急行</t>
  </si>
  <si>
    <t>銚子電気鉄道</t>
  </si>
  <si>
    <t>箱根登山鉄道</t>
  </si>
  <si>
    <t>伊豆箱根鉄道</t>
  </si>
  <si>
    <t>いすみ鉄道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</si>
  <si>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</si>
  <si>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</si>
  <si>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</si>
  <si>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</si>
  <si>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</si>
  <si>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</si>
  <si>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</si>
  <si>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御岳登山鉄道</t>
  </si>
  <si>
    <t>大山観光電鉄</t>
  </si>
  <si>
    <t>伊豆急行</t>
  </si>
  <si>
    <t>岳南鉄道</t>
  </si>
  <si>
    <t>静岡鉄道</t>
  </si>
  <si>
    <t>遠州鉄道</t>
  </si>
  <si>
    <t>天竜浜名湖鉄道</t>
  </si>
  <si>
    <t>名古屋臨海鉄道</t>
  </si>
  <si>
    <t>衣浦臨海鉄道</t>
  </si>
  <si>
    <t>愛知環状鉄道</t>
  </si>
  <si>
    <t>東海交通事業</t>
  </si>
  <si>
    <t>三岐鉄道</t>
  </si>
  <si>
    <t>伊勢鉄道</t>
  </si>
  <si>
    <t>西濃鉄道</t>
  </si>
  <si>
    <t>樽見鉄道</t>
  </si>
  <si>
    <t>明知鉄道</t>
  </si>
  <si>
    <t>長良川鉄道</t>
  </si>
  <si>
    <t>京福電気鉄道</t>
  </si>
  <si>
    <t>北陸鉄道</t>
  </si>
  <si>
    <t>のと鉄道</t>
  </si>
  <si>
    <t>黒部峡谷鉄道</t>
  </si>
  <si>
    <t>立山黒部貫光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</si>
  <si>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</si>
  <si>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</si>
  <si>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</si>
  <si>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</si>
  <si>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</si>
  <si>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</si>
  <si>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</si>
  <si>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</si>
  <si>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</si>
  <si>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六甲摩耶鉄道</t>
  </si>
  <si>
    <t>比叡山鉄道</t>
  </si>
  <si>
    <t>丹後海陸交通</t>
  </si>
  <si>
    <t>鞍馬寺</t>
  </si>
  <si>
    <t>北条鉄道</t>
  </si>
  <si>
    <t>信楽高原鐵道</t>
  </si>
  <si>
    <t>北神急行電鉄</t>
  </si>
  <si>
    <t>北近畿タンゴ鉄道</t>
  </si>
  <si>
    <t>嵯峨野観光鉄道</t>
  </si>
  <si>
    <t>智頭急行</t>
  </si>
  <si>
    <t>神戸高速鉄道</t>
  </si>
  <si>
    <t>神戸市都市整備公社</t>
  </si>
  <si>
    <t>水島臨海鉄道</t>
  </si>
  <si>
    <t>錦川鉄道</t>
  </si>
  <si>
    <t>若桜鉄道</t>
  </si>
  <si>
    <t>井原鉄道</t>
  </si>
  <si>
    <t>土佐くろしお鉄道</t>
  </si>
  <si>
    <t>阿佐海岸鉄道</t>
  </si>
  <si>
    <t>高松琴平電気鉄道</t>
  </si>
  <si>
    <t>四国ケーブル</t>
  </si>
  <si>
    <t>筑豊電気鉄道</t>
  </si>
  <si>
    <t>甘木鉄道</t>
  </si>
  <si>
    <t>島原鉄道</t>
  </si>
  <si>
    <t>熊本電気鉄道</t>
  </si>
  <si>
    <t>南阿蘇鉄道</t>
  </si>
  <si>
    <t>松浦鉄道</t>
  </si>
  <si>
    <t>帆柱ケーブル</t>
  </si>
  <si>
    <t>くま川鉄道</t>
  </si>
  <si>
    <t>平成筑豊鉄道</t>
  </si>
  <si>
    <t>合計</t>
  </si>
  <si>
    <t>西武鉄道</t>
  </si>
  <si>
    <t>列車
衝突</t>
  </si>
  <si>
    <t>列車
脱線</t>
  </si>
  <si>
    <t>列車
火災</t>
  </si>
  <si>
    <t>踏切
障害</t>
  </si>
  <si>
    <t>道路
障害</t>
  </si>
  <si>
    <t>人身
障害</t>
  </si>
  <si>
    <t>物損</t>
  </si>
  <si>
    <t>列車百万ｷﾛ
当たり件数</t>
  </si>
  <si>
    <t>北海道旅客鉄道</t>
  </si>
  <si>
    <t>東日本旅客鉄道</t>
  </si>
  <si>
    <t>東海旅客鉄道</t>
  </si>
  <si>
    <t>西日本旅客鉄道</t>
  </si>
  <si>
    <t>四国旅客鉄道</t>
  </si>
  <si>
    <t>九州旅客鉄道</t>
  </si>
  <si>
    <t>日本貨物鉄道</t>
  </si>
  <si>
    <t>東武鉄道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</si>
  <si>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</si>
  <si>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</si>
  <si>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</si>
  <si>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</si>
  <si>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</si>
  <si>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</si>
  <si>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名古屋鉄道</t>
  </si>
  <si>
    <t>近畿日本鉄道</t>
  </si>
  <si>
    <t>南海電気鉄道</t>
  </si>
  <si>
    <t>京阪電気鉄道</t>
  </si>
  <si>
    <t>阪急電鉄</t>
  </si>
  <si>
    <t>阪神電気鉄道</t>
  </si>
  <si>
    <t>西日本鉄道</t>
  </si>
  <si>
    <t>札幌市</t>
  </si>
  <si>
    <t>仙台市</t>
  </si>
  <si>
    <t>東京都</t>
  </si>
  <si>
    <t>横浜市</t>
  </si>
  <si>
    <t>名古屋市</t>
  </si>
  <si>
    <t>京都市</t>
  </si>
  <si>
    <t>大阪市</t>
  </si>
  <si>
    <t>神戸市</t>
  </si>
  <si>
    <t>福岡市</t>
  </si>
  <si>
    <t>合計</t>
  </si>
  <si>
    <t>列車走行ｷﾛ
(百万キロ)</t>
  </si>
  <si>
    <t>仙台空港鉄道</t>
  </si>
  <si>
    <t>十和田観光電鉄</t>
  </si>
  <si>
    <t>富山ライトレール</t>
  </si>
  <si>
    <t>北総鉄道</t>
  </si>
  <si>
    <t>高尾登山電鉄</t>
  </si>
  <si>
    <t>大井川鐵道</t>
  </si>
  <si>
    <t>わたらせ渓谷鐵道</t>
  </si>
  <si>
    <t>和歌山電鐵</t>
  </si>
  <si>
    <t>名古屋ガイドウェイバス(軌道)</t>
  </si>
  <si>
    <t>スカイレールサービス(軌道)</t>
  </si>
  <si>
    <t>函館市</t>
  </si>
  <si>
    <t>万葉線</t>
  </si>
  <si>
    <t>富山ライトレール</t>
  </si>
  <si>
    <t>熊本市</t>
  </si>
  <si>
    <t>鹿児島市</t>
  </si>
  <si>
    <t>伊賀鉄道</t>
  </si>
  <si>
    <t>養老鉄道</t>
  </si>
  <si>
    <t>資料１　運転事故件数（事業者別）</t>
  </si>
  <si>
    <t>① ＪＲ（在来線）［７社］</t>
  </si>
  <si>
    <t>② ＪＲ（新幹線）［４社］</t>
  </si>
  <si>
    <t>③ 大手民鉄［１５社］</t>
  </si>
  <si>
    <t>④ 公営地下鉄等［１０社］</t>
  </si>
  <si>
    <t>⑦　路面電車［１９社］</t>
  </si>
  <si>
    <t>【参考１－１】運転事故発生率（列車走行百万キロあたり）</t>
  </si>
  <si>
    <t>【参考１－２】運転事故件数と列車走行キロの関係</t>
  </si>
  <si>
    <t>⑤ 新交通・モノレール［１７社］</t>
  </si>
  <si>
    <t>流鉄</t>
  </si>
  <si>
    <t>⑥　中小民鉄［１３０社］　1/3</t>
  </si>
  <si>
    <t>⑥　中小民鉄［１３０社］　2/3</t>
  </si>
  <si>
    <t>⑥　中小民鉄［１３０社］　3/3</t>
  </si>
  <si>
    <t>ひたちなか海浜鉄道</t>
  </si>
  <si>
    <t>（平成21年度）</t>
  </si>
  <si>
    <t>　注：西武鉄道は新交通を含む。</t>
  </si>
  <si>
    <t>注:ＪＲ各社(在)は在来線、(幹)は新幹線。「その他」は、道路障害事故と物損事故。(平成21年度)</t>
  </si>
  <si>
    <t>(平成21年度データ)</t>
  </si>
  <si>
    <t>　　　　　事故種類
事業者名</t>
  </si>
  <si>
    <t>　注：東京都は新交通及びモノレールを、大阪市は新交通を含む。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</si>
</sst>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"/>
    <numFmt numFmtId="179" formatCode="0.0_ "/>
    <numFmt numFmtId="180" formatCode="#,##0.000;[Red]\-#,##0.000"/>
    <numFmt numFmtId="181" formatCode="0.000_ "/>
    <numFmt numFmtId="182" formatCode="0.0%"/>
    <numFmt numFmtId="183" formatCode="#,##0.0;[Red]\-#,##0.0"/>
    <numFmt numFmtId="184" formatCode="0.00_ "/>
    <numFmt numFmtId="185" formatCode="0;0;"/>
    <numFmt numFmtId="186" formatCode="#,##0.0_ "/>
    <numFmt numFmtId="187" formatCode="#,##0_ "/>
    <numFmt numFmtId="188" formatCode="#,##0.0;[Red]#,##0.0;"/>
    <numFmt numFmtId="189" formatCode="#,##0.0;[Red]#,##0.0"/>
    <numFmt numFmtId="190" formatCode="0.000_);[Red]\(0.000\)"/>
    <numFmt numFmtId="191" formatCode="#,##0_ ;[Red]\-#,##0\ "/>
    <numFmt numFmtId="192" formatCode="0.0_);[Red]\(0.0\)"/>
    <numFmt numFmtId="193" formatCode="#,##0.0_ ;[Red]\-#,##0.0\ "/>
    <numFmt numFmtId="194" formatCode="#,##0.00_ "/>
    <numFmt numFmtId="195" formatCode="0.00;[Red]0.00"/>
    <numFmt numFmtId="196" formatCode="0.00;[Red]0.00;"/>
    <numFmt numFmtId="197" formatCode="#,##0.0;\-#,##0.0"/>
    <numFmt numFmtId="198" formatCode="0.0;[Red]0.0;"/>
    <numFmt numFmtId="199" formatCode="#,##0_);[Red]\(#,##0\)"/>
    <numFmt numFmtId="200" formatCode="&quot;[ &quot;#&quot;]&quot;"/>
    <numFmt numFmtId="201" formatCode="&quot;( &quot;#&quot;)&quot;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000"/>
    <numFmt numFmtId="207" formatCode="&quot;¥&quot;#,##0.0;&quot;¥&quot;\-#,##0.0"/>
    <numFmt numFmtId="208" formatCode="#,##0.0"/>
    <numFmt numFmtId="209" formatCode="#,##0.0_);[Red]\(#,##0.0\)"/>
    <numFmt numFmtId="210" formatCode="#"/>
    <numFmt numFmtId="211" formatCode="0.0;[Red]0.0"/>
    <numFmt numFmtId="212" formatCode="#,##0.00;[Red]#,##0.00"/>
    <numFmt numFmtId="213" formatCode="#,##0.00;0;"/>
    <numFmt numFmtId="214" formatCode="0;[Red]0"/>
    <numFmt numFmtId="215" formatCode="0.00_);[Red]\(0.00\)"/>
    <numFmt numFmtId="216" formatCode="0.000%"/>
    <numFmt numFmtId="217" formatCode="0_);\(0\)"/>
    <numFmt numFmtId="218" formatCode="[&lt;=999]000;[&lt;=99999]000\-00;000\-0000"/>
    <numFmt numFmtId="219" formatCode="0_);[Red]\(0\)"/>
    <numFmt numFmtId="220" formatCode="#,##0.000_ "/>
    <numFmt numFmtId="221" formatCode="#,##0.0000_ "/>
    <numFmt numFmtId="222" formatCode="[$€-2]\ #,##0.00_);[Red]\([$€-2]\ #,##0.0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9"/>
      <name val="ＭＳ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6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64" applyFont="1">
      <alignment/>
      <protection/>
    </xf>
    <xf numFmtId="0" fontId="4" fillId="0" borderId="0" xfId="61" applyFont="1">
      <alignment/>
      <protection/>
    </xf>
    <xf numFmtId="0" fontId="4" fillId="0" borderId="10" xfId="0" applyFont="1" applyFill="1" applyBorder="1" applyAlignment="1">
      <alignment vertical="center" shrinkToFit="1"/>
    </xf>
    <xf numFmtId="215" fontId="4" fillId="0" borderId="11" xfId="49" applyNumberFormat="1" applyFont="1" applyFill="1" applyBorder="1" applyAlignment="1">
      <alignment vertical="center"/>
    </xf>
    <xf numFmtId="215" fontId="4" fillId="0" borderId="12" xfId="49" applyNumberFormat="1" applyFont="1" applyFill="1" applyBorder="1" applyAlignment="1">
      <alignment vertical="center"/>
    </xf>
    <xf numFmtId="215" fontId="4" fillId="0" borderId="13" xfId="49" applyNumberFormat="1" applyFont="1" applyFill="1" applyBorder="1" applyAlignment="1">
      <alignment vertical="center"/>
    </xf>
    <xf numFmtId="215" fontId="4" fillId="0" borderId="10" xfId="49" applyNumberFormat="1" applyFont="1" applyFill="1" applyBorder="1" applyAlignment="1">
      <alignment vertical="center"/>
    </xf>
    <xf numFmtId="215" fontId="4" fillId="0" borderId="14" xfId="49" applyNumberFormat="1" applyFont="1" applyFill="1" applyBorder="1" applyAlignment="1">
      <alignment vertical="center"/>
    </xf>
    <xf numFmtId="0" fontId="4" fillId="0" borderId="15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 wrapText="1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 wrapText="1"/>
      <protection/>
    </xf>
    <xf numFmtId="215" fontId="5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vertical="center"/>
      <protection/>
    </xf>
    <xf numFmtId="38" fontId="4" fillId="0" borderId="19" xfId="61" applyNumberFormat="1" applyFont="1" applyFill="1" applyBorder="1" applyAlignment="1">
      <alignment vertical="center"/>
      <protection/>
    </xf>
    <xf numFmtId="38" fontId="4" fillId="0" borderId="20" xfId="61" applyNumberFormat="1" applyFont="1" applyFill="1" applyBorder="1" applyAlignment="1">
      <alignment vertical="center"/>
      <protection/>
    </xf>
    <xf numFmtId="184" fontId="4" fillId="0" borderId="13" xfId="61" applyNumberFormat="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184" fontId="4" fillId="0" borderId="10" xfId="61" applyNumberFormat="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/>
      <protection/>
    </xf>
    <xf numFmtId="184" fontId="4" fillId="0" borderId="14" xfId="61" applyNumberFormat="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38" fontId="4" fillId="0" borderId="16" xfId="61" applyNumberFormat="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vertical="center"/>
      <protection/>
    </xf>
    <xf numFmtId="184" fontId="4" fillId="0" borderId="18" xfId="61" applyNumberFormat="1" applyFont="1" applyFill="1" applyBorder="1" applyAlignment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184" fontId="4" fillId="0" borderId="29" xfId="61" applyNumberFormat="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vertical="center"/>
      <protection/>
    </xf>
    <xf numFmtId="0" fontId="4" fillId="0" borderId="31" xfId="6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vertical="center"/>
      <protection/>
    </xf>
    <xf numFmtId="0" fontId="4" fillId="0" borderId="33" xfId="61" applyFont="1" applyFill="1" applyBorder="1" applyAlignment="1">
      <alignment vertical="center"/>
      <protection/>
    </xf>
    <xf numFmtId="0" fontId="4" fillId="0" borderId="34" xfId="61" applyFont="1" applyFill="1" applyBorder="1" applyAlignment="1">
      <alignment vertical="center"/>
      <protection/>
    </xf>
    <xf numFmtId="0" fontId="4" fillId="0" borderId="35" xfId="61" applyFont="1" applyFill="1" applyBorder="1" applyAlignment="1">
      <alignment vertical="center"/>
      <protection/>
    </xf>
    <xf numFmtId="0" fontId="4" fillId="0" borderId="36" xfId="61" applyFont="1" applyFill="1" applyBorder="1" applyAlignment="1">
      <alignment vertical="center"/>
      <protection/>
    </xf>
    <xf numFmtId="0" fontId="4" fillId="0" borderId="37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184" fontId="4" fillId="0" borderId="38" xfId="61" applyNumberFormat="1" applyFont="1" applyFill="1" applyBorder="1" applyAlignment="1">
      <alignment vertical="center"/>
      <protection/>
    </xf>
    <xf numFmtId="0" fontId="4" fillId="0" borderId="0" xfId="61" applyFont="1" applyFill="1" applyBorder="1">
      <alignment/>
      <protection/>
    </xf>
    <xf numFmtId="0" fontId="4" fillId="0" borderId="25" xfId="64" applyFont="1" applyFill="1" applyBorder="1" applyAlignment="1" applyProtection="1">
      <alignment horizontal="center" vertical="center" wrapText="1"/>
      <protection/>
    </xf>
    <xf numFmtId="0" fontId="4" fillId="0" borderId="16" xfId="64" applyFont="1" applyFill="1" applyBorder="1" applyAlignment="1" applyProtection="1">
      <alignment horizontal="center" vertical="center" wrapText="1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4" fillId="0" borderId="18" xfId="64" applyFont="1" applyFill="1" applyBorder="1" applyAlignment="1" applyProtection="1">
      <alignment horizontal="center" vertical="center"/>
      <protection/>
    </xf>
    <xf numFmtId="194" fontId="12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top"/>
    </xf>
    <xf numFmtId="0" fontId="4" fillId="0" borderId="0" xfId="64" applyFont="1" applyFill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7" fillId="0" borderId="0" xfId="61" applyFont="1" applyFill="1" applyAlignment="1">
      <alignment vertical="center"/>
      <protection/>
    </xf>
    <xf numFmtId="184" fontId="4" fillId="0" borderId="37" xfId="61" applyNumberFormat="1" applyFont="1" applyFill="1" applyBorder="1" applyAlignment="1">
      <alignment vertical="center"/>
      <protection/>
    </xf>
    <xf numFmtId="184" fontId="4" fillId="0" borderId="39" xfId="61" applyNumberFormat="1" applyFont="1" applyFill="1" applyBorder="1" applyAlignment="1">
      <alignment vertical="center"/>
      <protection/>
    </xf>
    <xf numFmtId="184" fontId="4" fillId="0" borderId="33" xfId="6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215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215" fontId="4" fillId="0" borderId="0" xfId="0" applyNumberFormat="1" applyFont="1" applyFill="1" applyAlignment="1">
      <alignment vertical="center"/>
    </xf>
    <xf numFmtId="0" fontId="4" fillId="0" borderId="40" xfId="63" applyFont="1" applyFill="1" applyBorder="1" applyAlignment="1" applyProtection="1">
      <alignment vertical="center" wrapText="1"/>
      <protection/>
    </xf>
    <xf numFmtId="0" fontId="4" fillId="0" borderId="0" xfId="63" applyFont="1" applyFill="1" applyAlignment="1">
      <alignment vertical="center"/>
      <protection/>
    </xf>
    <xf numFmtId="215" fontId="4" fillId="0" borderId="13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Alignment="1">
      <alignment vertical="center"/>
      <protection/>
    </xf>
    <xf numFmtId="215" fontId="4" fillId="0" borderId="10" xfId="61" applyNumberFormat="1" applyFont="1" applyFill="1" applyBorder="1" applyAlignment="1">
      <alignment vertical="center" shrinkToFit="1"/>
      <protection/>
    </xf>
    <xf numFmtId="215" fontId="4" fillId="0" borderId="14" xfId="61" applyNumberFormat="1" applyFont="1" applyFill="1" applyBorder="1" applyAlignment="1">
      <alignment vertical="center" shrinkToFit="1"/>
      <protection/>
    </xf>
    <xf numFmtId="215" fontId="4" fillId="0" borderId="0" xfId="61" applyNumberFormat="1" applyFont="1" applyFill="1" applyAlignment="1">
      <alignment horizontal="right" vertical="center"/>
      <protection/>
    </xf>
    <xf numFmtId="215" fontId="4" fillId="0" borderId="0" xfId="61" applyNumberFormat="1" applyFont="1" applyFill="1" applyAlignment="1">
      <alignment vertical="center"/>
      <protection/>
    </xf>
    <xf numFmtId="215" fontId="4" fillId="0" borderId="13" xfId="61" applyNumberFormat="1" applyFont="1" applyFill="1" applyBorder="1" applyAlignment="1">
      <alignment vertical="center"/>
      <protection/>
    </xf>
    <xf numFmtId="215" fontId="4" fillId="0" borderId="10" xfId="61" applyNumberFormat="1" applyFont="1" applyFill="1" applyBorder="1" applyAlignment="1">
      <alignment vertical="center"/>
      <protection/>
    </xf>
    <xf numFmtId="215" fontId="4" fillId="0" borderId="14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15" fontId="4" fillId="0" borderId="0" xfId="61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194" fontId="4" fillId="0" borderId="0" xfId="62" applyNumberFormat="1" applyFont="1" applyFill="1" applyBorder="1" applyAlignment="1">
      <alignment vertical="center"/>
      <protection/>
    </xf>
    <xf numFmtId="215" fontId="4" fillId="0" borderId="0" xfId="62" applyNumberFormat="1" applyFont="1" applyFill="1" applyBorder="1" applyAlignment="1">
      <alignment vertical="center"/>
      <protection/>
    </xf>
    <xf numFmtId="0" fontId="4" fillId="0" borderId="37" xfId="0" applyFont="1" applyFill="1" applyBorder="1" applyAlignment="1">
      <alignment vertical="center"/>
    </xf>
    <xf numFmtId="185" fontId="4" fillId="0" borderId="41" xfId="0" applyNumberFormat="1" applyFont="1" applyFill="1" applyBorder="1" applyAlignment="1">
      <alignment vertical="center"/>
    </xf>
    <xf numFmtId="185" fontId="4" fillId="0" borderId="42" xfId="0" applyNumberFormat="1" applyFont="1" applyFill="1" applyBorder="1" applyAlignment="1">
      <alignment vertical="center"/>
    </xf>
    <xf numFmtId="185" fontId="4" fillId="0" borderId="43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215" fontId="4" fillId="0" borderId="13" xfId="62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185" fontId="4" fillId="0" borderId="44" xfId="0" applyNumberFormat="1" applyFont="1" applyFill="1" applyBorder="1" applyAlignment="1">
      <alignment vertical="center"/>
    </xf>
    <xf numFmtId="185" fontId="4" fillId="0" borderId="22" xfId="0" applyNumberFormat="1" applyFont="1" applyFill="1" applyBorder="1" applyAlignment="1">
      <alignment vertical="center"/>
    </xf>
    <xf numFmtId="185" fontId="4" fillId="0" borderId="45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215" fontId="4" fillId="0" borderId="10" xfId="62" applyNumberFormat="1" applyFont="1" applyFill="1" applyBorder="1" applyAlignment="1">
      <alignment vertical="center"/>
      <protection/>
    </xf>
    <xf numFmtId="215" fontId="4" fillId="0" borderId="29" xfId="62" applyNumberFormat="1" applyFont="1" applyFill="1" applyBorder="1" applyAlignment="1">
      <alignment vertical="center"/>
      <protection/>
    </xf>
    <xf numFmtId="0" fontId="4" fillId="0" borderId="39" xfId="0" applyFont="1" applyFill="1" applyBorder="1" applyAlignment="1">
      <alignment vertical="center"/>
    </xf>
    <xf numFmtId="185" fontId="4" fillId="0" borderId="46" xfId="0" applyNumberFormat="1" applyFont="1" applyFill="1" applyBorder="1" applyAlignment="1">
      <alignment vertical="center"/>
    </xf>
    <xf numFmtId="185" fontId="4" fillId="0" borderId="47" xfId="0" applyNumberFormat="1" applyFont="1" applyFill="1" applyBorder="1" applyAlignment="1">
      <alignment vertical="center"/>
    </xf>
    <xf numFmtId="185" fontId="4" fillId="0" borderId="48" xfId="0" applyNumberFormat="1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215" fontId="4" fillId="0" borderId="14" xfId="62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215" fontId="4" fillId="0" borderId="18" xfId="62" applyNumberFormat="1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185" fontId="4" fillId="0" borderId="49" xfId="0" applyNumberFormat="1" applyFont="1" applyFill="1" applyBorder="1" applyAlignment="1">
      <alignment vertical="center"/>
    </xf>
    <xf numFmtId="185" fontId="4" fillId="0" borderId="20" xfId="0" applyNumberFormat="1" applyFont="1" applyFill="1" applyBorder="1" applyAlignment="1">
      <alignment vertical="center"/>
    </xf>
    <xf numFmtId="185" fontId="4" fillId="0" borderId="50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184" fontId="4" fillId="0" borderId="13" xfId="62" applyNumberFormat="1" applyFont="1" applyFill="1" applyBorder="1" applyAlignment="1">
      <alignment vertical="center"/>
      <protection/>
    </xf>
    <xf numFmtId="184" fontId="4" fillId="0" borderId="10" xfId="62" applyNumberFormat="1" applyFont="1" applyFill="1" applyBorder="1" applyAlignment="1">
      <alignment vertical="center"/>
      <protection/>
    </xf>
    <xf numFmtId="184" fontId="4" fillId="0" borderId="39" xfId="62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185" fontId="4" fillId="0" borderId="30" xfId="0" applyNumberFormat="1" applyFont="1" applyFill="1" applyBorder="1" applyAlignment="1">
      <alignment vertical="center"/>
    </xf>
    <xf numFmtId="185" fontId="4" fillId="0" borderId="24" xfId="0" applyNumberFormat="1" applyFont="1" applyFill="1" applyBorder="1" applyAlignment="1">
      <alignment vertical="center"/>
    </xf>
    <xf numFmtId="185" fontId="4" fillId="0" borderId="31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184" fontId="4" fillId="0" borderId="14" xfId="62" applyNumberFormat="1" applyFont="1" applyFill="1" applyBorder="1" applyAlignment="1">
      <alignment vertical="center"/>
      <protection/>
    </xf>
    <xf numFmtId="185" fontId="4" fillId="0" borderId="0" xfId="0" applyNumberFormat="1" applyFont="1" applyFill="1" applyBorder="1" applyAlignment="1">
      <alignment vertical="center"/>
    </xf>
    <xf numFmtId="184" fontId="4" fillId="0" borderId="29" xfId="62" applyNumberFormat="1" applyFont="1" applyFill="1" applyBorder="1" applyAlignment="1">
      <alignment vertical="center"/>
      <protection/>
    </xf>
    <xf numFmtId="184" fontId="4" fillId="0" borderId="37" xfId="62" applyNumberFormat="1" applyFont="1" applyFill="1" applyBorder="1" applyAlignment="1">
      <alignment vertical="center"/>
      <protection/>
    </xf>
    <xf numFmtId="0" fontId="4" fillId="0" borderId="39" xfId="62" applyFont="1" applyFill="1" applyBorder="1" applyAlignment="1">
      <alignment vertical="center"/>
      <protection/>
    </xf>
    <xf numFmtId="184" fontId="4" fillId="0" borderId="18" xfId="62" applyNumberFormat="1" applyFont="1" applyFill="1" applyBorder="1" applyAlignment="1">
      <alignment vertical="center"/>
      <protection/>
    </xf>
    <xf numFmtId="215" fontId="4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 shrinkToFit="1"/>
      <protection/>
    </xf>
    <xf numFmtId="38" fontId="7" fillId="0" borderId="0" xfId="61" applyNumberFormat="1" applyFont="1" applyFill="1" applyBorder="1" applyAlignment="1">
      <alignment vertical="center" wrapText="1" shrinkToFit="1"/>
      <protection/>
    </xf>
    <xf numFmtId="0" fontId="4" fillId="0" borderId="0" xfId="61" applyFont="1" applyFill="1" applyBorder="1" applyAlignment="1">
      <alignment vertical="center" wrapText="1" shrinkToFit="1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別" xfId="61"/>
    <cellStyle name="標準_ＪＲ別_事業者別運転事故件数" xfId="62"/>
    <cellStyle name="標準_別表６（その１）_1" xfId="63"/>
    <cellStyle name="標準_別表６（その１）_1_事業者別運転事故件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5"/>
          <c:w val="0.97575"/>
          <c:h val="0.9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'[1]参考１－１'!$M$3</c:f>
              <c:strCache>
                <c:ptCount val="1"/>
                <c:pt idx="0">
                  <c:v>衝突・脱線・火災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'[1]参考１－１'!$M$4:$M$41</c:f>
              <c:numCache>
                <c:ptCount val="38"/>
                <c:pt idx="0">
                  <c:v>0.026278446418247753</c:v>
                </c:pt>
                <c:pt idx="1">
                  <c:v>0.004471464550812567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0.018933461750188965</c:v>
                </c:pt>
                <c:pt idx="37">
                  <c:v>0.16434215507504887</c:v>
                </c:pt>
              </c:numCache>
            </c:numRef>
          </c:val>
        </c:ser>
        <c:ser>
          <c:idx val="1"/>
          <c:order val="1"/>
          <c:tx>
            <c:strRef>
              <c:f>'[1]参考１－１'!$N$3</c:f>
              <c:strCache>
                <c:ptCount val="1"/>
                <c:pt idx="0">
                  <c:v>踏切障害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'[1]参考１－１'!$N$4:$N$41</c:f>
              <c:numCache>
                <c:ptCount val="38"/>
                <c:pt idx="0">
                  <c:v>0.26278446418247753</c:v>
                </c:pt>
                <c:pt idx="1">
                  <c:v>0.1922729756849404</c:v>
                </c:pt>
                <c:pt idx="2">
                  <c:v>0.23124227419561913</c:v>
                </c:pt>
                <c:pt idx="3">
                  <c:v>0.2914407866487138</c:v>
                </c:pt>
                <c:pt idx="4">
                  <c:v>0.6031986604164149</c:v>
                </c:pt>
                <c:pt idx="5">
                  <c:v>0.605004323512147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0.10312447727169263</c:v>
                </c:pt>
                <c:pt idx="11">
                  <c:v>0.32393995243571166</c:v>
                </c:pt>
                <c:pt idx="12">
                  <c:v>0.08185724528628327</c:v>
                </c:pt>
                <c:pt idx="13">
                  <c:v>0.20905114819601053</c:v>
                </c:pt>
                <c:pt idx="14">
                  <c:v>0.09669160207715993</c:v>
                </c:pt>
                <c:pt idx="15">
                  <c:v>0.21775675699216945</c:v>
                </c:pt>
                <c:pt idx="16">
                  <c:v>0.06504848287846197</c:v>
                </c:pt>
                <c:pt idx="17">
                  <c:v>0.19521351302294723</c:v>
                </c:pt>
                <c:pt idx="18">
                  <c:v>0.26101311004784916</c:v>
                </c:pt>
                <c:pt idx="19">
                  <c:v>0.5015710207511969</c:v>
                </c:pt>
                <c:pt idx="20">
                  <c:v>0.12470581119727243</c:v>
                </c:pt>
                <c:pt idx="21">
                  <c:v>0.38706722023781887</c:v>
                </c:pt>
                <c:pt idx="22">
                  <c:v>0.3642983434033744</c:v>
                </c:pt>
                <c:pt idx="23">
                  <c:v>0.2511504259197286</c:v>
                </c:pt>
                <c:pt idx="24">
                  <c:v>0.6750865638185038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0.6153375068811414</c:v>
                </c:pt>
                <c:pt idx="37">
                  <c:v>0.4519409264563844</c:v>
                </c:pt>
              </c:numCache>
            </c:numRef>
          </c:val>
        </c:ser>
        <c:ser>
          <c:idx val="2"/>
          <c:order val="2"/>
          <c:tx>
            <c:strRef>
              <c:f>'[1]参考１－１'!$O$3</c:f>
              <c:strCache>
                <c:ptCount val="1"/>
                <c:pt idx="0">
                  <c:v>人身障害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'[1]参考１－１'!$O$4:$O$41</c:f>
              <c:numCache>
                <c:ptCount val="38"/>
                <c:pt idx="0">
                  <c:v>0.052556892836495506</c:v>
                </c:pt>
                <c:pt idx="1">
                  <c:v>0.40243180957313107</c:v>
                </c:pt>
                <c:pt idx="2">
                  <c:v>0.5045285982449872</c:v>
                </c:pt>
                <c:pt idx="3">
                  <c:v>0.26108237137280615</c:v>
                </c:pt>
                <c:pt idx="4">
                  <c:v>0.3247992786857619</c:v>
                </c:pt>
                <c:pt idx="5">
                  <c:v>0.10587575661462571</c:v>
                </c:pt>
                <c:pt idx="6">
                  <c:v>0</c:v>
                </c:pt>
                <c:pt idx="7">
                  <c:v>0</c:v>
                </c:pt>
                <c:pt idx="8">
                  <c:v>0.024495508030884152</c:v>
                </c:pt>
                <c:pt idx="9">
                  <c:v>0</c:v>
                </c:pt>
                <c:pt idx="10">
                  <c:v>0.36093567045092423</c:v>
                </c:pt>
                <c:pt idx="11">
                  <c:v>0.7404341769959123</c:v>
                </c:pt>
                <c:pt idx="12">
                  <c:v>0.16371449057256654</c:v>
                </c:pt>
                <c:pt idx="13">
                  <c:v>0.13936743213067368</c:v>
                </c:pt>
                <c:pt idx="14">
                  <c:v>0.24172900519289983</c:v>
                </c:pt>
                <c:pt idx="15">
                  <c:v>0.8710270279686778</c:v>
                </c:pt>
                <c:pt idx="16">
                  <c:v>0.19514544863538594</c:v>
                </c:pt>
                <c:pt idx="17">
                  <c:v>0.5856405390688417</c:v>
                </c:pt>
                <c:pt idx="18">
                  <c:v>0.09491385819921788</c:v>
                </c:pt>
                <c:pt idx="19">
                  <c:v>0.37213333797669446</c:v>
                </c:pt>
                <c:pt idx="20">
                  <c:v>0.9352935839795432</c:v>
                </c:pt>
                <c:pt idx="21">
                  <c:v>0.8515478845232015</c:v>
                </c:pt>
                <c:pt idx="22">
                  <c:v>0.2732237575525308</c:v>
                </c:pt>
                <c:pt idx="23">
                  <c:v>0.6278760647993213</c:v>
                </c:pt>
                <c:pt idx="24">
                  <c:v>0.22502885460616795</c:v>
                </c:pt>
                <c:pt idx="25">
                  <c:v>0.34354613542890977</c:v>
                </c:pt>
                <c:pt idx="26">
                  <c:v>0</c:v>
                </c:pt>
                <c:pt idx="27">
                  <c:v>0.49048704965510026</c:v>
                </c:pt>
                <c:pt idx="28">
                  <c:v>0.5290111834345484</c:v>
                </c:pt>
                <c:pt idx="29">
                  <c:v>0</c:v>
                </c:pt>
                <c:pt idx="30">
                  <c:v>0.2623223061488436</c:v>
                </c:pt>
                <c:pt idx="31">
                  <c:v>0</c:v>
                </c:pt>
                <c:pt idx="32">
                  <c:v>0.5703566860347699</c:v>
                </c:pt>
                <c:pt idx="33">
                  <c:v>0.8656362325318215</c:v>
                </c:pt>
                <c:pt idx="34">
                  <c:v>0</c:v>
                </c:pt>
                <c:pt idx="35">
                  <c:v>0</c:v>
                </c:pt>
                <c:pt idx="36">
                  <c:v>0.18933461750188965</c:v>
                </c:pt>
                <c:pt idx="37">
                  <c:v>0.16434215507504887</c:v>
                </c:pt>
              </c:numCache>
            </c:numRef>
          </c:val>
        </c:ser>
        <c:ser>
          <c:idx val="3"/>
          <c:order val="3"/>
          <c:tx>
            <c:strRef>
              <c:f>'[1]参考１－１'!$P$3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'[1]参考１－１'!$L$4:$L$41</c:f>
              <c:strCache>
                <c:ptCount val="38"/>
                <c:pt idx="0">
                  <c:v>ＪＲ北海道（在）</c:v>
                </c:pt>
                <c:pt idx="1">
                  <c:v>ＪＲ東日本（在）</c:v>
                </c:pt>
                <c:pt idx="2">
                  <c:v>ＪＲ東海（在）</c:v>
                </c:pt>
                <c:pt idx="3">
                  <c:v>ＪＲ西日本（在）</c:v>
                </c:pt>
                <c:pt idx="4">
                  <c:v>ＪＲ四国（在）</c:v>
                </c:pt>
                <c:pt idx="5">
                  <c:v>ＪＲ九州（在）</c:v>
                </c:pt>
                <c:pt idx="6">
                  <c:v>ＪＲ東日本（幹）</c:v>
                </c:pt>
                <c:pt idx="7">
                  <c:v>ＪＲ東海（幹）</c:v>
                </c:pt>
                <c:pt idx="8">
                  <c:v>ＪＲ西日本（幹）</c:v>
                </c:pt>
                <c:pt idx="9">
                  <c:v>ＪＲ九州（幹）</c:v>
                </c:pt>
                <c:pt idx="10">
                  <c:v>東武鉄道</c:v>
                </c:pt>
                <c:pt idx="11">
                  <c:v>西武鉄道</c:v>
                </c:pt>
                <c:pt idx="12">
                  <c:v>京成電鉄</c:v>
                </c:pt>
                <c:pt idx="13">
                  <c:v>京王電鉄</c:v>
                </c:pt>
                <c:pt idx="14">
                  <c:v>小田急電鉄</c:v>
                </c:pt>
                <c:pt idx="15">
                  <c:v>東京急行電鉄</c:v>
                </c:pt>
                <c:pt idx="16">
                  <c:v>京浜急行電鉄</c:v>
                </c:pt>
                <c:pt idx="17">
                  <c:v>相模鉄道</c:v>
                </c:pt>
                <c:pt idx="18">
                  <c:v>名古屋鉄道</c:v>
                </c:pt>
                <c:pt idx="19">
                  <c:v>近畿日本鉄道</c:v>
                </c:pt>
                <c:pt idx="20">
                  <c:v>南海電気鉄道</c:v>
                </c:pt>
                <c:pt idx="21">
                  <c:v>京阪電気鉄道</c:v>
                </c:pt>
                <c:pt idx="22">
                  <c:v>阪急電鉄</c:v>
                </c:pt>
                <c:pt idx="23">
                  <c:v>阪神電気鉄道</c:v>
                </c:pt>
                <c:pt idx="24">
                  <c:v>西日本鉄道</c:v>
                </c:pt>
                <c:pt idx="25">
                  <c:v>札幌市</c:v>
                </c:pt>
                <c:pt idx="26">
                  <c:v>仙台市</c:v>
                </c:pt>
                <c:pt idx="27">
                  <c:v>東京都</c:v>
                </c:pt>
                <c:pt idx="28">
                  <c:v>東京地下鉄</c:v>
                </c:pt>
                <c:pt idx="29">
                  <c:v>横浜市</c:v>
                </c:pt>
                <c:pt idx="30">
                  <c:v>名古屋市</c:v>
                </c:pt>
                <c:pt idx="31">
                  <c:v>京都市</c:v>
                </c:pt>
                <c:pt idx="32">
                  <c:v>大阪市</c:v>
                </c:pt>
                <c:pt idx="33">
                  <c:v>神戸市</c:v>
                </c:pt>
                <c:pt idx="34">
                  <c:v>福岡市</c:v>
                </c:pt>
                <c:pt idx="35">
                  <c:v>新交通・モノレール（計）</c:v>
                </c:pt>
                <c:pt idx="36">
                  <c:v>中小民鉄（計）</c:v>
                </c:pt>
                <c:pt idx="37">
                  <c:v>路面電車（計）</c:v>
                </c:pt>
              </c:strCache>
            </c:strRef>
          </c:cat>
          <c:val>
            <c:numRef>
              <c:f>'[1]参考１－１'!$P$4:$P$41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0.048288285079509996</c:v>
                </c:pt>
                <c:pt idx="36">
                  <c:v>0.009466730875094483</c:v>
                </c:pt>
                <c:pt idx="37">
                  <c:v>3.6976984891885993</c:v>
                </c:pt>
              </c:numCache>
            </c:numRef>
          </c:val>
        </c:ser>
        <c:overlap val="100"/>
        <c:axId val="34558049"/>
        <c:axId val="42586986"/>
      </c:barChart>
      <c:catAx>
        <c:axId val="345580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075"/>
          <c:y val="0.97725"/>
          <c:w val="0.37225"/>
          <c:h val="0.0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95"/>
          <c:w val="0.934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ＪＲ在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'[1]参考１－２'!$N$4:$N$9</c:f>
              <c:numCache>
                <c:ptCount val="6"/>
                <c:pt idx="0">
                  <c:v>38.054</c:v>
                </c:pt>
                <c:pt idx="1">
                  <c:v>223.640373</c:v>
                </c:pt>
                <c:pt idx="2">
                  <c:v>47.569156799999995</c:v>
                </c:pt>
                <c:pt idx="3">
                  <c:v>164.698979</c:v>
                </c:pt>
                <c:pt idx="4">
                  <c:v>21.551772</c:v>
                </c:pt>
                <c:pt idx="5">
                  <c:v>66.11523</c:v>
                </c:pt>
              </c:numCache>
            </c:numRef>
          </c:xVal>
          <c:yVal>
            <c:numRef>
              <c:f>'[1]参考１－２'!$M$4:$M$9</c:f>
              <c:numCache>
                <c:ptCount val="6"/>
                <c:pt idx="0">
                  <c:v>13</c:v>
                </c:pt>
                <c:pt idx="1">
                  <c:v>134</c:v>
                </c:pt>
                <c:pt idx="2">
                  <c:v>35</c:v>
                </c:pt>
                <c:pt idx="3">
                  <c:v>91</c:v>
                </c:pt>
                <c:pt idx="4">
                  <c:v>20</c:v>
                </c:pt>
                <c:pt idx="5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v>ＪＲ幹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'[1]参考１－２'!$N$10:$N$13</c:f>
              <c:numCache>
                <c:ptCount val="4"/>
                <c:pt idx="0">
                  <c:v>39.678089</c:v>
                </c:pt>
                <c:pt idx="1">
                  <c:v>58.0335144</c:v>
                </c:pt>
                <c:pt idx="2">
                  <c:v>40.8238114</c:v>
                </c:pt>
                <c:pt idx="3">
                  <c:v>3.367649</c:v>
                </c:pt>
              </c:numCache>
            </c:numRef>
          </c:xVal>
          <c:yVal>
            <c:numRef>
              <c:f>'[1]参考１－２'!$M$10:$M$13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大手民鉄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'[1]参考１－２'!$N$14:$N$28</c:f>
              <c:numCache>
                <c:ptCount val="15"/>
                <c:pt idx="0">
                  <c:v>38.7880754</c:v>
                </c:pt>
                <c:pt idx="1">
                  <c:v>21.6089431</c:v>
                </c:pt>
                <c:pt idx="2">
                  <c:v>12.2163896</c:v>
                </c:pt>
                <c:pt idx="3">
                  <c:v>14.350555</c:v>
                </c:pt>
                <c:pt idx="4">
                  <c:v>20.684319600000002</c:v>
                </c:pt>
                <c:pt idx="5">
                  <c:v>18.36912</c:v>
                </c:pt>
                <c:pt idx="6">
                  <c:v>15.3731487</c:v>
                </c:pt>
                <c:pt idx="7">
                  <c:v>5.1225962</c:v>
                </c:pt>
                <c:pt idx="8">
                  <c:v>42.143477</c:v>
                </c:pt>
                <c:pt idx="9">
                  <c:v>61.805803600000004</c:v>
                </c:pt>
                <c:pt idx="10">
                  <c:v>16.037745</c:v>
                </c:pt>
                <c:pt idx="11">
                  <c:v>12.9176529</c:v>
                </c:pt>
                <c:pt idx="12">
                  <c:v>21.960023</c:v>
                </c:pt>
                <c:pt idx="13">
                  <c:v>7.963355</c:v>
                </c:pt>
                <c:pt idx="14">
                  <c:v>8.887749099999999</c:v>
                </c:pt>
              </c:numCache>
            </c:numRef>
          </c:xVal>
          <c:yVal>
            <c:numRef>
              <c:f>'[1]参考１－２'!$M$14:$M$28</c:f>
              <c:numCache>
                <c:ptCount val="15"/>
                <c:pt idx="0">
                  <c:v>18</c:v>
                </c:pt>
                <c:pt idx="1">
                  <c:v>23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20</c:v>
                </c:pt>
                <c:pt idx="6">
                  <c:v>4</c:v>
                </c:pt>
                <c:pt idx="7">
                  <c:v>4</c:v>
                </c:pt>
                <c:pt idx="8">
                  <c:v>15</c:v>
                </c:pt>
                <c:pt idx="9">
                  <c:v>54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7</c:v>
                </c:pt>
                <c:pt idx="14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公営地下鉄等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xVal>
            <c:numRef>
              <c:f>'[1]参考１－２'!$N$29:$N$38</c:f>
              <c:numCache>
                <c:ptCount val="10"/>
                <c:pt idx="0">
                  <c:v>5.821634400000001</c:v>
                </c:pt>
                <c:pt idx="1">
                  <c:v>1.7311681</c:v>
                </c:pt>
                <c:pt idx="2">
                  <c:v>16.3103185</c:v>
                </c:pt>
                <c:pt idx="3">
                  <c:v>34.0257457</c:v>
                </c:pt>
                <c:pt idx="4">
                  <c:v>6.1079995</c:v>
                </c:pt>
                <c:pt idx="5">
                  <c:v>11.436313</c:v>
                </c:pt>
                <c:pt idx="6">
                  <c:v>3.534153</c:v>
                </c:pt>
                <c:pt idx="7">
                  <c:v>19.286177</c:v>
                </c:pt>
                <c:pt idx="8">
                  <c:v>3.465659</c:v>
                </c:pt>
                <c:pt idx="9">
                  <c:v>3.5176922999999998</c:v>
                </c:pt>
              </c:numCache>
            </c:numRef>
          </c:xVal>
          <c:yVal>
            <c:numRef>
              <c:f>'[1]参考１－２'!$M$29:$M$38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新交通・ﾓﾉﾚｰﾙ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'[1]参考１－２'!$N$39</c:f>
              <c:numCache>
                <c:ptCount val="1"/>
                <c:pt idx="0">
                  <c:v>20.708956599999997</c:v>
                </c:pt>
              </c:numCache>
            </c:numRef>
          </c:xVal>
          <c:yVal>
            <c:numRef>
              <c:f>'[1]参考１－２'!$M$39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中小民鉄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'[1]参考１－２'!$N$40</c:f>
              <c:numCache>
                <c:ptCount val="1"/>
                <c:pt idx="0">
                  <c:v>105.633086352</c:v>
                </c:pt>
              </c:numCache>
            </c:numRef>
          </c:xVal>
          <c:yVal>
            <c:numRef>
              <c:f>'[1]参考１－２'!$M$40</c:f>
              <c:numCache>
                <c:ptCount val="1"/>
                <c:pt idx="0">
                  <c:v>88</c:v>
                </c:pt>
              </c:numCache>
            </c:numRef>
          </c:yVal>
          <c:smooth val="0"/>
        </c:ser>
        <c:ser>
          <c:idx val="6"/>
          <c:order val="6"/>
          <c:tx>
            <c:v>路面電車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'[1]参考１－２'!$N$41</c:f>
              <c:numCache>
                <c:ptCount val="1"/>
                <c:pt idx="0">
                  <c:v>24.339464200000002</c:v>
                </c:pt>
              </c:numCache>
            </c:numRef>
          </c:xVal>
          <c:yVal>
            <c:numRef>
              <c:f>'[1]参考１－２'!$M$41</c:f>
              <c:numCache>
                <c:ptCount val="1"/>
                <c:pt idx="0">
                  <c:v>109</c:v>
                </c:pt>
              </c:numCache>
            </c:numRef>
          </c:yVal>
          <c:smooth val="0"/>
        </c:ser>
        <c:axId val="47738555"/>
        <c:axId val="26993812"/>
      </c:scatterChart>
      <c:val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列車走行キロ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百万キロ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autoZero"/>
        <c:crossBetween val="midCat"/>
        <c:dispUnits/>
      </c:valAx>
      <c:valAx>
        <c:axId val="26993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運転事故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85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"/>
          <c:y val="0.97175"/>
          <c:w val="0.818"/>
          <c:h val="0.0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6483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00012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34016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181356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464343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20774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2746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26243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>
      <xdr:nvSpPr>
        <xdr:cNvPr id="12" name="Line 13"/>
        <xdr:cNvSpPr>
          <a:spLocks/>
        </xdr:cNvSpPr>
      </xdr:nvSpPr>
      <xdr:spPr>
        <a:xfrm>
          <a:off x="0" y="25155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185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36366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14" name="Line 16"/>
        <xdr:cNvSpPr>
          <a:spLocks/>
        </xdr:cNvSpPr>
      </xdr:nvSpPr>
      <xdr:spPr>
        <a:xfrm>
          <a:off x="0" y="21345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15" name="Line 17"/>
        <xdr:cNvSpPr>
          <a:spLocks/>
        </xdr:cNvSpPr>
      </xdr:nvSpPr>
      <xdr:spPr>
        <a:xfrm>
          <a:off x="0" y="32365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43957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sp>
      <xdr:nvSpPr>
        <xdr:cNvPr id="17" name="Line 19"/>
        <xdr:cNvSpPr>
          <a:spLocks/>
        </xdr:cNvSpPr>
      </xdr:nvSpPr>
      <xdr:spPr>
        <a:xfrm>
          <a:off x="0" y="283940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18" name="Line 20"/>
        <xdr:cNvSpPr>
          <a:spLocks/>
        </xdr:cNvSpPr>
      </xdr:nvSpPr>
      <xdr:spPr>
        <a:xfrm>
          <a:off x="0" y="319849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19" name="Line 21"/>
        <xdr:cNvSpPr>
          <a:spLocks/>
        </xdr:cNvSpPr>
      </xdr:nvSpPr>
      <xdr:spPr>
        <a:xfrm>
          <a:off x="0" y="443388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sp>
      <xdr:nvSpPr>
        <xdr:cNvPr id="20" name="Line 58"/>
        <xdr:cNvSpPr>
          <a:spLocks/>
        </xdr:cNvSpPr>
      </xdr:nvSpPr>
      <xdr:spPr>
        <a:xfrm>
          <a:off x="0" y="388429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35814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56483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100012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134016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1813560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2839402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38842950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46434375"/>
          <a:ext cx="1781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9</xdr:col>
      <xdr:colOff>676275</xdr:colOff>
      <xdr:row>53</xdr:row>
      <xdr:rowOff>76200</xdr:rowOff>
    </xdr:to>
    <xdr:graphicFrame>
      <xdr:nvGraphicFramePr>
        <xdr:cNvPr id="1" name="Chart 21"/>
        <xdr:cNvGraphicFramePr/>
      </xdr:nvGraphicFramePr>
      <xdr:xfrm>
        <a:off x="0" y="885825"/>
        <a:ext cx="8391525" cy="891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9</xdr:col>
      <xdr:colOff>704850</xdr:colOff>
      <xdr:row>53</xdr:row>
      <xdr:rowOff>38100</xdr:rowOff>
    </xdr:to>
    <xdr:graphicFrame>
      <xdr:nvGraphicFramePr>
        <xdr:cNvPr id="1" name="Chart 21"/>
        <xdr:cNvGraphicFramePr/>
      </xdr:nvGraphicFramePr>
      <xdr:xfrm>
        <a:off x="0" y="857250"/>
        <a:ext cx="84201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wbakndt001\hd\&#12496;&#12483;&#12463;&#12450;&#12483;&#12503;%20RWBAZTCC_D\&#9675;&#23433;&#20840;&#24773;&#22577;&#12398;&#20844;&#34920;\&#24179;&#25104;&#65298;&#65298;&#24180;&#24230;\06&#36039;&#26009;&#32232;\&#20316;&#26989;&#12501;&#12457;&#12523;&#12480;\&#36039;&#26009;&#65297;%20%20&#36939;&#36578;&#20107;&#25925;&#20214;&#25968;&#65288;&#20107;&#26989;&#32773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１"/>
      <sheetName val="参考１－１"/>
      <sheetName val="参考１－２"/>
    </sheetNames>
    <sheetDataSet>
      <sheetData sheetId="1">
        <row r="3">
          <cell r="M3" t="str">
            <v>衝突・脱線・火災</v>
          </cell>
          <cell r="N3" t="str">
            <v>踏切障害</v>
          </cell>
          <cell r="O3" t="str">
            <v>人身障害</v>
          </cell>
          <cell r="P3" t="str">
            <v>その他</v>
          </cell>
        </row>
        <row r="4">
          <cell r="L4" t="str">
            <v>ＪＲ北海道（在）</v>
          </cell>
          <cell r="M4">
            <v>0.026278446418247753</v>
          </cell>
          <cell r="N4">
            <v>0.26278446418247753</v>
          </cell>
          <cell r="O4">
            <v>0.052556892836495506</v>
          </cell>
          <cell r="P4">
            <v>0</v>
          </cell>
        </row>
        <row r="5">
          <cell r="L5" t="str">
            <v>ＪＲ東日本（在）</v>
          </cell>
          <cell r="M5">
            <v>0.004471464550812567</v>
          </cell>
          <cell r="N5">
            <v>0.1922729756849404</v>
          </cell>
          <cell r="O5">
            <v>0.40243180957313107</v>
          </cell>
          <cell r="P5">
            <v>0</v>
          </cell>
        </row>
        <row r="6">
          <cell r="L6" t="str">
            <v>ＪＲ東海（在）</v>
          </cell>
          <cell r="M6">
            <v>0</v>
          </cell>
          <cell r="N6">
            <v>0.23124227419561913</v>
          </cell>
          <cell r="O6">
            <v>0.5045285982449872</v>
          </cell>
          <cell r="P6">
            <v>0</v>
          </cell>
        </row>
        <row r="7">
          <cell r="L7" t="str">
            <v>ＪＲ西日本（在）</v>
          </cell>
          <cell r="M7">
            <v>0</v>
          </cell>
          <cell r="N7">
            <v>0.2914407866487138</v>
          </cell>
          <cell r="O7">
            <v>0.26108237137280615</v>
          </cell>
          <cell r="P7">
            <v>0</v>
          </cell>
        </row>
        <row r="8">
          <cell r="L8" t="str">
            <v>ＪＲ四国（在）</v>
          </cell>
          <cell r="M8">
            <v>0</v>
          </cell>
          <cell r="N8">
            <v>0.6031986604164149</v>
          </cell>
          <cell r="O8">
            <v>0.3247992786857619</v>
          </cell>
          <cell r="P8">
            <v>0</v>
          </cell>
        </row>
        <row r="9">
          <cell r="L9" t="str">
            <v>ＪＲ九州（在）</v>
          </cell>
          <cell r="M9">
            <v>0</v>
          </cell>
          <cell r="N9">
            <v>0.605004323512147</v>
          </cell>
          <cell r="O9">
            <v>0.10587575661462571</v>
          </cell>
          <cell r="P9">
            <v>0</v>
          </cell>
        </row>
        <row r="10">
          <cell r="L10" t="str">
            <v>ＪＲ東日本（幹）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L11" t="str">
            <v>ＪＲ東海（幹）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L12" t="str">
            <v>ＪＲ西日本（幹）</v>
          </cell>
          <cell r="M12">
            <v>0</v>
          </cell>
          <cell r="N12">
            <v>0</v>
          </cell>
          <cell r="O12">
            <v>0.024495508030884152</v>
          </cell>
          <cell r="P12">
            <v>0</v>
          </cell>
        </row>
        <row r="13">
          <cell r="L13" t="str">
            <v>ＪＲ九州（幹）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 t="str">
            <v>東武鉄道</v>
          </cell>
          <cell r="M14">
            <v>0</v>
          </cell>
          <cell r="N14">
            <v>0.10312447727169263</v>
          </cell>
          <cell r="O14">
            <v>0.36093567045092423</v>
          </cell>
          <cell r="P14">
            <v>0</v>
          </cell>
        </row>
        <row r="15">
          <cell r="L15" t="str">
            <v>西武鉄道</v>
          </cell>
          <cell r="M15">
            <v>0</v>
          </cell>
          <cell r="N15">
            <v>0.32393995243571166</v>
          </cell>
          <cell r="O15">
            <v>0.7404341769959123</v>
          </cell>
          <cell r="P15">
            <v>0</v>
          </cell>
        </row>
        <row r="16">
          <cell r="L16" t="str">
            <v>京成電鉄</v>
          </cell>
          <cell r="M16">
            <v>0</v>
          </cell>
          <cell r="N16">
            <v>0.08185724528628327</v>
          </cell>
          <cell r="O16">
            <v>0.16371449057256654</v>
          </cell>
          <cell r="P16">
            <v>0</v>
          </cell>
        </row>
        <row r="17">
          <cell r="L17" t="str">
            <v>京王電鉄</v>
          </cell>
          <cell r="M17">
            <v>0</v>
          </cell>
          <cell r="N17">
            <v>0.20905114819601053</v>
          </cell>
          <cell r="O17">
            <v>0.13936743213067368</v>
          </cell>
          <cell r="P17">
            <v>0</v>
          </cell>
        </row>
        <row r="18">
          <cell r="L18" t="str">
            <v>小田急電鉄</v>
          </cell>
          <cell r="M18">
            <v>0</v>
          </cell>
          <cell r="N18">
            <v>0.09669160207715993</v>
          </cell>
          <cell r="O18">
            <v>0.24172900519289983</v>
          </cell>
          <cell r="P18">
            <v>0</v>
          </cell>
        </row>
        <row r="19">
          <cell r="L19" t="str">
            <v>東京急行電鉄</v>
          </cell>
          <cell r="M19">
            <v>0</v>
          </cell>
          <cell r="N19">
            <v>0.21775675699216945</v>
          </cell>
          <cell r="O19">
            <v>0.8710270279686778</v>
          </cell>
          <cell r="P19">
            <v>0</v>
          </cell>
        </row>
        <row r="20">
          <cell r="L20" t="str">
            <v>京浜急行電鉄</v>
          </cell>
          <cell r="M20">
            <v>0</v>
          </cell>
          <cell r="N20">
            <v>0.06504848287846197</v>
          </cell>
          <cell r="O20">
            <v>0.19514544863538594</v>
          </cell>
          <cell r="P20">
            <v>0</v>
          </cell>
        </row>
        <row r="21">
          <cell r="L21" t="str">
            <v>相模鉄道</v>
          </cell>
          <cell r="M21">
            <v>0</v>
          </cell>
          <cell r="N21">
            <v>0.19521351302294723</v>
          </cell>
          <cell r="O21">
            <v>0.5856405390688417</v>
          </cell>
          <cell r="P21">
            <v>0</v>
          </cell>
        </row>
        <row r="22">
          <cell r="L22" t="str">
            <v>名古屋鉄道</v>
          </cell>
          <cell r="M22">
            <v>0</v>
          </cell>
          <cell r="N22">
            <v>0.26101311004784916</v>
          </cell>
          <cell r="O22">
            <v>0.09491385819921788</v>
          </cell>
          <cell r="P22">
            <v>0</v>
          </cell>
        </row>
        <row r="23">
          <cell r="L23" t="str">
            <v>近畿日本鉄道</v>
          </cell>
          <cell r="M23">
            <v>0</v>
          </cell>
          <cell r="N23">
            <v>0.5015710207511969</v>
          </cell>
          <cell r="O23">
            <v>0.37213333797669446</v>
          </cell>
          <cell r="P23">
            <v>0</v>
          </cell>
        </row>
        <row r="24">
          <cell r="L24" t="str">
            <v>南海電気鉄道</v>
          </cell>
          <cell r="M24">
            <v>0</v>
          </cell>
          <cell r="N24">
            <v>0.12470581119727243</v>
          </cell>
          <cell r="O24">
            <v>0.9352935839795432</v>
          </cell>
          <cell r="P24">
            <v>0</v>
          </cell>
        </row>
        <row r="25">
          <cell r="L25" t="str">
            <v>京阪電気鉄道</v>
          </cell>
          <cell r="M25">
            <v>0</v>
          </cell>
          <cell r="N25">
            <v>0.38706722023781887</v>
          </cell>
          <cell r="O25">
            <v>0.8515478845232015</v>
          </cell>
          <cell r="P25">
            <v>0</v>
          </cell>
        </row>
        <row r="26">
          <cell r="L26" t="str">
            <v>阪急電鉄</v>
          </cell>
          <cell r="M26">
            <v>0</v>
          </cell>
          <cell r="N26">
            <v>0.3642983434033744</v>
          </cell>
          <cell r="O26">
            <v>0.2732237575525308</v>
          </cell>
          <cell r="P26">
            <v>0</v>
          </cell>
        </row>
        <row r="27">
          <cell r="L27" t="str">
            <v>阪神電気鉄道</v>
          </cell>
          <cell r="M27">
            <v>0</v>
          </cell>
          <cell r="N27">
            <v>0.2511504259197286</v>
          </cell>
          <cell r="O27">
            <v>0.6278760647993213</v>
          </cell>
          <cell r="P27">
            <v>0</v>
          </cell>
        </row>
        <row r="28">
          <cell r="L28" t="str">
            <v>西日本鉄道</v>
          </cell>
          <cell r="M28">
            <v>0</v>
          </cell>
          <cell r="N28">
            <v>0.6750865638185038</v>
          </cell>
          <cell r="O28">
            <v>0.22502885460616795</v>
          </cell>
          <cell r="P28">
            <v>0</v>
          </cell>
        </row>
        <row r="29">
          <cell r="L29" t="str">
            <v>札幌市</v>
          </cell>
          <cell r="M29">
            <v>0</v>
          </cell>
          <cell r="N29">
            <v>0</v>
          </cell>
          <cell r="O29">
            <v>0.34354613542890977</v>
          </cell>
          <cell r="P29">
            <v>0</v>
          </cell>
        </row>
        <row r="30">
          <cell r="L30" t="str">
            <v>仙台市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 t="str">
            <v>東京都</v>
          </cell>
          <cell r="M31">
            <v>0</v>
          </cell>
          <cell r="N31">
            <v>0</v>
          </cell>
          <cell r="O31">
            <v>0.49048704965510026</v>
          </cell>
          <cell r="P31">
            <v>0</v>
          </cell>
        </row>
        <row r="32">
          <cell r="L32" t="str">
            <v>東京地下鉄</v>
          </cell>
          <cell r="M32">
            <v>0</v>
          </cell>
          <cell r="N32">
            <v>0</v>
          </cell>
          <cell r="O32">
            <v>0.5290111834345484</v>
          </cell>
          <cell r="P32">
            <v>0</v>
          </cell>
        </row>
        <row r="33">
          <cell r="L33" t="str">
            <v>横浜市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L34" t="str">
            <v>名古屋市</v>
          </cell>
          <cell r="M34">
            <v>0</v>
          </cell>
          <cell r="N34">
            <v>0</v>
          </cell>
          <cell r="O34">
            <v>0.2623223061488436</v>
          </cell>
          <cell r="P34">
            <v>0</v>
          </cell>
        </row>
        <row r="35">
          <cell r="L35" t="str">
            <v>京都市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L36" t="str">
            <v>大阪市</v>
          </cell>
          <cell r="M36">
            <v>0</v>
          </cell>
          <cell r="N36">
            <v>0</v>
          </cell>
          <cell r="O36">
            <v>0.5703566860347699</v>
          </cell>
          <cell r="P36">
            <v>0</v>
          </cell>
        </row>
        <row r="37">
          <cell r="L37" t="str">
            <v>神戸市</v>
          </cell>
          <cell r="M37">
            <v>0</v>
          </cell>
          <cell r="N37">
            <v>0</v>
          </cell>
          <cell r="O37">
            <v>0.8656362325318215</v>
          </cell>
          <cell r="P37">
            <v>0</v>
          </cell>
        </row>
        <row r="38">
          <cell r="L38" t="str">
            <v>福岡市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 t="str">
            <v>新交通・モノレール（計）</v>
          </cell>
          <cell r="M39">
            <v>0</v>
          </cell>
          <cell r="N39">
            <v>0</v>
          </cell>
          <cell r="O39">
            <v>0</v>
          </cell>
          <cell r="P39">
            <v>0.048288285079509996</v>
          </cell>
        </row>
        <row r="40">
          <cell r="L40" t="str">
            <v>中小民鉄（計）</v>
          </cell>
          <cell r="M40">
            <v>0.018933461750188965</v>
          </cell>
          <cell r="N40">
            <v>0.6153375068811414</v>
          </cell>
          <cell r="O40">
            <v>0.18933461750188965</v>
          </cell>
          <cell r="P40">
            <v>0.009466730875094483</v>
          </cell>
        </row>
        <row r="41">
          <cell r="L41" t="str">
            <v>路面電車（計）</v>
          </cell>
          <cell r="M41">
            <v>0.16434215507504887</v>
          </cell>
          <cell r="N41">
            <v>0.4519409264563844</v>
          </cell>
          <cell r="O41">
            <v>0.16434215507504887</v>
          </cell>
          <cell r="P41">
            <v>3.6976984891885993</v>
          </cell>
        </row>
      </sheetData>
      <sheetData sheetId="2">
        <row r="4">
          <cell r="M4">
            <v>13</v>
          </cell>
          <cell r="N4">
            <v>38.054</v>
          </cell>
        </row>
        <row r="5">
          <cell r="M5">
            <v>134</v>
          </cell>
          <cell r="N5">
            <v>223.640373</v>
          </cell>
        </row>
        <row r="6">
          <cell r="M6">
            <v>35</v>
          </cell>
          <cell r="N6">
            <v>47.569156799999995</v>
          </cell>
        </row>
        <row r="7">
          <cell r="M7">
            <v>91</v>
          </cell>
          <cell r="N7">
            <v>164.698979</v>
          </cell>
        </row>
        <row r="8">
          <cell r="M8">
            <v>20</v>
          </cell>
          <cell r="N8">
            <v>21.551772</v>
          </cell>
        </row>
        <row r="9">
          <cell r="M9">
            <v>47</v>
          </cell>
          <cell r="N9">
            <v>66.11523</v>
          </cell>
        </row>
        <row r="10">
          <cell r="M10">
            <v>0</v>
          </cell>
          <cell r="N10">
            <v>39.678089</v>
          </cell>
        </row>
        <row r="11">
          <cell r="M11">
            <v>0</v>
          </cell>
          <cell r="N11">
            <v>58.0335144</v>
          </cell>
        </row>
        <row r="12">
          <cell r="M12">
            <v>1</v>
          </cell>
          <cell r="N12">
            <v>40.8238114</v>
          </cell>
        </row>
        <row r="13">
          <cell r="M13">
            <v>0</v>
          </cell>
          <cell r="N13">
            <v>3.367649</v>
          </cell>
        </row>
        <row r="14">
          <cell r="M14">
            <v>18</v>
          </cell>
          <cell r="N14">
            <v>38.7880754</v>
          </cell>
        </row>
        <row r="15">
          <cell r="M15">
            <v>23</v>
          </cell>
          <cell r="N15">
            <v>21.6089431</v>
          </cell>
        </row>
        <row r="16">
          <cell r="M16">
            <v>3</v>
          </cell>
          <cell r="N16">
            <v>12.2163896</v>
          </cell>
        </row>
        <row r="17">
          <cell r="M17">
            <v>5</v>
          </cell>
          <cell r="N17">
            <v>14.350555</v>
          </cell>
        </row>
        <row r="18">
          <cell r="M18">
            <v>7</v>
          </cell>
          <cell r="N18">
            <v>20.684319600000002</v>
          </cell>
        </row>
        <row r="19">
          <cell r="M19">
            <v>20</v>
          </cell>
          <cell r="N19">
            <v>18.36912</v>
          </cell>
        </row>
        <row r="20">
          <cell r="M20">
            <v>4</v>
          </cell>
          <cell r="N20">
            <v>15.3731487</v>
          </cell>
        </row>
        <row r="21">
          <cell r="M21">
            <v>4</v>
          </cell>
          <cell r="N21">
            <v>5.1225962</v>
          </cell>
        </row>
        <row r="22">
          <cell r="M22">
            <v>15</v>
          </cell>
          <cell r="N22">
            <v>42.143477</v>
          </cell>
        </row>
        <row r="23">
          <cell r="M23">
            <v>54</v>
          </cell>
          <cell r="N23">
            <v>61.805803600000004</v>
          </cell>
        </row>
        <row r="24">
          <cell r="M24">
            <v>17</v>
          </cell>
          <cell r="N24">
            <v>16.037745</v>
          </cell>
        </row>
        <row r="25">
          <cell r="M25">
            <v>16</v>
          </cell>
          <cell r="N25">
            <v>12.9176529</v>
          </cell>
        </row>
        <row r="26">
          <cell r="M26">
            <v>14</v>
          </cell>
          <cell r="N26">
            <v>21.960023</v>
          </cell>
        </row>
        <row r="27">
          <cell r="M27">
            <v>7</v>
          </cell>
          <cell r="N27">
            <v>7.963355</v>
          </cell>
        </row>
        <row r="28">
          <cell r="M28">
            <v>8</v>
          </cell>
          <cell r="N28">
            <v>8.887749099999999</v>
          </cell>
        </row>
        <row r="29">
          <cell r="M29">
            <v>2</v>
          </cell>
          <cell r="N29">
            <v>5.821634400000001</v>
          </cell>
        </row>
        <row r="30">
          <cell r="M30">
            <v>0</v>
          </cell>
          <cell r="N30">
            <v>1.7311681</v>
          </cell>
        </row>
        <row r="31">
          <cell r="M31">
            <v>8</v>
          </cell>
          <cell r="N31">
            <v>16.3103185</v>
          </cell>
        </row>
        <row r="32">
          <cell r="M32">
            <v>18</v>
          </cell>
          <cell r="N32">
            <v>34.0257457</v>
          </cell>
        </row>
        <row r="33">
          <cell r="M33">
            <v>0</v>
          </cell>
          <cell r="N33">
            <v>6.1079995</v>
          </cell>
        </row>
        <row r="34">
          <cell r="M34">
            <v>3</v>
          </cell>
          <cell r="N34">
            <v>11.436313</v>
          </cell>
        </row>
        <row r="35">
          <cell r="M35">
            <v>0</v>
          </cell>
          <cell r="N35">
            <v>3.534153</v>
          </cell>
        </row>
        <row r="36">
          <cell r="M36">
            <v>11</v>
          </cell>
          <cell r="N36">
            <v>19.286177</v>
          </cell>
        </row>
        <row r="37">
          <cell r="M37">
            <v>3</v>
          </cell>
          <cell r="N37">
            <v>3.465659</v>
          </cell>
        </row>
        <row r="38">
          <cell r="M38">
            <v>0</v>
          </cell>
          <cell r="N38">
            <v>3.5176922999999998</v>
          </cell>
        </row>
        <row r="39">
          <cell r="M39">
            <v>1</v>
          </cell>
          <cell r="N39">
            <v>20.708956599999997</v>
          </cell>
        </row>
        <row r="40">
          <cell r="M40">
            <v>88</v>
          </cell>
          <cell r="N40">
            <v>105.633086352</v>
          </cell>
        </row>
        <row r="41">
          <cell r="M41">
            <v>109</v>
          </cell>
          <cell r="N41">
            <v>24.339464200000002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tabSelected="1" view="pageBreakPreview" zoomScale="70" zoomScaleSheetLayoutView="70" workbookViewId="0" topLeftCell="A1">
      <selection activeCell="A64" sqref="A64"/>
    </sheetView>
  </sheetViews>
  <sheetFormatPr defaultColWidth="8.796875" defaultRowHeight="14.25"/>
  <cols>
    <col min="1" max="1" width="18.69921875" style="77" customWidth="1"/>
    <col min="2" max="9" width="6.59765625" style="77" customWidth="1"/>
    <col min="10" max="10" width="9.59765625" style="77" customWidth="1"/>
    <col min="11" max="11" width="10.59765625" style="77" customWidth="1"/>
    <col min="12" max="30" width="9" style="77" customWidth="1"/>
    <col min="31" max="31" width="19.3984375" style="77" bestFit="1" customWidth="1"/>
    <col min="32" max="32" width="18" style="77" bestFit="1" customWidth="1"/>
    <col min="33" max="33" width="9" style="77" customWidth="1"/>
    <col min="34" max="35" width="18.09765625" style="77" customWidth="1"/>
    <col min="36" max="16384" width="9" style="77" customWidth="1"/>
  </cols>
  <sheetData>
    <row r="1" spans="1:2" s="65" customFormat="1" ht="15" customHeight="1">
      <c r="A1" s="65" t="s">
        <v>202</v>
      </c>
      <c r="B1" s="66"/>
    </row>
    <row r="2" s="65" customFormat="1" ht="15" customHeight="1">
      <c r="B2" s="66"/>
    </row>
    <row r="3" spans="1:11" s="71" customFormat="1" ht="15" customHeight="1">
      <c r="A3" s="67"/>
      <c r="B3" s="68"/>
      <c r="C3" s="68"/>
      <c r="D3" s="68"/>
      <c r="E3" s="68"/>
      <c r="F3" s="68"/>
      <c r="G3" s="68"/>
      <c r="H3" s="68"/>
      <c r="I3" s="68"/>
      <c r="J3" s="69"/>
      <c r="K3" s="70"/>
    </row>
    <row r="4" spans="1:11" s="72" customFormat="1" ht="14.25">
      <c r="A4" s="65" t="s">
        <v>203</v>
      </c>
      <c r="B4" s="67"/>
      <c r="K4" s="73"/>
    </row>
    <row r="5" spans="1:11" s="72" customFormat="1" ht="15" thickBot="1">
      <c r="A5" s="65"/>
      <c r="B5" s="67"/>
      <c r="K5" s="73"/>
    </row>
    <row r="6" spans="1:11" s="75" customFormat="1" ht="27.75" thickBot="1">
      <c r="A6" s="74" t="s">
        <v>220</v>
      </c>
      <c r="B6" s="12" t="s">
        <v>145</v>
      </c>
      <c r="C6" s="13" t="s">
        <v>146</v>
      </c>
      <c r="D6" s="13" t="s">
        <v>147</v>
      </c>
      <c r="E6" s="13" t="s">
        <v>148</v>
      </c>
      <c r="F6" s="13" t="s">
        <v>149</v>
      </c>
      <c r="G6" s="13" t="s">
        <v>150</v>
      </c>
      <c r="H6" s="14" t="s">
        <v>151</v>
      </c>
      <c r="I6" s="15" t="s">
        <v>143</v>
      </c>
      <c r="J6" s="16" t="s">
        <v>152</v>
      </c>
      <c r="K6" s="17" t="s">
        <v>184</v>
      </c>
    </row>
    <row r="7" spans="1:11" ht="15" customHeight="1">
      <c r="A7" s="18" t="s">
        <v>153</v>
      </c>
      <c r="B7" s="19"/>
      <c r="C7" s="20">
        <v>1</v>
      </c>
      <c r="D7" s="20"/>
      <c r="E7" s="20">
        <v>10</v>
      </c>
      <c r="F7" s="20"/>
      <c r="G7" s="20">
        <v>2</v>
      </c>
      <c r="H7" s="20"/>
      <c r="I7" s="18">
        <f aca="true" t="shared" si="0" ref="I7:I13">B7+C7+D7+E7+F7+G7+H7</f>
        <v>13</v>
      </c>
      <c r="J7" s="21">
        <v>0.3416198034372208</v>
      </c>
      <c r="K7" s="76">
        <v>38.054</v>
      </c>
    </row>
    <row r="8" spans="1:11" ht="15" customHeight="1">
      <c r="A8" s="22" t="s">
        <v>154</v>
      </c>
      <c r="B8" s="22"/>
      <c r="C8" s="23">
        <v>1</v>
      </c>
      <c r="D8" s="23"/>
      <c r="E8" s="23">
        <v>43</v>
      </c>
      <c r="F8" s="23"/>
      <c r="G8" s="23">
        <v>90</v>
      </c>
      <c r="H8" s="23"/>
      <c r="I8" s="22">
        <f t="shared" si="0"/>
        <v>134</v>
      </c>
      <c r="J8" s="24">
        <v>0.5991762498088841</v>
      </c>
      <c r="K8" s="78">
        <v>223.640373</v>
      </c>
    </row>
    <row r="9" spans="1:11" ht="15" customHeight="1">
      <c r="A9" s="22" t="s">
        <v>155</v>
      </c>
      <c r="B9" s="22"/>
      <c r="C9" s="23"/>
      <c r="D9" s="23"/>
      <c r="E9" s="23">
        <v>11</v>
      </c>
      <c r="F9" s="23"/>
      <c r="G9" s="23">
        <v>24</v>
      </c>
      <c r="H9" s="23"/>
      <c r="I9" s="22">
        <f t="shared" si="0"/>
        <v>35</v>
      </c>
      <c r="J9" s="24">
        <v>0.7357708724406063</v>
      </c>
      <c r="K9" s="78">
        <v>47.569156799999995</v>
      </c>
    </row>
    <row r="10" spans="1:11" ht="15" customHeight="1">
      <c r="A10" s="22" t="s">
        <v>156</v>
      </c>
      <c r="B10" s="22"/>
      <c r="C10" s="23"/>
      <c r="D10" s="23"/>
      <c r="E10" s="23">
        <v>48</v>
      </c>
      <c r="F10" s="23"/>
      <c r="G10" s="23">
        <v>43</v>
      </c>
      <c r="H10" s="23"/>
      <c r="I10" s="22">
        <f t="shared" si="0"/>
        <v>91</v>
      </c>
      <c r="J10" s="24">
        <v>0.55252315802152</v>
      </c>
      <c r="K10" s="78">
        <v>164.698979</v>
      </c>
    </row>
    <row r="11" spans="1:11" ht="15" customHeight="1">
      <c r="A11" s="22" t="s">
        <v>157</v>
      </c>
      <c r="B11" s="22"/>
      <c r="C11" s="23"/>
      <c r="D11" s="23"/>
      <c r="E11" s="23">
        <v>13</v>
      </c>
      <c r="F11" s="23"/>
      <c r="G11" s="23">
        <v>7</v>
      </c>
      <c r="H11" s="23"/>
      <c r="I11" s="22">
        <f t="shared" si="0"/>
        <v>20</v>
      </c>
      <c r="J11" s="24">
        <v>0.9279979391021769</v>
      </c>
      <c r="K11" s="78">
        <v>21.551772</v>
      </c>
    </row>
    <row r="12" spans="1:11" ht="15" customHeight="1">
      <c r="A12" s="22" t="s">
        <v>158</v>
      </c>
      <c r="B12" s="22"/>
      <c r="C12" s="23"/>
      <c r="D12" s="23"/>
      <c r="E12" s="23">
        <v>40</v>
      </c>
      <c r="F12" s="23"/>
      <c r="G12" s="23">
        <v>7</v>
      </c>
      <c r="H12" s="23"/>
      <c r="I12" s="22">
        <f t="shared" si="0"/>
        <v>47</v>
      </c>
      <c r="J12" s="24">
        <v>0.7108800801267726</v>
      </c>
      <c r="K12" s="78">
        <v>66.11523</v>
      </c>
    </row>
    <row r="13" spans="1:11" ht="15" customHeight="1" thickBot="1">
      <c r="A13" s="25" t="s">
        <v>159</v>
      </c>
      <c r="B13" s="25"/>
      <c r="C13" s="26">
        <v>2</v>
      </c>
      <c r="D13" s="26"/>
      <c r="E13" s="26">
        <v>24</v>
      </c>
      <c r="F13" s="26"/>
      <c r="G13" s="26">
        <v>26</v>
      </c>
      <c r="H13" s="26"/>
      <c r="I13" s="25">
        <f t="shared" si="0"/>
        <v>52</v>
      </c>
      <c r="J13" s="27">
        <v>0.7460257443958216</v>
      </c>
      <c r="K13" s="79">
        <v>69.7026884</v>
      </c>
    </row>
    <row r="14" spans="1:11" ht="15" customHeight="1" thickBot="1">
      <c r="A14" s="28" t="s">
        <v>183</v>
      </c>
      <c r="B14" s="29">
        <f aca="true" t="shared" si="1" ref="B14:I14">SUM(B7:B13)</f>
        <v>0</v>
      </c>
      <c r="C14" s="30">
        <f t="shared" si="1"/>
        <v>4</v>
      </c>
      <c r="D14" s="31">
        <f t="shared" si="1"/>
        <v>0</v>
      </c>
      <c r="E14" s="31">
        <f t="shared" si="1"/>
        <v>189</v>
      </c>
      <c r="F14" s="31">
        <f t="shared" si="1"/>
        <v>0</v>
      </c>
      <c r="G14" s="31">
        <f t="shared" si="1"/>
        <v>199</v>
      </c>
      <c r="H14" s="32">
        <f t="shared" si="1"/>
        <v>0</v>
      </c>
      <c r="I14" s="28">
        <f t="shared" si="1"/>
        <v>392</v>
      </c>
      <c r="J14" s="33">
        <v>0.6209092463472122</v>
      </c>
      <c r="K14" s="7">
        <v>631.3321992000001</v>
      </c>
    </row>
    <row r="15" ht="15" customHeight="1">
      <c r="K15" s="80" t="s">
        <v>216</v>
      </c>
    </row>
    <row r="16" ht="15" customHeight="1">
      <c r="K16" s="81"/>
    </row>
    <row r="17" spans="1:11" s="72" customFormat="1" ht="15" customHeight="1">
      <c r="A17" s="65" t="s">
        <v>204</v>
      </c>
      <c r="K17" s="73"/>
    </row>
    <row r="18" spans="1:11" s="72" customFormat="1" ht="15" customHeight="1" thickBot="1">
      <c r="A18" s="65"/>
      <c r="K18" s="73"/>
    </row>
    <row r="19" spans="1:11" s="75" customFormat="1" ht="27.75" thickBot="1">
      <c r="A19" s="74" t="s">
        <v>220</v>
      </c>
      <c r="B19" s="12" t="s">
        <v>145</v>
      </c>
      <c r="C19" s="13" t="s">
        <v>146</v>
      </c>
      <c r="D19" s="13" t="s">
        <v>147</v>
      </c>
      <c r="E19" s="13" t="s">
        <v>148</v>
      </c>
      <c r="F19" s="13" t="s">
        <v>149</v>
      </c>
      <c r="G19" s="13" t="s">
        <v>150</v>
      </c>
      <c r="H19" s="34" t="s">
        <v>151</v>
      </c>
      <c r="I19" s="15" t="s">
        <v>143</v>
      </c>
      <c r="J19" s="16" t="s">
        <v>152</v>
      </c>
      <c r="K19" s="17" t="s">
        <v>184</v>
      </c>
    </row>
    <row r="20" spans="1:11" ht="15" customHeight="1">
      <c r="A20" s="18" t="s">
        <v>154</v>
      </c>
      <c r="B20" s="18"/>
      <c r="C20" s="35"/>
      <c r="D20" s="35"/>
      <c r="E20" s="35"/>
      <c r="F20" s="35"/>
      <c r="G20" s="35"/>
      <c r="H20" s="35"/>
      <c r="I20" s="18">
        <f>B20+C20+D20+E20+F20+G20+H20</f>
        <v>0</v>
      </c>
      <c r="J20" s="21">
        <v>0</v>
      </c>
      <c r="K20" s="78">
        <v>39.678089</v>
      </c>
    </row>
    <row r="21" spans="1:11" ht="15" customHeight="1">
      <c r="A21" s="22" t="s">
        <v>155</v>
      </c>
      <c r="B21" s="22"/>
      <c r="C21" s="23"/>
      <c r="D21" s="23"/>
      <c r="E21" s="23"/>
      <c r="F21" s="23"/>
      <c r="G21" s="23"/>
      <c r="H21" s="23"/>
      <c r="I21" s="22">
        <f>B21+C21+D21+E21+F21+G21+H21</f>
        <v>0</v>
      </c>
      <c r="J21" s="24">
        <v>0</v>
      </c>
      <c r="K21" s="78">
        <v>58.0335144</v>
      </c>
    </row>
    <row r="22" spans="1:11" ht="15" customHeight="1">
      <c r="A22" s="36" t="s">
        <v>156</v>
      </c>
      <c r="B22" s="36"/>
      <c r="C22" s="37"/>
      <c r="D22" s="37"/>
      <c r="E22" s="37"/>
      <c r="F22" s="37"/>
      <c r="G22" s="37">
        <v>1</v>
      </c>
      <c r="H22" s="37"/>
      <c r="I22" s="36">
        <f>B22+C22+D22+E22+F22+G22+H22</f>
        <v>1</v>
      </c>
      <c r="J22" s="38">
        <v>0.024495508030884152</v>
      </c>
      <c r="K22" s="78">
        <v>40.8238114</v>
      </c>
    </row>
    <row r="23" spans="1:11" ht="15" customHeight="1" thickBot="1">
      <c r="A23" s="39" t="s">
        <v>21</v>
      </c>
      <c r="B23" s="40"/>
      <c r="C23" s="26"/>
      <c r="D23" s="26"/>
      <c r="E23" s="26"/>
      <c r="F23" s="26"/>
      <c r="G23" s="26"/>
      <c r="H23" s="41"/>
      <c r="I23" s="42">
        <f>B23+C23+D23+E23+F23+G23+H23</f>
        <v>0</v>
      </c>
      <c r="J23" s="27">
        <v>0</v>
      </c>
      <c r="K23" s="79">
        <v>3.367649</v>
      </c>
    </row>
    <row r="24" spans="1:11" ht="15" customHeight="1" thickBot="1">
      <c r="A24" s="43" t="s">
        <v>183</v>
      </c>
      <c r="B24" s="44">
        <f aca="true" t="shared" si="2" ref="B24:G24">SUM(B20:B23)</f>
        <v>0</v>
      </c>
      <c r="C24" s="45">
        <f t="shared" si="2"/>
        <v>0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5">
        <f t="shared" si="2"/>
        <v>1</v>
      </c>
      <c r="H24" s="46">
        <f>SUM(H20:H23)</f>
        <v>0</v>
      </c>
      <c r="I24" s="43">
        <f>SUM(I20:I23)</f>
        <v>1</v>
      </c>
      <c r="J24" s="27">
        <v>0.007047064194536439</v>
      </c>
      <c r="K24" s="8">
        <v>141.9030638</v>
      </c>
    </row>
    <row r="25" ht="15" customHeight="1">
      <c r="K25" s="80" t="s">
        <v>216</v>
      </c>
    </row>
    <row r="26" ht="15" customHeight="1">
      <c r="K26" s="81"/>
    </row>
    <row r="27" spans="1:11" ht="15" customHeight="1">
      <c r="A27" s="65" t="s">
        <v>205</v>
      </c>
      <c r="K27" s="81"/>
    </row>
    <row r="28" spans="1:11" ht="15" customHeight="1" thickBot="1">
      <c r="A28" s="65"/>
      <c r="K28" s="81"/>
    </row>
    <row r="29" spans="1:11" ht="27.75" thickBot="1">
      <c r="A29" s="74" t="s">
        <v>220</v>
      </c>
      <c r="B29" s="12" t="s">
        <v>145</v>
      </c>
      <c r="C29" s="13" t="s">
        <v>146</v>
      </c>
      <c r="D29" s="13" t="s">
        <v>147</v>
      </c>
      <c r="E29" s="13" t="s">
        <v>148</v>
      </c>
      <c r="F29" s="13" t="s">
        <v>149</v>
      </c>
      <c r="G29" s="13" t="s">
        <v>150</v>
      </c>
      <c r="H29" s="34" t="s">
        <v>151</v>
      </c>
      <c r="I29" s="15" t="s">
        <v>143</v>
      </c>
      <c r="J29" s="16" t="s">
        <v>152</v>
      </c>
      <c r="K29" s="17" t="s">
        <v>184</v>
      </c>
    </row>
    <row r="30" spans="1:11" ht="15" customHeight="1">
      <c r="A30" s="47" t="s">
        <v>160</v>
      </c>
      <c r="B30" s="22"/>
      <c r="C30" s="23"/>
      <c r="D30" s="23"/>
      <c r="E30" s="23">
        <v>4</v>
      </c>
      <c r="F30" s="23"/>
      <c r="G30" s="23">
        <v>14</v>
      </c>
      <c r="H30" s="23"/>
      <c r="I30" s="48">
        <f aca="true" t="shared" si="3" ref="I30:I44">SUM(B30:H30)</f>
        <v>18</v>
      </c>
      <c r="J30" s="49">
        <v>0.46406014772261683</v>
      </c>
      <c r="K30" s="82">
        <v>38.7880754</v>
      </c>
    </row>
    <row r="31" spans="1:11" ht="15" customHeight="1">
      <c r="A31" s="48" t="s">
        <v>144</v>
      </c>
      <c r="B31" s="22"/>
      <c r="C31" s="23"/>
      <c r="D31" s="23"/>
      <c r="E31" s="23">
        <v>7</v>
      </c>
      <c r="F31" s="23"/>
      <c r="G31" s="23">
        <v>16</v>
      </c>
      <c r="H31" s="23"/>
      <c r="I31" s="48">
        <f t="shared" si="3"/>
        <v>23</v>
      </c>
      <c r="J31" s="49">
        <v>1.064374129431624</v>
      </c>
      <c r="K31" s="83">
        <v>21.6089431</v>
      </c>
    </row>
    <row r="32" spans="1:11" ht="15" customHeight="1">
      <c r="A32" s="48" t="s">
        <v>161</v>
      </c>
      <c r="B32" s="22"/>
      <c r="C32" s="23"/>
      <c r="D32" s="23"/>
      <c r="E32" s="23">
        <v>1</v>
      </c>
      <c r="F32" s="23"/>
      <c r="G32" s="23">
        <v>2</v>
      </c>
      <c r="H32" s="23"/>
      <c r="I32" s="48">
        <f t="shared" si="3"/>
        <v>3</v>
      </c>
      <c r="J32" s="49">
        <v>0.24557173585884984</v>
      </c>
      <c r="K32" s="83">
        <v>12.2163896</v>
      </c>
    </row>
    <row r="33" spans="1:11" ht="15" customHeight="1">
      <c r="A33" s="48" t="s">
        <v>162</v>
      </c>
      <c r="B33" s="22"/>
      <c r="C33" s="23"/>
      <c r="D33" s="23"/>
      <c r="E33" s="23">
        <v>3</v>
      </c>
      <c r="F33" s="23"/>
      <c r="G33" s="23">
        <v>2</v>
      </c>
      <c r="H33" s="23"/>
      <c r="I33" s="48">
        <f t="shared" si="3"/>
        <v>5</v>
      </c>
      <c r="J33" s="49">
        <v>0.3484185803266842</v>
      </c>
      <c r="K33" s="83">
        <v>14.350555</v>
      </c>
    </row>
    <row r="34" spans="1:11" ht="15" customHeight="1">
      <c r="A34" s="48" t="s">
        <v>163</v>
      </c>
      <c r="B34" s="22"/>
      <c r="C34" s="23"/>
      <c r="D34" s="23"/>
      <c r="E34" s="23">
        <v>2</v>
      </c>
      <c r="F34" s="23"/>
      <c r="G34" s="23">
        <v>5</v>
      </c>
      <c r="H34" s="23"/>
      <c r="I34" s="48">
        <f t="shared" si="3"/>
        <v>7</v>
      </c>
      <c r="J34" s="49">
        <v>0.33842060727005974</v>
      </c>
      <c r="K34" s="83">
        <v>20.684319600000002</v>
      </c>
    </row>
    <row r="35" spans="1:11" ht="15" customHeight="1">
      <c r="A35" s="48" t="s">
        <v>164</v>
      </c>
      <c r="B35" s="22"/>
      <c r="C35" s="23"/>
      <c r="D35" s="23"/>
      <c r="E35" s="23">
        <v>4</v>
      </c>
      <c r="F35" s="23"/>
      <c r="G35" s="23">
        <v>16</v>
      </c>
      <c r="H35" s="23"/>
      <c r="I35" s="48">
        <f t="shared" si="3"/>
        <v>20</v>
      </c>
      <c r="J35" s="49">
        <v>1.0887837849608473</v>
      </c>
      <c r="K35" s="83">
        <v>18.36912</v>
      </c>
    </row>
    <row r="36" spans="1:11" ht="15" customHeight="1">
      <c r="A36" s="48" t="s">
        <v>165</v>
      </c>
      <c r="B36" s="22"/>
      <c r="C36" s="23"/>
      <c r="D36" s="23"/>
      <c r="E36" s="23">
        <v>1</v>
      </c>
      <c r="F36" s="23"/>
      <c r="G36" s="23">
        <v>3</v>
      </c>
      <c r="H36" s="23"/>
      <c r="I36" s="48">
        <f t="shared" si="3"/>
        <v>4</v>
      </c>
      <c r="J36" s="49">
        <v>0.2601939315138479</v>
      </c>
      <c r="K36" s="83">
        <v>15.3731487</v>
      </c>
    </row>
    <row r="37" spans="1:11" ht="15" customHeight="1">
      <c r="A37" s="48" t="s">
        <v>166</v>
      </c>
      <c r="B37" s="22"/>
      <c r="C37" s="23"/>
      <c r="D37" s="23"/>
      <c r="E37" s="23">
        <v>1</v>
      </c>
      <c r="F37" s="23"/>
      <c r="G37" s="23">
        <v>3</v>
      </c>
      <c r="H37" s="23"/>
      <c r="I37" s="48">
        <f t="shared" si="3"/>
        <v>4</v>
      </c>
      <c r="J37" s="49">
        <v>0.7808540520917889</v>
      </c>
      <c r="K37" s="83">
        <v>5.1225962</v>
      </c>
    </row>
    <row r="38" spans="1:11" ht="15" customHeight="1">
      <c r="A38" s="48" t="s">
        <v>167</v>
      </c>
      <c r="B38" s="22"/>
      <c r="C38" s="23"/>
      <c r="D38" s="23"/>
      <c r="E38" s="23">
        <v>11</v>
      </c>
      <c r="F38" s="23"/>
      <c r="G38" s="23">
        <v>4</v>
      </c>
      <c r="H38" s="23"/>
      <c r="I38" s="48">
        <f t="shared" si="3"/>
        <v>15</v>
      </c>
      <c r="J38" s="49">
        <v>0.35592696824706704</v>
      </c>
      <c r="K38" s="83">
        <v>42.143477</v>
      </c>
    </row>
    <row r="39" spans="1:11" ht="15" customHeight="1">
      <c r="A39" s="48" t="s">
        <v>168</v>
      </c>
      <c r="B39" s="22"/>
      <c r="C39" s="23"/>
      <c r="D39" s="23"/>
      <c r="E39" s="23">
        <v>31</v>
      </c>
      <c r="F39" s="23"/>
      <c r="G39" s="23">
        <v>23</v>
      </c>
      <c r="H39" s="23"/>
      <c r="I39" s="48">
        <f t="shared" si="3"/>
        <v>54</v>
      </c>
      <c r="J39" s="49">
        <v>0.8737043587278913</v>
      </c>
      <c r="K39" s="83">
        <v>61.805803600000004</v>
      </c>
    </row>
    <row r="40" spans="1:11" ht="15" customHeight="1">
      <c r="A40" s="48" t="s">
        <v>169</v>
      </c>
      <c r="B40" s="22"/>
      <c r="C40" s="23"/>
      <c r="D40" s="23"/>
      <c r="E40" s="23">
        <v>2</v>
      </c>
      <c r="F40" s="23"/>
      <c r="G40" s="23">
        <v>15</v>
      </c>
      <c r="H40" s="23"/>
      <c r="I40" s="48">
        <f t="shared" si="3"/>
        <v>17</v>
      </c>
      <c r="J40" s="49">
        <v>1.0599993951768156</v>
      </c>
      <c r="K40" s="83">
        <v>16.037745</v>
      </c>
    </row>
    <row r="41" spans="1:11" ht="15" customHeight="1">
      <c r="A41" s="48" t="s">
        <v>170</v>
      </c>
      <c r="B41" s="22"/>
      <c r="C41" s="23"/>
      <c r="D41" s="23"/>
      <c r="E41" s="23">
        <v>5</v>
      </c>
      <c r="F41" s="23"/>
      <c r="G41" s="23">
        <v>11</v>
      </c>
      <c r="H41" s="23"/>
      <c r="I41" s="48">
        <f t="shared" si="3"/>
        <v>16</v>
      </c>
      <c r="J41" s="49">
        <v>1.2386151047610205</v>
      </c>
      <c r="K41" s="83">
        <v>12.9176529</v>
      </c>
    </row>
    <row r="42" spans="1:11" ht="15" customHeight="1">
      <c r="A42" s="48" t="s">
        <v>171</v>
      </c>
      <c r="B42" s="22"/>
      <c r="C42" s="23"/>
      <c r="D42" s="23"/>
      <c r="E42" s="23">
        <v>8</v>
      </c>
      <c r="F42" s="23"/>
      <c r="G42" s="23">
        <v>6</v>
      </c>
      <c r="H42" s="23"/>
      <c r="I42" s="48">
        <f t="shared" si="3"/>
        <v>14</v>
      </c>
      <c r="J42" s="49">
        <v>0.6375221009559052</v>
      </c>
      <c r="K42" s="83">
        <v>21.960023</v>
      </c>
    </row>
    <row r="43" spans="1:11" ht="15" customHeight="1">
      <c r="A43" s="48" t="s">
        <v>172</v>
      </c>
      <c r="B43" s="22"/>
      <c r="C43" s="23"/>
      <c r="D43" s="23"/>
      <c r="E43" s="23">
        <v>2</v>
      </c>
      <c r="F43" s="23"/>
      <c r="G43" s="23">
        <v>5</v>
      </c>
      <c r="H43" s="23"/>
      <c r="I43" s="48">
        <f t="shared" si="3"/>
        <v>7</v>
      </c>
      <c r="J43" s="49">
        <v>0.8790264907190499</v>
      </c>
      <c r="K43" s="83">
        <v>7.963355</v>
      </c>
    </row>
    <row r="44" spans="1:11" ht="15" customHeight="1" thickBot="1">
      <c r="A44" s="39" t="s">
        <v>173</v>
      </c>
      <c r="B44" s="25"/>
      <c r="C44" s="26"/>
      <c r="D44" s="26"/>
      <c r="E44" s="26">
        <v>6</v>
      </c>
      <c r="F44" s="26"/>
      <c r="G44" s="26">
        <v>2</v>
      </c>
      <c r="H44" s="26"/>
      <c r="I44" s="39">
        <f t="shared" si="3"/>
        <v>8</v>
      </c>
      <c r="J44" s="27">
        <v>0.9001154184246718</v>
      </c>
      <c r="K44" s="84">
        <v>8.887749099999999</v>
      </c>
    </row>
    <row r="45" spans="1:11" ht="15" customHeight="1" thickBot="1">
      <c r="A45" s="28" t="s">
        <v>183</v>
      </c>
      <c r="B45" s="29">
        <f aca="true" t="shared" si="4" ref="B45:I45">SUM(B30:B44)</f>
        <v>0</v>
      </c>
      <c r="C45" s="31">
        <f t="shared" si="4"/>
        <v>0</v>
      </c>
      <c r="D45" s="31">
        <f t="shared" si="4"/>
        <v>0</v>
      </c>
      <c r="E45" s="31">
        <f t="shared" si="4"/>
        <v>88</v>
      </c>
      <c r="F45" s="31">
        <f t="shared" si="4"/>
        <v>0</v>
      </c>
      <c r="G45" s="31">
        <f t="shared" si="4"/>
        <v>127</v>
      </c>
      <c r="H45" s="32">
        <f t="shared" si="4"/>
        <v>0</v>
      </c>
      <c r="I45" s="28">
        <f t="shared" si="4"/>
        <v>215</v>
      </c>
      <c r="J45" s="27">
        <v>0.6756142011530836</v>
      </c>
      <c r="K45" s="7">
        <v>318.2289531999999</v>
      </c>
    </row>
    <row r="46" spans="1:11" ht="15" customHeight="1">
      <c r="A46" s="72" t="s">
        <v>217</v>
      </c>
      <c r="K46" s="80" t="s">
        <v>216</v>
      </c>
    </row>
    <row r="47" spans="1:11" ht="15" customHeight="1">
      <c r="A47" s="72"/>
      <c r="K47" s="81"/>
    </row>
    <row r="48" spans="1:11" ht="15" customHeight="1">
      <c r="A48" s="72"/>
      <c r="K48" s="81"/>
    </row>
    <row r="49" spans="1:11" ht="15" customHeight="1">
      <c r="A49" s="65" t="s">
        <v>206</v>
      </c>
      <c r="K49" s="81"/>
    </row>
    <row r="50" spans="1:11" ht="15" customHeight="1" thickBot="1">
      <c r="A50" s="65"/>
      <c r="K50" s="81"/>
    </row>
    <row r="51" spans="1:11" ht="27.75" thickBot="1">
      <c r="A51" s="74" t="s">
        <v>220</v>
      </c>
      <c r="B51" s="12" t="s">
        <v>145</v>
      </c>
      <c r="C51" s="13" t="s">
        <v>146</v>
      </c>
      <c r="D51" s="13" t="s">
        <v>147</v>
      </c>
      <c r="E51" s="13" t="s">
        <v>148</v>
      </c>
      <c r="F51" s="13" t="s">
        <v>149</v>
      </c>
      <c r="G51" s="13" t="s">
        <v>150</v>
      </c>
      <c r="H51" s="34" t="s">
        <v>151</v>
      </c>
      <c r="I51" s="15" t="s">
        <v>143</v>
      </c>
      <c r="J51" s="16" t="s">
        <v>152</v>
      </c>
      <c r="K51" s="17" t="s">
        <v>184</v>
      </c>
    </row>
    <row r="52" spans="1:11" ht="15" customHeight="1">
      <c r="A52" s="47" t="s">
        <v>174</v>
      </c>
      <c r="B52" s="22"/>
      <c r="C52" s="23"/>
      <c r="D52" s="23"/>
      <c r="E52" s="23"/>
      <c r="F52" s="23"/>
      <c r="G52" s="23">
        <v>2</v>
      </c>
      <c r="H52" s="23"/>
      <c r="I52" s="48">
        <f aca="true" t="shared" si="5" ref="I52:I61">SUM(B52:H52)</f>
        <v>2</v>
      </c>
      <c r="J52" s="49">
        <v>0.34354613542890977</v>
      </c>
      <c r="K52" s="9">
        <v>5.821634400000001</v>
      </c>
    </row>
    <row r="53" spans="1:11" ht="15" customHeight="1">
      <c r="A53" s="48" t="s">
        <v>175</v>
      </c>
      <c r="B53" s="22"/>
      <c r="C53" s="23"/>
      <c r="D53" s="23"/>
      <c r="E53" s="23"/>
      <c r="F53" s="23"/>
      <c r="G53" s="23"/>
      <c r="H53" s="23"/>
      <c r="I53" s="48">
        <f t="shared" si="5"/>
        <v>0</v>
      </c>
      <c r="J53" s="49">
        <v>0</v>
      </c>
      <c r="K53" s="10">
        <v>1.7311681</v>
      </c>
    </row>
    <row r="54" spans="1:11" ht="15" customHeight="1">
      <c r="A54" s="48" t="s">
        <v>176</v>
      </c>
      <c r="B54" s="22"/>
      <c r="C54" s="23"/>
      <c r="D54" s="23"/>
      <c r="E54" s="23"/>
      <c r="F54" s="23"/>
      <c r="G54" s="23">
        <v>8</v>
      </c>
      <c r="H54" s="23"/>
      <c r="I54" s="48">
        <f t="shared" si="5"/>
        <v>8</v>
      </c>
      <c r="J54" s="49">
        <v>0.49048704965510026</v>
      </c>
      <c r="K54" s="10">
        <v>16.3103185</v>
      </c>
    </row>
    <row r="55" spans="1:11" ht="15" customHeight="1">
      <c r="A55" s="48" t="s">
        <v>4</v>
      </c>
      <c r="B55" s="22"/>
      <c r="C55" s="23"/>
      <c r="D55" s="23"/>
      <c r="E55" s="23"/>
      <c r="F55" s="23"/>
      <c r="G55" s="23">
        <v>18</v>
      </c>
      <c r="H55" s="23"/>
      <c r="I55" s="48">
        <f t="shared" si="5"/>
        <v>18</v>
      </c>
      <c r="J55" s="49">
        <v>0.5290111834345484</v>
      </c>
      <c r="K55" s="10">
        <v>34.0257457</v>
      </c>
    </row>
    <row r="56" spans="1:11" ht="15" customHeight="1">
      <c r="A56" s="48" t="s">
        <v>177</v>
      </c>
      <c r="B56" s="22"/>
      <c r="C56" s="23"/>
      <c r="D56" s="23"/>
      <c r="E56" s="23"/>
      <c r="F56" s="23"/>
      <c r="G56" s="23"/>
      <c r="H56" s="23"/>
      <c r="I56" s="48">
        <f t="shared" si="5"/>
        <v>0</v>
      </c>
      <c r="J56" s="49">
        <v>0</v>
      </c>
      <c r="K56" s="10">
        <v>6.1079995</v>
      </c>
    </row>
    <row r="57" spans="1:11" ht="15" customHeight="1">
      <c r="A57" s="48" t="s">
        <v>178</v>
      </c>
      <c r="B57" s="22"/>
      <c r="C57" s="23"/>
      <c r="D57" s="23"/>
      <c r="E57" s="23"/>
      <c r="F57" s="23"/>
      <c r="G57" s="23">
        <v>3</v>
      </c>
      <c r="H57" s="23"/>
      <c r="I57" s="48">
        <f t="shared" si="5"/>
        <v>3</v>
      </c>
      <c r="J57" s="49">
        <v>0.2623223061488436</v>
      </c>
      <c r="K57" s="10">
        <v>11.436313</v>
      </c>
    </row>
    <row r="58" spans="1:11" ht="15" customHeight="1">
      <c r="A58" s="48" t="s">
        <v>179</v>
      </c>
      <c r="B58" s="22"/>
      <c r="C58" s="23"/>
      <c r="D58" s="23"/>
      <c r="E58" s="23"/>
      <c r="F58" s="23"/>
      <c r="G58" s="23"/>
      <c r="H58" s="23"/>
      <c r="I58" s="48">
        <f t="shared" si="5"/>
        <v>0</v>
      </c>
      <c r="J58" s="49">
        <v>0</v>
      </c>
      <c r="K58" s="10">
        <v>3.534153</v>
      </c>
    </row>
    <row r="59" spans="1:11" ht="15" customHeight="1">
      <c r="A59" s="48" t="s">
        <v>180</v>
      </c>
      <c r="B59" s="22"/>
      <c r="C59" s="23"/>
      <c r="D59" s="23"/>
      <c r="E59" s="23"/>
      <c r="F59" s="23"/>
      <c r="G59" s="23">
        <v>11</v>
      </c>
      <c r="H59" s="23"/>
      <c r="I59" s="48">
        <f t="shared" si="5"/>
        <v>11</v>
      </c>
      <c r="J59" s="49">
        <v>0.5703566860347699</v>
      </c>
      <c r="K59" s="10">
        <v>19.286177</v>
      </c>
    </row>
    <row r="60" spans="1:11" ht="15" customHeight="1">
      <c r="A60" s="48" t="s">
        <v>181</v>
      </c>
      <c r="B60" s="22"/>
      <c r="C60" s="23"/>
      <c r="D60" s="23"/>
      <c r="E60" s="23"/>
      <c r="F60" s="23"/>
      <c r="G60" s="23">
        <v>3</v>
      </c>
      <c r="H60" s="23"/>
      <c r="I60" s="48">
        <f t="shared" si="5"/>
        <v>3</v>
      </c>
      <c r="J60" s="49">
        <v>0.8656362325318215</v>
      </c>
      <c r="K60" s="10">
        <v>3.465659</v>
      </c>
    </row>
    <row r="61" spans="1:11" ht="15" customHeight="1" thickBot="1">
      <c r="A61" s="39" t="s">
        <v>182</v>
      </c>
      <c r="B61" s="25"/>
      <c r="C61" s="26"/>
      <c r="D61" s="26"/>
      <c r="E61" s="26"/>
      <c r="F61" s="26"/>
      <c r="G61" s="26"/>
      <c r="H61" s="26"/>
      <c r="I61" s="39">
        <f t="shared" si="5"/>
        <v>0</v>
      </c>
      <c r="J61" s="27">
        <v>0</v>
      </c>
      <c r="K61" s="11">
        <v>3.5176922999999998</v>
      </c>
    </row>
    <row r="62" spans="1:11" ht="15" customHeight="1" thickBot="1">
      <c r="A62" s="28" t="s">
        <v>183</v>
      </c>
      <c r="B62" s="29">
        <f aca="true" t="shared" si="6" ref="B62:I62">SUM(B52:B61)</f>
        <v>0</v>
      </c>
      <c r="C62" s="31">
        <f t="shared" si="6"/>
        <v>0</v>
      </c>
      <c r="D62" s="31">
        <f t="shared" si="6"/>
        <v>0</v>
      </c>
      <c r="E62" s="31">
        <f t="shared" si="6"/>
        <v>0</v>
      </c>
      <c r="F62" s="31">
        <f t="shared" si="6"/>
        <v>0</v>
      </c>
      <c r="G62" s="31">
        <f t="shared" si="6"/>
        <v>45</v>
      </c>
      <c r="H62" s="32">
        <f t="shared" si="6"/>
        <v>0</v>
      </c>
      <c r="I62" s="28">
        <f t="shared" si="6"/>
        <v>45</v>
      </c>
      <c r="J62" s="33">
        <v>0.4276068269824526</v>
      </c>
      <c r="K62" s="7">
        <v>105.23686049999999</v>
      </c>
    </row>
    <row r="63" spans="1:11" ht="15" customHeight="1">
      <c r="A63" s="67" t="s">
        <v>221</v>
      </c>
      <c r="B63" s="85"/>
      <c r="C63" s="85"/>
      <c r="D63" s="85"/>
      <c r="E63" s="85"/>
      <c r="F63" s="85"/>
      <c r="G63" s="85"/>
      <c r="H63" s="85"/>
      <c r="I63" s="85"/>
      <c r="J63" s="85"/>
      <c r="K63" s="80" t="s">
        <v>216</v>
      </c>
    </row>
    <row r="64" spans="1:11" ht="15" customHeight="1">
      <c r="A64" s="67"/>
      <c r="B64" s="85"/>
      <c r="C64" s="85"/>
      <c r="D64" s="85"/>
      <c r="E64" s="85"/>
      <c r="F64" s="85"/>
      <c r="G64" s="85"/>
      <c r="H64" s="85"/>
      <c r="I64" s="85"/>
      <c r="J64" s="85"/>
      <c r="K64" s="86"/>
    </row>
    <row r="65" spans="1:11" ht="1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6"/>
    </row>
    <row r="66" spans="1:11" s="71" customFormat="1" ht="15" customHeight="1">
      <c r="A66" s="66" t="s">
        <v>210</v>
      </c>
      <c r="B66" s="87"/>
      <c r="C66" s="87"/>
      <c r="D66" s="87"/>
      <c r="E66" s="87"/>
      <c r="F66" s="87"/>
      <c r="G66" s="87"/>
      <c r="H66" s="87"/>
      <c r="I66" s="87"/>
      <c r="J66" s="88"/>
      <c r="K66" s="89"/>
    </row>
    <row r="67" spans="1:11" s="71" customFormat="1" ht="15" customHeight="1" thickBot="1">
      <c r="A67" s="66"/>
      <c r="B67" s="87"/>
      <c r="C67" s="87"/>
      <c r="D67" s="87"/>
      <c r="E67" s="87"/>
      <c r="F67" s="87"/>
      <c r="G67" s="87"/>
      <c r="H67" s="87"/>
      <c r="I67" s="87"/>
      <c r="J67" s="88"/>
      <c r="K67" s="89"/>
    </row>
    <row r="68" spans="1:11" s="71" customFormat="1" ht="27.75" thickBot="1">
      <c r="A68" s="74" t="s">
        <v>220</v>
      </c>
      <c r="B68" s="51" t="s">
        <v>145</v>
      </c>
      <c r="C68" s="52" t="s">
        <v>146</v>
      </c>
      <c r="D68" s="52" t="s">
        <v>147</v>
      </c>
      <c r="E68" s="52" t="s">
        <v>148</v>
      </c>
      <c r="F68" s="52" t="s">
        <v>149</v>
      </c>
      <c r="G68" s="52" t="s">
        <v>150</v>
      </c>
      <c r="H68" s="53" t="s">
        <v>151</v>
      </c>
      <c r="I68" s="54" t="s">
        <v>143</v>
      </c>
      <c r="J68" s="55" t="s">
        <v>152</v>
      </c>
      <c r="K68" s="17" t="s">
        <v>184</v>
      </c>
    </row>
    <row r="69" spans="1:11" s="71" customFormat="1" ht="15" customHeight="1">
      <c r="A69" s="90" t="s">
        <v>30</v>
      </c>
      <c r="B69" s="91"/>
      <c r="C69" s="92"/>
      <c r="D69" s="92"/>
      <c r="E69" s="92"/>
      <c r="F69" s="92"/>
      <c r="G69" s="92"/>
      <c r="H69" s="93"/>
      <c r="I69" s="94">
        <f aca="true" t="shared" si="7" ref="I69:I84">SUM(B69:H69)</f>
        <v>0</v>
      </c>
      <c r="J69" s="21">
        <v>0</v>
      </c>
      <c r="K69" s="95">
        <v>3.2869378</v>
      </c>
    </row>
    <row r="70" spans="1:11" s="71" customFormat="1" ht="15" customHeight="1">
      <c r="A70" s="96" t="s">
        <v>31</v>
      </c>
      <c r="B70" s="97"/>
      <c r="C70" s="98"/>
      <c r="D70" s="98"/>
      <c r="E70" s="98"/>
      <c r="F70" s="98"/>
      <c r="G70" s="98"/>
      <c r="H70" s="99"/>
      <c r="I70" s="100">
        <f t="shared" si="7"/>
        <v>0</v>
      </c>
      <c r="J70" s="62">
        <v>0</v>
      </c>
      <c r="K70" s="101">
        <v>0.6264465</v>
      </c>
    </row>
    <row r="71" spans="1:11" s="71" customFormat="1" ht="15" customHeight="1">
      <c r="A71" s="96" t="s">
        <v>32</v>
      </c>
      <c r="B71" s="97"/>
      <c r="C71" s="98"/>
      <c r="D71" s="98"/>
      <c r="E71" s="98"/>
      <c r="F71" s="98"/>
      <c r="G71" s="98"/>
      <c r="H71" s="99">
        <v>1</v>
      </c>
      <c r="I71" s="100">
        <f t="shared" si="7"/>
        <v>1</v>
      </c>
      <c r="J71" s="62">
        <v>0.842200866254123</v>
      </c>
      <c r="K71" s="101">
        <v>1.1873652</v>
      </c>
    </row>
    <row r="72" spans="1:11" s="71" customFormat="1" ht="15" customHeight="1">
      <c r="A72" s="96" t="s">
        <v>33</v>
      </c>
      <c r="B72" s="97"/>
      <c r="C72" s="98"/>
      <c r="D72" s="98"/>
      <c r="E72" s="98"/>
      <c r="F72" s="98"/>
      <c r="G72" s="98"/>
      <c r="H72" s="99"/>
      <c r="I72" s="100">
        <f t="shared" si="7"/>
        <v>0</v>
      </c>
      <c r="J72" s="62">
        <v>0</v>
      </c>
      <c r="K72" s="101">
        <v>1.4068711999999999</v>
      </c>
    </row>
    <row r="73" spans="1:11" s="71" customFormat="1" ht="15" customHeight="1">
      <c r="A73" s="96" t="s">
        <v>34</v>
      </c>
      <c r="B73" s="97"/>
      <c r="C73" s="98"/>
      <c r="D73" s="98"/>
      <c r="E73" s="98"/>
      <c r="F73" s="98"/>
      <c r="G73" s="98"/>
      <c r="H73" s="99"/>
      <c r="I73" s="100">
        <f t="shared" si="7"/>
        <v>0</v>
      </c>
      <c r="J73" s="62">
        <v>0</v>
      </c>
      <c r="K73" s="101">
        <v>0.1383561</v>
      </c>
    </row>
    <row r="74" spans="1:11" s="71" customFormat="1" ht="15" customHeight="1">
      <c r="A74" s="96" t="s">
        <v>35</v>
      </c>
      <c r="B74" s="97"/>
      <c r="C74" s="98"/>
      <c r="D74" s="98"/>
      <c r="E74" s="98"/>
      <c r="F74" s="98"/>
      <c r="G74" s="98"/>
      <c r="H74" s="99"/>
      <c r="I74" s="100">
        <f t="shared" si="7"/>
        <v>0</v>
      </c>
      <c r="J74" s="62">
        <v>0</v>
      </c>
      <c r="K74" s="101">
        <v>0.3485033</v>
      </c>
    </row>
    <row r="75" spans="1:11" s="71" customFormat="1" ht="15" customHeight="1">
      <c r="A75" s="96" t="s">
        <v>36</v>
      </c>
      <c r="B75" s="97"/>
      <c r="C75" s="98"/>
      <c r="D75" s="98"/>
      <c r="E75" s="98"/>
      <c r="F75" s="98"/>
      <c r="G75" s="98"/>
      <c r="H75" s="99"/>
      <c r="I75" s="100">
        <f t="shared" si="7"/>
        <v>0</v>
      </c>
      <c r="J75" s="62">
        <v>0</v>
      </c>
      <c r="K75" s="101">
        <v>0.9913178</v>
      </c>
    </row>
    <row r="76" spans="1:11" s="71" customFormat="1" ht="15" customHeight="1">
      <c r="A76" s="96" t="s">
        <v>37</v>
      </c>
      <c r="B76" s="97"/>
      <c r="C76" s="98"/>
      <c r="D76" s="98"/>
      <c r="E76" s="98"/>
      <c r="F76" s="98"/>
      <c r="G76" s="98"/>
      <c r="H76" s="99"/>
      <c r="I76" s="100">
        <f t="shared" si="7"/>
        <v>0</v>
      </c>
      <c r="J76" s="62">
        <v>0</v>
      </c>
      <c r="K76" s="101">
        <v>1.2716887</v>
      </c>
    </row>
    <row r="77" spans="1:11" s="71" customFormat="1" ht="15" customHeight="1">
      <c r="A77" s="96" t="s">
        <v>38</v>
      </c>
      <c r="B77" s="97"/>
      <c r="C77" s="98"/>
      <c r="D77" s="98"/>
      <c r="E77" s="98"/>
      <c r="F77" s="98"/>
      <c r="G77" s="98"/>
      <c r="H77" s="99"/>
      <c r="I77" s="100">
        <f t="shared" si="7"/>
        <v>0</v>
      </c>
      <c r="J77" s="62">
        <v>0</v>
      </c>
      <c r="K77" s="101">
        <v>2.5683236000000003</v>
      </c>
    </row>
    <row r="78" spans="1:11" s="71" customFormat="1" ht="15" customHeight="1">
      <c r="A78" s="6" t="s">
        <v>193</v>
      </c>
      <c r="B78" s="97"/>
      <c r="C78" s="98"/>
      <c r="D78" s="98"/>
      <c r="E78" s="98"/>
      <c r="F78" s="98"/>
      <c r="G78" s="98"/>
      <c r="H78" s="99"/>
      <c r="I78" s="100">
        <f t="shared" si="7"/>
        <v>0</v>
      </c>
      <c r="J78" s="62">
        <v>0</v>
      </c>
      <c r="K78" s="101">
        <v>0.615932</v>
      </c>
    </row>
    <row r="79" spans="1:11" s="71" customFormat="1" ht="15" customHeight="1">
      <c r="A79" s="6" t="s">
        <v>0</v>
      </c>
      <c r="B79" s="97"/>
      <c r="C79" s="98"/>
      <c r="D79" s="98"/>
      <c r="E79" s="98"/>
      <c r="F79" s="98"/>
      <c r="G79" s="98"/>
      <c r="H79" s="99"/>
      <c r="I79" s="100">
        <f t="shared" si="7"/>
        <v>0</v>
      </c>
      <c r="J79" s="62">
        <v>0</v>
      </c>
      <c r="K79" s="101">
        <v>0.7388478</v>
      </c>
    </row>
    <row r="80" spans="1:11" s="71" customFormat="1" ht="15" customHeight="1">
      <c r="A80" s="6" t="s">
        <v>39</v>
      </c>
      <c r="B80" s="97"/>
      <c r="C80" s="98"/>
      <c r="D80" s="98"/>
      <c r="E80" s="98"/>
      <c r="F80" s="98"/>
      <c r="G80" s="98"/>
      <c r="H80" s="99"/>
      <c r="I80" s="100">
        <f t="shared" si="7"/>
        <v>0</v>
      </c>
      <c r="J80" s="62">
        <v>0</v>
      </c>
      <c r="K80" s="101">
        <v>1.804201</v>
      </c>
    </row>
    <row r="81" spans="1:11" s="71" customFormat="1" ht="15" customHeight="1">
      <c r="A81" s="6" t="s">
        <v>40</v>
      </c>
      <c r="B81" s="97"/>
      <c r="C81" s="98"/>
      <c r="D81" s="98"/>
      <c r="E81" s="98"/>
      <c r="F81" s="98"/>
      <c r="G81" s="98"/>
      <c r="H81" s="99"/>
      <c r="I81" s="100">
        <f t="shared" si="7"/>
        <v>0</v>
      </c>
      <c r="J81" s="62">
        <v>0</v>
      </c>
      <c r="K81" s="101">
        <v>2.3047556</v>
      </c>
    </row>
    <row r="82" spans="1:11" s="71" customFormat="1" ht="15" customHeight="1">
      <c r="A82" s="6" t="s">
        <v>5</v>
      </c>
      <c r="B82" s="97"/>
      <c r="C82" s="98"/>
      <c r="D82" s="98"/>
      <c r="E82" s="98"/>
      <c r="F82" s="98"/>
      <c r="G82" s="98"/>
      <c r="H82" s="99"/>
      <c r="I82" s="100">
        <f t="shared" si="7"/>
        <v>0</v>
      </c>
      <c r="J82" s="62">
        <v>0</v>
      </c>
      <c r="K82" s="101">
        <v>1.6158974</v>
      </c>
    </row>
    <row r="83" spans="1:11" s="71" customFormat="1" ht="15" customHeight="1">
      <c r="A83" s="6" t="s">
        <v>194</v>
      </c>
      <c r="B83" s="97"/>
      <c r="C83" s="98"/>
      <c r="D83" s="98"/>
      <c r="E83" s="98"/>
      <c r="F83" s="98"/>
      <c r="G83" s="98"/>
      <c r="H83" s="99"/>
      <c r="I83" s="100">
        <f t="shared" si="7"/>
        <v>0</v>
      </c>
      <c r="J83" s="62">
        <v>0</v>
      </c>
      <c r="K83" s="101">
        <v>0.0825214</v>
      </c>
    </row>
    <row r="84" spans="1:11" s="71" customFormat="1" ht="15" customHeight="1">
      <c r="A84" s="96" t="s">
        <v>41</v>
      </c>
      <c r="B84" s="97"/>
      <c r="C84" s="98"/>
      <c r="D84" s="98"/>
      <c r="E84" s="98"/>
      <c r="F84" s="98"/>
      <c r="G84" s="98"/>
      <c r="H84" s="99"/>
      <c r="I84" s="100">
        <f t="shared" si="7"/>
        <v>0</v>
      </c>
      <c r="J84" s="62">
        <v>0</v>
      </c>
      <c r="K84" s="102">
        <v>0.675665</v>
      </c>
    </row>
    <row r="85" spans="1:11" s="71" customFormat="1" ht="15" customHeight="1" thickBot="1">
      <c r="A85" s="103" t="s">
        <v>25</v>
      </c>
      <c r="B85" s="104"/>
      <c r="C85" s="105"/>
      <c r="D85" s="105"/>
      <c r="E85" s="105"/>
      <c r="F85" s="105"/>
      <c r="G85" s="105"/>
      <c r="H85" s="106"/>
      <c r="I85" s="107">
        <f>SUM(B85:H85)</f>
        <v>0</v>
      </c>
      <c r="J85" s="63">
        <v>0</v>
      </c>
      <c r="K85" s="108">
        <v>1.0453261999999999</v>
      </c>
    </row>
    <row r="86" spans="1:11" s="71" customFormat="1" ht="15" customHeight="1" thickBot="1">
      <c r="A86" s="109" t="s">
        <v>183</v>
      </c>
      <c r="B86" s="110">
        <f>SUM(B69:B85)</f>
        <v>0</v>
      </c>
      <c r="C86" s="111">
        <f aca="true" t="shared" si="8" ref="C86:H86">SUM(C69:C85)</f>
        <v>0</v>
      </c>
      <c r="D86" s="111">
        <f t="shared" si="8"/>
        <v>0</v>
      </c>
      <c r="E86" s="111">
        <f t="shared" si="8"/>
        <v>0</v>
      </c>
      <c r="F86" s="111">
        <f t="shared" si="8"/>
        <v>0</v>
      </c>
      <c r="G86" s="111">
        <f t="shared" si="8"/>
        <v>0</v>
      </c>
      <c r="H86" s="112">
        <f t="shared" si="8"/>
        <v>1</v>
      </c>
      <c r="I86" s="113">
        <f>SUM(I69:I85)</f>
        <v>1</v>
      </c>
      <c r="J86" s="33">
        <v>0.048288285079509996</v>
      </c>
      <c r="K86" s="114">
        <v>20.708956599999997</v>
      </c>
    </row>
    <row r="87" spans="1:11" s="71" customFormat="1" ht="15" customHeight="1">
      <c r="A87" s="67"/>
      <c r="B87" s="68"/>
      <c r="C87" s="68"/>
      <c r="D87" s="68"/>
      <c r="E87" s="68"/>
      <c r="F87" s="68"/>
      <c r="G87" s="68"/>
      <c r="H87" s="68"/>
      <c r="I87" s="68"/>
      <c r="J87" s="69"/>
      <c r="K87" s="80" t="s">
        <v>216</v>
      </c>
    </row>
    <row r="88" spans="1:11" s="71" customFormat="1" ht="15" customHeight="1">
      <c r="A88" s="87"/>
      <c r="B88" s="87"/>
      <c r="C88" s="87"/>
      <c r="D88" s="87"/>
      <c r="E88" s="87"/>
      <c r="F88" s="87"/>
      <c r="G88" s="87"/>
      <c r="H88" s="87"/>
      <c r="I88" s="87"/>
      <c r="J88" s="88"/>
      <c r="K88" s="87"/>
    </row>
    <row r="89" spans="1:11" s="71" customFormat="1" ht="15" customHeight="1">
      <c r="A89" s="87"/>
      <c r="B89" s="87"/>
      <c r="C89" s="87"/>
      <c r="D89" s="87"/>
      <c r="E89" s="87"/>
      <c r="F89" s="87"/>
      <c r="G89" s="87"/>
      <c r="H89" s="87"/>
      <c r="I89" s="87"/>
      <c r="J89" s="88"/>
      <c r="K89" s="87"/>
    </row>
    <row r="90" spans="1:11" s="71" customFormat="1" ht="15" customHeight="1">
      <c r="A90" s="66" t="s">
        <v>212</v>
      </c>
      <c r="B90" s="87"/>
      <c r="C90" s="87"/>
      <c r="D90" s="87"/>
      <c r="E90" s="87"/>
      <c r="F90" s="87"/>
      <c r="G90" s="87"/>
      <c r="H90" s="87"/>
      <c r="I90" s="87"/>
      <c r="J90" s="88"/>
      <c r="K90" s="87"/>
    </row>
    <row r="91" spans="1:11" s="71" customFormat="1" ht="15" customHeight="1" thickBot="1">
      <c r="A91" s="87"/>
      <c r="B91" s="87"/>
      <c r="C91" s="87"/>
      <c r="D91" s="87"/>
      <c r="E91" s="87"/>
      <c r="F91" s="87"/>
      <c r="G91" s="87"/>
      <c r="H91" s="87"/>
      <c r="I91" s="87"/>
      <c r="J91" s="88"/>
      <c r="K91" s="87"/>
    </row>
    <row r="92" spans="1:11" s="71" customFormat="1" ht="27.75" thickBot="1">
      <c r="A92" s="74" t="s">
        <v>220</v>
      </c>
      <c r="B92" s="51" t="s">
        <v>145</v>
      </c>
      <c r="C92" s="52" t="s">
        <v>146</v>
      </c>
      <c r="D92" s="52" t="s">
        <v>147</v>
      </c>
      <c r="E92" s="52" t="s">
        <v>148</v>
      </c>
      <c r="F92" s="52" t="s">
        <v>149</v>
      </c>
      <c r="G92" s="52" t="s">
        <v>150</v>
      </c>
      <c r="H92" s="53" t="s">
        <v>151</v>
      </c>
      <c r="I92" s="54" t="s">
        <v>143</v>
      </c>
      <c r="J92" s="55" t="s">
        <v>152</v>
      </c>
      <c r="K92" s="56" t="s">
        <v>184</v>
      </c>
    </row>
    <row r="93" spans="1:11" s="71" customFormat="1" ht="15" customHeight="1">
      <c r="A93" s="115" t="s">
        <v>42</v>
      </c>
      <c r="B93" s="116"/>
      <c r="C93" s="117"/>
      <c r="D93" s="117"/>
      <c r="E93" s="117"/>
      <c r="F93" s="117"/>
      <c r="G93" s="117"/>
      <c r="H93" s="118"/>
      <c r="I93" s="119">
        <f aca="true" t="shared" si="9" ref="I93:I153">SUM(B93:H93)</f>
        <v>0</v>
      </c>
      <c r="J93" s="21">
        <v>0</v>
      </c>
      <c r="K93" s="120">
        <v>0.00476</v>
      </c>
    </row>
    <row r="94" spans="1:11" s="71" customFormat="1" ht="15" customHeight="1">
      <c r="A94" s="96" t="s">
        <v>43</v>
      </c>
      <c r="B94" s="97"/>
      <c r="C94" s="98"/>
      <c r="D94" s="98"/>
      <c r="E94" s="98"/>
      <c r="F94" s="98"/>
      <c r="G94" s="98"/>
      <c r="H94" s="99"/>
      <c r="I94" s="100">
        <f t="shared" si="9"/>
        <v>0</v>
      </c>
      <c r="J94" s="62">
        <v>0</v>
      </c>
      <c r="K94" s="121">
        <v>0.207645</v>
      </c>
    </row>
    <row r="95" spans="1:11" s="71" customFormat="1" ht="15" customHeight="1">
      <c r="A95" s="96" t="s">
        <v>44</v>
      </c>
      <c r="B95" s="97"/>
      <c r="C95" s="98"/>
      <c r="D95" s="98"/>
      <c r="E95" s="98">
        <v>1</v>
      </c>
      <c r="F95" s="98"/>
      <c r="G95" s="98"/>
      <c r="H95" s="99"/>
      <c r="I95" s="100">
        <f t="shared" si="9"/>
        <v>1</v>
      </c>
      <c r="J95" s="62">
        <v>1.801654423223758</v>
      </c>
      <c r="K95" s="121">
        <v>0.5550454</v>
      </c>
    </row>
    <row r="96" spans="1:11" s="71" customFormat="1" ht="15" customHeight="1">
      <c r="A96" s="6" t="s">
        <v>186</v>
      </c>
      <c r="B96" s="97"/>
      <c r="C96" s="98"/>
      <c r="D96" s="98"/>
      <c r="E96" s="98"/>
      <c r="F96" s="98"/>
      <c r="G96" s="98"/>
      <c r="H96" s="99"/>
      <c r="I96" s="100">
        <f t="shared" si="9"/>
        <v>0</v>
      </c>
      <c r="J96" s="62">
        <v>0</v>
      </c>
      <c r="K96" s="121">
        <v>0.1931139</v>
      </c>
    </row>
    <row r="97" spans="1:11" s="71" customFormat="1" ht="15" customHeight="1">
      <c r="A97" s="96" t="s">
        <v>45</v>
      </c>
      <c r="B97" s="97"/>
      <c r="C97" s="98"/>
      <c r="D97" s="98"/>
      <c r="E97" s="98"/>
      <c r="F97" s="98"/>
      <c r="G97" s="98"/>
      <c r="H97" s="99"/>
      <c r="I97" s="100">
        <f t="shared" si="9"/>
        <v>0</v>
      </c>
      <c r="J97" s="62">
        <v>0</v>
      </c>
      <c r="K97" s="121">
        <v>0.017238</v>
      </c>
    </row>
    <row r="98" spans="1:11" s="71" customFormat="1" ht="15" customHeight="1">
      <c r="A98" s="96" t="s">
        <v>46</v>
      </c>
      <c r="B98" s="97"/>
      <c r="C98" s="98"/>
      <c r="D98" s="98"/>
      <c r="E98" s="98"/>
      <c r="F98" s="98"/>
      <c r="G98" s="98"/>
      <c r="H98" s="99"/>
      <c r="I98" s="100">
        <f t="shared" si="9"/>
        <v>0</v>
      </c>
      <c r="J98" s="62">
        <v>0</v>
      </c>
      <c r="K98" s="121">
        <v>1.0743874</v>
      </c>
    </row>
    <row r="99" spans="1:11" s="71" customFormat="1" ht="15" customHeight="1">
      <c r="A99" s="96" t="s">
        <v>47</v>
      </c>
      <c r="B99" s="97"/>
      <c r="C99" s="98"/>
      <c r="D99" s="98"/>
      <c r="E99" s="98"/>
      <c r="F99" s="98"/>
      <c r="G99" s="98"/>
      <c r="H99" s="99"/>
      <c r="I99" s="100">
        <f t="shared" si="9"/>
        <v>0</v>
      </c>
      <c r="J99" s="62">
        <v>0</v>
      </c>
      <c r="K99" s="121">
        <v>0.064553</v>
      </c>
    </row>
    <row r="100" spans="1:11" s="71" customFormat="1" ht="15" customHeight="1">
      <c r="A100" s="96" t="s">
        <v>48</v>
      </c>
      <c r="B100" s="97"/>
      <c r="C100" s="98"/>
      <c r="D100" s="98"/>
      <c r="E100" s="98"/>
      <c r="F100" s="98"/>
      <c r="G100" s="98"/>
      <c r="H100" s="99"/>
      <c r="I100" s="100">
        <f>SUM(B100:H100)</f>
        <v>0</v>
      </c>
      <c r="J100" s="62">
        <v>0</v>
      </c>
      <c r="K100" s="121">
        <v>0.020065299999999998</v>
      </c>
    </row>
    <row r="101" spans="1:11" s="71" customFormat="1" ht="15" customHeight="1">
      <c r="A101" s="96" t="s">
        <v>185</v>
      </c>
      <c r="B101" s="97"/>
      <c r="C101" s="98"/>
      <c r="D101" s="98"/>
      <c r="E101" s="98"/>
      <c r="F101" s="98"/>
      <c r="G101" s="98"/>
      <c r="H101" s="99"/>
      <c r="I101" s="100">
        <f t="shared" si="9"/>
        <v>0</v>
      </c>
      <c r="J101" s="62">
        <v>0</v>
      </c>
      <c r="K101" s="121">
        <v>0.2068876</v>
      </c>
    </row>
    <row r="102" spans="1:11" s="71" customFormat="1" ht="15" customHeight="1">
      <c r="A102" s="96" t="s">
        <v>49</v>
      </c>
      <c r="B102" s="97"/>
      <c r="C102" s="98"/>
      <c r="D102" s="98"/>
      <c r="E102" s="98"/>
      <c r="F102" s="98"/>
      <c r="G102" s="98"/>
      <c r="H102" s="99"/>
      <c r="I102" s="100">
        <f t="shared" si="9"/>
        <v>0</v>
      </c>
      <c r="J102" s="62">
        <v>0</v>
      </c>
      <c r="K102" s="121">
        <v>0.9657649</v>
      </c>
    </row>
    <row r="103" spans="1:11" s="71" customFormat="1" ht="15" customHeight="1">
      <c r="A103" s="96" t="s">
        <v>50</v>
      </c>
      <c r="B103" s="97"/>
      <c r="C103" s="98"/>
      <c r="D103" s="98"/>
      <c r="E103" s="98"/>
      <c r="F103" s="98"/>
      <c r="G103" s="98"/>
      <c r="H103" s="99"/>
      <c r="I103" s="100">
        <f t="shared" si="9"/>
        <v>0</v>
      </c>
      <c r="J103" s="62">
        <v>0</v>
      </c>
      <c r="K103" s="121">
        <v>0.3155317</v>
      </c>
    </row>
    <row r="104" spans="1:11" s="71" customFormat="1" ht="15" customHeight="1">
      <c r="A104" s="96" t="s">
        <v>51</v>
      </c>
      <c r="B104" s="97"/>
      <c r="C104" s="98"/>
      <c r="D104" s="98"/>
      <c r="E104" s="98"/>
      <c r="F104" s="98"/>
      <c r="G104" s="98"/>
      <c r="H104" s="99"/>
      <c r="I104" s="100">
        <f t="shared" si="9"/>
        <v>0</v>
      </c>
      <c r="J104" s="62">
        <v>0</v>
      </c>
      <c r="K104" s="122">
        <v>0.0094896</v>
      </c>
    </row>
    <row r="105" spans="1:11" s="71" customFormat="1" ht="15" customHeight="1">
      <c r="A105" s="96" t="s">
        <v>52</v>
      </c>
      <c r="B105" s="97"/>
      <c r="C105" s="98"/>
      <c r="D105" s="98"/>
      <c r="E105" s="98"/>
      <c r="F105" s="98"/>
      <c r="G105" s="98"/>
      <c r="H105" s="99"/>
      <c r="I105" s="100">
        <f t="shared" si="9"/>
        <v>0</v>
      </c>
      <c r="J105" s="62">
        <v>0</v>
      </c>
      <c r="K105" s="121">
        <v>0.7239735</v>
      </c>
    </row>
    <row r="106" spans="1:11" s="71" customFormat="1" ht="15" customHeight="1">
      <c r="A106" s="96" t="s">
        <v>53</v>
      </c>
      <c r="B106" s="97"/>
      <c r="C106" s="98"/>
      <c r="D106" s="98"/>
      <c r="E106" s="98"/>
      <c r="F106" s="98"/>
      <c r="G106" s="98"/>
      <c r="H106" s="99"/>
      <c r="I106" s="100">
        <f t="shared" si="9"/>
        <v>0</v>
      </c>
      <c r="J106" s="62">
        <v>0</v>
      </c>
      <c r="K106" s="121">
        <v>0.4507762</v>
      </c>
    </row>
    <row r="107" spans="1:11" s="71" customFormat="1" ht="15" customHeight="1">
      <c r="A107" s="96" t="s">
        <v>54</v>
      </c>
      <c r="B107" s="97"/>
      <c r="C107" s="98"/>
      <c r="D107" s="98"/>
      <c r="E107" s="98"/>
      <c r="F107" s="98"/>
      <c r="G107" s="98"/>
      <c r="H107" s="99"/>
      <c r="I107" s="100">
        <f t="shared" si="9"/>
        <v>0</v>
      </c>
      <c r="J107" s="62">
        <v>0</v>
      </c>
      <c r="K107" s="121">
        <v>0.004266552</v>
      </c>
    </row>
    <row r="108" spans="1:11" s="71" customFormat="1" ht="15" customHeight="1">
      <c r="A108" s="96" t="s">
        <v>55</v>
      </c>
      <c r="B108" s="97"/>
      <c r="C108" s="98"/>
      <c r="D108" s="98"/>
      <c r="E108" s="98"/>
      <c r="F108" s="98"/>
      <c r="G108" s="98"/>
      <c r="H108" s="99"/>
      <c r="I108" s="100">
        <f t="shared" si="9"/>
        <v>0</v>
      </c>
      <c r="J108" s="62">
        <v>0</v>
      </c>
      <c r="K108" s="121">
        <v>0.9026489</v>
      </c>
    </row>
    <row r="109" spans="1:11" s="71" customFormat="1" ht="15" customHeight="1">
      <c r="A109" s="96" t="s">
        <v>56</v>
      </c>
      <c r="B109" s="97"/>
      <c r="C109" s="98"/>
      <c r="D109" s="98"/>
      <c r="E109" s="98"/>
      <c r="F109" s="98"/>
      <c r="G109" s="98"/>
      <c r="H109" s="99"/>
      <c r="I109" s="100">
        <f t="shared" si="9"/>
        <v>0</v>
      </c>
      <c r="J109" s="62">
        <v>0</v>
      </c>
      <c r="K109" s="121">
        <v>0.008842</v>
      </c>
    </row>
    <row r="110" spans="1:11" s="71" customFormat="1" ht="15" customHeight="1">
      <c r="A110" s="96" t="s">
        <v>57</v>
      </c>
      <c r="B110" s="97"/>
      <c r="C110" s="98"/>
      <c r="D110" s="98"/>
      <c r="E110" s="98"/>
      <c r="F110" s="98"/>
      <c r="G110" s="98"/>
      <c r="H110" s="99"/>
      <c r="I110" s="100">
        <f t="shared" si="9"/>
        <v>0</v>
      </c>
      <c r="J110" s="62">
        <v>0</v>
      </c>
      <c r="K110" s="121">
        <v>0.234997</v>
      </c>
    </row>
    <row r="111" spans="1:11" s="71" customFormat="1" ht="15" customHeight="1">
      <c r="A111" s="96" t="s">
        <v>58</v>
      </c>
      <c r="B111" s="97"/>
      <c r="C111" s="98"/>
      <c r="D111" s="98"/>
      <c r="E111" s="98">
        <v>1</v>
      </c>
      <c r="F111" s="98"/>
      <c r="G111" s="98"/>
      <c r="H111" s="99"/>
      <c r="I111" s="100">
        <f t="shared" si="9"/>
        <v>1</v>
      </c>
      <c r="J111" s="62">
        <v>3.7185061124803473</v>
      </c>
      <c r="K111" s="121">
        <v>0.26892520000000003</v>
      </c>
    </row>
    <row r="112" spans="1:11" s="71" customFormat="1" ht="15" customHeight="1">
      <c r="A112" s="6" t="s">
        <v>15</v>
      </c>
      <c r="B112" s="97"/>
      <c r="C112" s="98"/>
      <c r="D112" s="98"/>
      <c r="E112" s="98"/>
      <c r="F112" s="98"/>
      <c r="G112" s="98"/>
      <c r="H112" s="99"/>
      <c r="I112" s="100">
        <f t="shared" si="9"/>
        <v>0</v>
      </c>
      <c r="J112" s="62">
        <v>0</v>
      </c>
      <c r="K112" s="121">
        <v>1.4495256</v>
      </c>
    </row>
    <row r="113" spans="1:11" s="71" customFormat="1" ht="15" customHeight="1">
      <c r="A113" s="96" t="s">
        <v>16</v>
      </c>
      <c r="B113" s="97"/>
      <c r="C113" s="98"/>
      <c r="D113" s="98"/>
      <c r="E113" s="98"/>
      <c r="F113" s="98"/>
      <c r="G113" s="98"/>
      <c r="H113" s="99"/>
      <c r="I113" s="100">
        <f t="shared" si="9"/>
        <v>0</v>
      </c>
      <c r="J113" s="62">
        <v>0</v>
      </c>
      <c r="K113" s="121">
        <v>0.342875</v>
      </c>
    </row>
    <row r="114" spans="1:11" s="71" customFormat="1" ht="15" customHeight="1">
      <c r="A114" s="96" t="s">
        <v>59</v>
      </c>
      <c r="B114" s="97"/>
      <c r="C114" s="98"/>
      <c r="D114" s="98"/>
      <c r="E114" s="98">
        <v>1</v>
      </c>
      <c r="F114" s="98"/>
      <c r="G114" s="98"/>
      <c r="H114" s="99"/>
      <c r="I114" s="100">
        <f t="shared" si="9"/>
        <v>1</v>
      </c>
      <c r="J114" s="62">
        <v>0.6830941706792757</v>
      </c>
      <c r="K114" s="121">
        <v>1.463927</v>
      </c>
    </row>
    <row r="115" spans="1:11" s="71" customFormat="1" ht="15" customHeight="1">
      <c r="A115" s="96" t="s">
        <v>26</v>
      </c>
      <c r="B115" s="97"/>
      <c r="C115" s="98"/>
      <c r="D115" s="98"/>
      <c r="E115" s="98"/>
      <c r="F115" s="98"/>
      <c r="G115" s="98"/>
      <c r="H115" s="99"/>
      <c r="I115" s="100">
        <f t="shared" si="9"/>
        <v>0</v>
      </c>
      <c r="J115" s="62">
        <v>0</v>
      </c>
      <c r="K115" s="121">
        <v>0.2804967</v>
      </c>
    </row>
    <row r="116" spans="1:11" s="71" customFormat="1" ht="15" customHeight="1">
      <c r="A116" s="96" t="s">
        <v>60</v>
      </c>
      <c r="B116" s="97"/>
      <c r="C116" s="98"/>
      <c r="D116" s="98"/>
      <c r="E116" s="98"/>
      <c r="F116" s="98"/>
      <c r="G116" s="98"/>
      <c r="H116" s="99"/>
      <c r="I116" s="100">
        <f t="shared" si="9"/>
        <v>0</v>
      </c>
      <c r="J116" s="62">
        <v>0</v>
      </c>
      <c r="K116" s="121">
        <v>0.2652989</v>
      </c>
    </row>
    <row r="117" spans="1:11" s="71" customFormat="1" ht="15" customHeight="1">
      <c r="A117" s="96" t="s">
        <v>61</v>
      </c>
      <c r="B117" s="97"/>
      <c r="C117" s="98"/>
      <c r="D117" s="98"/>
      <c r="E117" s="98"/>
      <c r="F117" s="98"/>
      <c r="G117" s="98"/>
      <c r="H117" s="99"/>
      <c r="I117" s="100">
        <f t="shared" si="9"/>
        <v>0</v>
      </c>
      <c r="J117" s="62">
        <v>0</v>
      </c>
      <c r="K117" s="121">
        <v>0.053985</v>
      </c>
    </row>
    <row r="118" spans="1:11" s="71" customFormat="1" ht="15" customHeight="1">
      <c r="A118" s="96" t="s">
        <v>62</v>
      </c>
      <c r="B118" s="97"/>
      <c r="C118" s="98"/>
      <c r="D118" s="98"/>
      <c r="E118" s="98"/>
      <c r="F118" s="98"/>
      <c r="G118" s="98"/>
      <c r="H118" s="99"/>
      <c r="I118" s="100">
        <f t="shared" si="9"/>
        <v>0</v>
      </c>
      <c r="J118" s="62">
        <v>0</v>
      </c>
      <c r="K118" s="121">
        <v>1.3610711000000002</v>
      </c>
    </row>
    <row r="119" spans="1:11" s="71" customFormat="1" ht="15" customHeight="1">
      <c r="A119" s="96" t="s">
        <v>63</v>
      </c>
      <c r="B119" s="97"/>
      <c r="C119" s="98"/>
      <c r="D119" s="98"/>
      <c r="E119" s="98">
        <v>1</v>
      </c>
      <c r="F119" s="98"/>
      <c r="G119" s="98"/>
      <c r="H119" s="99"/>
      <c r="I119" s="100">
        <f t="shared" si="9"/>
        <v>1</v>
      </c>
      <c r="J119" s="62">
        <v>0.616473098223645</v>
      </c>
      <c r="K119" s="121">
        <v>1.6221308</v>
      </c>
    </row>
    <row r="120" spans="1:11" s="71" customFormat="1" ht="15" customHeight="1">
      <c r="A120" s="96" t="s">
        <v>101</v>
      </c>
      <c r="B120" s="97"/>
      <c r="C120" s="98"/>
      <c r="D120" s="98"/>
      <c r="E120" s="98">
        <v>1</v>
      </c>
      <c r="F120" s="98"/>
      <c r="G120" s="98"/>
      <c r="H120" s="99"/>
      <c r="I120" s="100">
        <f t="shared" si="9"/>
        <v>1</v>
      </c>
      <c r="J120" s="62">
        <v>1.8628322128397574</v>
      </c>
      <c r="K120" s="121">
        <v>0.536817</v>
      </c>
    </row>
    <row r="121" spans="1:11" s="71" customFormat="1" ht="15" customHeight="1">
      <c r="A121" s="96" t="s">
        <v>102</v>
      </c>
      <c r="B121" s="97"/>
      <c r="C121" s="98"/>
      <c r="D121" s="98"/>
      <c r="E121" s="98"/>
      <c r="F121" s="98"/>
      <c r="G121" s="98"/>
      <c r="H121" s="99"/>
      <c r="I121" s="100">
        <f t="shared" si="9"/>
        <v>0</v>
      </c>
      <c r="J121" s="62">
        <v>0</v>
      </c>
      <c r="K121" s="121">
        <v>0.4035291</v>
      </c>
    </row>
    <row r="122" spans="1:11" s="71" customFormat="1" ht="15" customHeight="1">
      <c r="A122" s="96" t="s">
        <v>8</v>
      </c>
      <c r="B122" s="97"/>
      <c r="C122" s="98"/>
      <c r="D122" s="98"/>
      <c r="E122" s="98">
        <v>3</v>
      </c>
      <c r="F122" s="98"/>
      <c r="G122" s="98"/>
      <c r="H122" s="99"/>
      <c r="I122" s="100">
        <f t="shared" si="9"/>
        <v>3</v>
      </c>
      <c r="J122" s="62">
        <v>1.2596708606008336</v>
      </c>
      <c r="K122" s="121">
        <v>2.3815745</v>
      </c>
    </row>
    <row r="123" spans="1:11" s="71" customFormat="1" ht="15" customHeight="1">
      <c r="A123" s="96" t="s">
        <v>103</v>
      </c>
      <c r="B123" s="97"/>
      <c r="C123" s="98"/>
      <c r="D123" s="98"/>
      <c r="E123" s="98"/>
      <c r="F123" s="98"/>
      <c r="G123" s="98"/>
      <c r="H123" s="99"/>
      <c r="I123" s="100">
        <f t="shared" si="9"/>
        <v>0</v>
      </c>
      <c r="J123" s="62">
        <v>0</v>
      </c>
      <c r="K123" s="121">
        <v>0.233886</v>
      </c>
    </row>
    <row r="124" spans="1:11" s="71" customFormat="1" ht="15" customHeight="1">
      <c r="A124" s="96" t="s">
        <v>104</v>
      </c>
      <c r="B124" s="97"/>
      <c r="C124" s="98"/>
      <c r="D124" s="98"/>
      <c r="E124" s="98"/>
      <c r="F124" s="98"/>
      <c r="G124" s="98"/>
      <c r="H124" s="99"/>
      <c r="I124" s="100">
        <f t="shared" si="9"/>
        <v>0</v>
      </c>
      <c r="J124" s="62">
        <v>0</v>
      </c>
      <c r="K124" s="121">
        <v>0.08796960000000001</v>
      </c>
    </row>
    <row r="125" spans="1:11" s="71" customFormat="1" ht="15" customHeight="1">
      <c r="A125" s="96" t="s">
        <v>187</v>
      </c>
      <c r="B125" s="97"/>
      <c r="C125" s="98"/>
      <c r="D125" s="98"/>
      <c r="E125" s="98"/>
      <c r="F125" s="98"/>
      <c r="G125" s="98"/>
      <c r="H125" s="99"/>
      <c r="I125" s="100">
        <f t="shared" si="9"/>
        <v>0</v>
      </c>
      <c r="J125" s="62">
        <v>0</v>
      </c>
      <c r="K125" s="121">
        <v>0.31851890000000005</v>
      </c>
    </row>
    <row r="126" spans="1:11" s="71" customFormat="1" ht="15" customHeight="1">
      <c r="A126" s="96" t="s">
        <v>64</v>
      </c>
      <c r="B126" s="97"/>
      <c r="C126" s="98"/>
      <c r="D126" s="98"/>
      <c r="E126" s="98">
        <v>2</v>
      </c>
      <c r="F126" s="98"/>
      <c r="G126" s="98">
        <v>2</v>
      </c>
      <c r="H126" s="99"/>
      <c r="I126" s="100">
        <f t="shared" si="9"/>
        <v>4</v>
      </c>
      <c r="J126" s="62">
        <v>1.5938562579139943</v>
      </c>
      <c r="K126" s="121">
        <v>2.5096366</v>
      </c>
    </row>
    <row r="127" spans="1:11" s="71" customFormat="1" ht="15" customHeight="1">
      <c r="A127" s="96" t="s">
        <v>215</v>
      </c>
      <c r="B127" s="97"/>
      <c r="C127" s="98"/>
      <c r="D127" s="98"/>
      <c r="E127" s="98"/>
      <c r="F127" s="98"/>
      <c r="G127" s="98"/>
      <c r="H127" s="99"/>
      <c r="I127" s="100">
        <f t="shared" si="9"/>
        <v>0</v>
      </c>
      <c r="J127" s="62">
        <v>0</v>
      </c>
      <c r="K127" s="121">
        <v>0.293753</v>
      </c>
    </row>
    <row r="128" spans="1:11" s="71" customFormat="1" ht="15" customHeight="1">
      <c r="A128" s="96" t="s">
        <v>65</v>
      </c>
      <c r="B128" s="97"/>
      <c r="C128" s="98"/>
      <c r="D128" s="98"/>
      <c r="E128" s="98">
        <v>1</v>
      </c>
      <c r="F128" s="98"/>
      <c r="G128" s="98"/>
      <c r="H128" s="99"/>
      <c r="I128" s="100">
        <f t="shared" si="9"/>
        <v>1</v>
      </c>
      <c r="J128" s="62">
        <v>0.3700366521303935</v>
      </c>
      <c r="K128" s="121">
        <v>2.702435</v>
      </c>
    </row>
    <row r="129" spans="1:11" s="71" customFormat="1" ht="15" customHeight="1">
      <c r="A129" s="96" t="s">
        <v>66</v>
      </c>
      <c r="B129" s="97"/>
      <c r="C129" s="98"/>
      <c r="D129" s="98"/>
      <c r="E129" s="98">
        <v>2</v>
      </c>
      <c r="F129" s="98"/>
      <c r="G129" s="98">
        <v>2</v>
      </c>
      <c r="H129" s="99"/>
      <c r="I129" s="100">
        <f t="shared" si="9"/>
        <v>4</v>
      </c>
      <c r="J129" s="62">
        <v>1.6603247105338015</v>
      </c>
      <c r="K129" s="121">
        <v>2.4091673</v>
      </c>
    </row>
    <row r="130" spans="1:11" s="71" customFormat="1" ht="15" customHeight="1">
      <c r="A130" s="96" t="s">
        <v>67</v>
      </c>
      <c r="B130" s="97"/>
      <c r="C130" s="98"/>
      <c r="D130" s="98"/>
      <c r="E130" s="98"/>
      <c r="F130" s="98">
        <v>1</v>
      </c>
      <c r="G130" s="98"/>
      <c r="H130" s="99"/>
      <c r="I130" s="100">
        <f t="shared" si="9"/>
        <v>1</v>
      </c>
      <c r="J130" s="62">
        <v>1.6101690548694088</v>
      </c>
      <c r="K130" s="121">
        <v>0.6210528000000001</v>
      </c>
    </row>
    <row r="131" spans="1:11" s="71" customFormat="1" ht="15" customHeight="1">
      <c r="A131" s="96" t="s">
        <v>211</v>
      </c>
      <c r="B131" s="97"/>
      <c r="C131" s="98"/>
      <c r="D131" s="98"/>
      <c r="E131" s="98"/>
      <c r="F131" s="98"/>
      <c r="G131" s="98"/>
      <c r="H131" s="99"/>
      <c r="I131" s="100">
        <f t="shared" si="9"/>
        <v>0</v>
      </c>
      <c r="J131" s="62">
        <v>0</v>
      </c>
      <c r="K131" s="121">
        <v>0.285616</v>
      </c>
    </row>
    <row r="132" spans="1:11" s="71" customFormat="1" ht="15" customHeight="1">
      <c r="A132" s="96" t="s">
        <v>68</v>
      </c>
      <c r="B132" s="97"/>
      <c r="C132" s="98"/>
      <c r="D132" s="98"/>
      <c r="E132" s="98"/>
      <c r="F132" s="98"/>
      <c r="G132" s="98"/>
      <c r="H132" s="99"/>
      <c r="I132" s="100">
        <f t="shared" si="9"/>
        <v>0</v>
      </c>
      <c r="J132" s="62">
        <v>0</v>
      </c>
      <c r="K132" s="121">
        <v>0.7303012</v>
      </c>
    </row>
    <row r="133" spans="1:11" s="71" customFormat="1" ht="15" customHeight="1">
      <c r="A133" s="96" t="s">
        <v>69</v>
      </c>
      <c r="B133" s="97"/>
      <c r="C133" s="98"/>
      <c r="D133" s="98"/>
      <c r="E133" s="98">
        <v>1</v>
      </c>
      <c r="F133" s="98"/>
      <c r="G133" s="98"/>
      <c r="H133" s="99"/>
      <c r="I133" s="100">
        <f t="shared" si="9"/>
        <v>1</v>
      </c>
      <c r="J133" s="62">
        <v>1.524304037073513</v>
      </c>
      <c r="K133" s="121">
        <v>0.6560370999999999</v>
      </c>
    </row>
    <row r="134" spans="1:11" s="71" customFormat="1" ht="15" customHeight="1">
      <c r="A134" s="96" t="s">
        <v>70</v>
      </c>
      <c r="B134" s="97"/>
      <c r="C134" s="98"/>
      <c r="D134" s="98"/>
      <c r="E134" s="98">
        <v>1</v>
      </c>
      <c r="F134" s="98"/>
      <c r="G134" s="98"/>
      <c r="H134" s="99"/>
      <c r="I134" s="100">
        <f t="shared" si="9"/>
        <v>1</v>
      </c>
      <c r="J134" s="62">
        <v>2.169658625911799</v>
      </c>
      <c r="K134" s="121">
        <v>0.460902</v>
      </c>
    </row>
    <row r="135" spans="1:11" s="71" customFormat="1" ht="15" customHeight="1">
      <c r="A135" s="96" t="s">
        <v>188</v>
      </c>
      <c r="B135" s="97"/>
      <c r="C135" s="98"/>
      <c r="D135" s="98"/>
      <c r="E135" s="98"/>
      <c r="F135" s="98"/>
      <c r="G135" s="98"/>
      <c r="H135" s="99"/>
      <c r="I135" s="100">
        <f t="shared" si="9"/>
        <v>0</v>
      </c>
      <c r="J135" s="62">
        <v>0</v>
      </c>
      <c r="K135" s="121">
        <v>1.6753396999999999</v>
      </c>
    </row>
    <row r="136" spans="1:11" s="71" customFormat="1" ht="15" customHeight="1">
      <c r="A136" s="96" t="s">
        <v>71</v>
      </c>
      <c r="B136" s="97"/>
      <c r="C136" s="98"/>
      <c r="D136" s="98"/>
      <c r="E136" s="98"/>
      <c r="F136" s="98"/>
      <c r="G136" s="98"/>
      <c r="H136" s="99"/>
      <c r="I136" s="100">
        <f t="shared" si="9"/>
        <v>0</v>
      </c>
      <c r="J136" s="62">
        <v>0</v>
      </c>
      <c r="K136" s="121">
        <v>0.7324688</v>
      </c>
    </row>
    <row r="137" spans="1:11" s="71" customFormat="1" ht="15" customHeight="1">
      <c r="A137" s="96" t="s">
        <v>72</v>
      </c>
      <c r="B137" s="97"/>
      <c r="C137" s="98"/>
      <c r="D137" s="98"/>
      <c r="E137" s="98">
        <v>2</v>
      </c>
      <c r="F137" s="98"/>
      <c r="G137" s="98"/>
      <c r="H137" s="99"/>
      <c r="I137" s="100">
        <f t="shared" si="9"/>
        <v>2</v>
      </c>
      <c r="J137" s="62">
        <v>12.083241450351471</v>
      </c>
      <c r="K137" s="121">
        <v>0.1655185</v>
      </c>
    </row>
    <row r="138" spans="1:11" s="71" customFormat="1" ht="15" customHeight="1">
      <c r="A138" s="96" t="s">
        <v>73</v>
      </c>
      <c r="B138" s="97"/>
      <c r="C138" s="98"/>
      <c r="D138" s="98"/>
      <c r="E138" s="98"/>
      <c r="F138" s="98"/>
      <c r="G138" s="98"/>
      <c r="H138" s="99"/>
      <c r="I138" s="100">
        <f t="shared" si="9"/>
        <v>0</v>
      </c>
      <c r="J138" s="62">
        <v>0</v>
      </c>
      <c r="K138" s="121">
        <v>0.7778445</v>
      </c>
    </row>
    <row r="139" spans="1:11" s="71" customFormat="1" ht="15" customHeight="1">
      <c r="A139" s="96" t="s">
        <v>74</v>
      </c>
      <c r="B139" s="97"/>
      <c r="C139" s="98"/>
      <c r="D139" s="98"/>
      <c r="E139" s="98"/>
      <c r="F139" s="98"/>
      <c r="G139" s="98">
        <v>1</v>
      </c>
      <c r="H139" s="99"/>
      <c r="I139" s="100">
        <f t="shared" si="9"/>
        <v>1</v>
      </c>
      <c r="J139" s="62">
        <v>0.6045753293605479</v>
      </c>
      <c r="K139" s="121">
        <v>1.6540536000000001</v>
      </c>
    </row>
    <row r="140" spans="1:11" s="71" customFormat="1" ht="15" customHeight="1" thickBot="1">
      <c r="A140" s="123" t="s">
        <v>75</v>
      </c>
      <c r="B140" s="124"/>
      <c r="C140" s="125"/>
      <c r="D140" s="125"/>
      <c r="E140" s="125">
        <v>1</v>
      </c>
      <c r="F140" s="125"/>
      <c r="G140" s="125"/>
      <c r="H140" s="126"/>
      <c r="I140" s="127">
        <f t="shared" si="9"/>
        <v>1</v>
      </c>
      <c r="J140" s="64">
        <v>2.8808954283934716</v>
      </c>
      <c r="K140" s="128">
        <v>0.3471143</v>
      </c>
    </row>
    <row r="141" spans="1:11" s="71" customFormat="1" ht="15" customHeight="1">
      <c r="A141" s="67"/>
      <c r="B141" s="129"/>
      <c r="C141" s="129"/>
      <c r="D141" s="129"/>
      <c r="E141" s="129"/>
      <c r="F141" s="129"/>
      <c r="G141" s="129"/>
      <c r="H141" s="129"/>
      <c r="I141" s="68"/>
      <c r="J141" s="69"/>
      <c r="K141" s="80" t="s">
        <v>216</v>
      </c>
    </row>
    <row r="142" spans="1:11" s="71" customFormat="1" ht="1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8"/>
      <c r="K142" s="87"/>
    </row>
    <row r="143" spans="1:11" s="71" customFormat="1" ht="15" customHeight="1">
      <c r="A143" s="66" t="s">
        <v>213</v>
      </c>
      <c r="B143" s="87"/>
      <c r="C143" s="87"/>
      <c r="D143" s="87"/>
      <c r="E143" s="87"/>
      <c r="F143" s="87"/>
      <c r="G143" s="87"/>
      <c r="H143" s="87"/>
      <c r="I143" s="87"/>
      <c r="J143" s="88"/>
      <c r="K143" s="87"/>
    </row>
    <row r="144" spans="1:11" s="71" customFormat="1" ht="15" customHeight="1" thickBot="1">
      <c r="A144" s="87"/>
      <c r="B144" s="87"/>
      <c r="C144" s="87"/>
      <c r="D144" s="87"/>
      <c r="E144" s="87"/>
      <c r="F144" s="87"/>
      <c r="G144" s="87"/>
      <c r="H144" s="87"/>
      <c r="I144" s="87"/>
      <c r="J144" s="88"/>
      <c r="K144" s="87"/>
    </row>
    <row r="145" spans="1:11" s="71" customFormat="1" ht="27.75" thickBot="1">
      <c r="A145" s="74" t="s">
        <v>220</v>
      </c>
      <c r="B145" s="51" t="s">
        <v>145</v>
      </c>
      <c r="C145" s="52" t="s">
        <v>146</v>
      </c>
      <c r="D145" s="52" t="s">
        <v>147</v>
      </c>
      <c r="E145" s="52" t="s">
        <v>148</v>
      </c>
      <c r="F145" s="52" t="s">
        <v>149</v>
      </c>
      <c r="G145" s="52" t="s">
        <v>150</v>
      </c>
      <c r="H145" s="53" t="s">
        <v>151</v>
      </c>
      <c r="I145" s="54" t="s">
        <v>143</v>
      </c>
      <c r="J145" s="55" t="s">
        <v>152</v>
      </c>
      <c r="K145" s="56" t="s">
        <v>184</v>
      </c>
    </row>
    <row r="146" spans="1:11" s="71" customFormat="1" ht="15" customHeight="1">
      <c r="A146" s="115" t="s">
        <v>76</v>
      </c>
      <c r="B146" s="116"/>
      <c r="C146" s="117"/>
      <c r="D146" s="117"/>
      <c r="E146" s="117">
        <v>1</v>
      </c>
      <c r="F146" s="117"/>
      <c r="G146" s="117">
        <v>1</v>
      </c>
      <c r="H146" s="118"/>
      <c r="I146" s="119">
        <f t="shared" si="9"/>
        <v>2</v>
      </c>
      <c r="J146" s="21">
        <v>2.8543284892524543</v>
      </c>
      <c r="K146" s="120">
        <v>0.7006901999999999</v>
      </c>
    </row>
    <row r="147" spans="1:11" s="71" customFormat="1" ht="15" customHeight="1">
      <c r="A147" s="96" t="s">
        <v>191</v>
      </c>
      <c r="B147" s="97"/>
      <c r="C147" s="98"/>
      <c r="D147" s="98"/>
      <c r="E147" s="98"/>
      <c r="F147" s="98"/>
      <c r="G147" s="98"/>
      <c r="H147" s="99"/>
      <c r="I147" s="100">
        <f t="shared" si="9"/>
        <v>0</v>
      </c>
      <c r="J147" s="24">
        <v>0</v>
      </c>
      <c r="K147" s="121">
        <v>0.4005045</v>
      </c>
    </row>
    <row r="148" spans="1:11" s="71" customFormat="1" ht="15" customHeight="1">
      <c r="A148" s="96" t="s">
        <v>77</v>
      </c>
      <c r="B148" s="97"/>
      <c r="C148" s="98"/>
      <c r="D148" s="98"/>
      <c r="E148" s="98"/>
      <c r="F148" s="98"/>
      <c r="G148" s="98">
        <v>1</v>
      </c>
      <c r="H148" s="99"/>
      <c r="I148" s="100">
        <f t="shared" si="9"/>
        <v>1</v>
      </c>
      <c r="J148" s="24">
        <v>0.7985823566005626</v>
      </c>
      <c r="K148" s="121">
        <v>1.252219</v>
      </c>
    </row>
    <row r="149" spans="1:11" s="71" customFormat="1" ht="15" customHeight="1">
      <c r="A149" s="96" t="s">
        <v>78</v>
      </c>
      <c r="B149" s="97"/>
      <c r="C149" s="98"/>
      <c r="D149" s="98"/>
      <c r="E149" s="98"/>
      <c r="F149" s="98"/>
      <c r="G149" s="98"/>
      <c r="H149" s="99"/>
      <c r="I149" s="100">
        <f t="shared" si="9"/>
        <v>0</v>
      </c>
      <c r="J149" s="24">
        <v>0</v>
      </c>
      <c r="K149" s="121">
        <v>0.0399806</v>
      </c>
    </row>
    <row r="150" spans="1:11" s="71" customFormat="1" ht="15" customHeight="1">
      <c r="A150" s="96" t="s">
        <v>79</v>
      </c>
      <c r="B150" s="97"/>
      <c r="C150" s="98"/>
      <c r="D150" s="98"/>
      <c r="E150" s="98"/>
      <c r="F150" s="98"/>
      <c r="G150" s="98"/>
      <c r="H150" s="99"/>
      <c r="I150" s="100">
        <f t="shared" si="9"/>
        <v>0</v>
      </c>
      <c r="J150" s="24">
        <v>0</v>
      </c>
      <c r="K150" s="121">
        <v>0.13271660000000002</v>
      </c>
    </row>
    <row r="151" spans="1:11" s="71" customFormat="1" ht="15" customHeight="1">
      <c r="A151" s="96" t="s">
        <v>80</v>
      </c>
      <c r="B151" s="97"/>
      <c r="C151" s="98"/>
      <c r="D151" s="98"/>
      <c r="E151" s="98"/>
      <c r="F151" s="98"/>
      <c r="G151" s="98"/>
      <c r="H151" s="99"/>
      <c r="I151" s="100">
        <f t="shared" si="9"/>
        <v>0</v>
      </c>
      <c r="J151" s="24">
        <v>0</v>
      </c>
      <c r="K151" s="121">
        <v>1.2487113</v>
      </c>
    </row>
    <row r="152" spans="1:11" s="71" customFormat="1" ht="15" customHeight="1">
      <c r="A152" s="96" t="s">
        <v>81</v>
      </c>
      <c r="B152" s="97"/>
      <c r="C152" s="98"/>
      <c r="D152" s="98"/>
      <c r="E152" s="98"/>
      <c r="F152" s="98"/>
      <c r="G152" s="98"/>
      <c r="H152" s="99"/>
      <c r="I152" s="100">
        <f t="shared" si="9"/>
        <v>0</v>
      </c>
      <c r="J152" s="24">
        <v>0</v>
      </c>
      <c r="K152" s="121">
        <v>1.3287174</v>
      </c>
    </row>
    <row r="153" spans="1:11" s="71" customFormat="1" ht="15" customHeight="1">
      <c r="A153" s="96" t="s">
        <v>82</v>
      </c>
      <c r="B153" s="97"/>
      <c r="C153" s="98"/>
      <c r="D153" s="98"/>
      <c r="E153" s="98"/>
      <c r="F153" s="98"/>
      <c r="G153" s="98"/>
      <c r="H153" s="99"/>
      <c r="I153" s="100">
        <f t="shared" si="9"/>
        <v>0</v>
      </c>
      <c r="J153" s="24">
        <v>0</v>
      </c>
      <c r="K153" s="121">
        <v>1.4864138999999998</v>
      </c>
    </row>
    <row r="154" spans="1:11" s="71" customFormat="1" ht="15" customHeight="1">
      <c r="A154" s="96" t="s">
        <v>29</v>
      </c>
      <c r="B154" s="97"/>
      <c r="C154" s="98"/>
      <c r="D154" s="98"/>
      <c r="E154" s="98"/>
      <c r="F154" s="98"/>
      <c r="G154" s="98"/>
      <c r="H154" s="99"/>
      <c r="I154" s="100">
        <f>SUM(B154:H154)</f>
        <v>0</v>
      </c>
      <c r="J154" s="24">
        <v>0</v>
      </c>
      <c r="K154" s="121">
        <v>0.0497764</v>
      </c>
    </row>
    <row r="155" spans="1:11" s="71" customFormat="1" ht="15" customHeight="1">
      <c r="A155" s="96" t="s">
        <v>22</v>
      </c>
      <c r="B155" s="97"/>
      <c r="C155" s="98"/>
      <c r="D155" s="98"/>
      <c r="E155" s="98"/>
      <c r="F155" s="98"/>
      <c r="G155" s="98"/>
      <c r="H155" s="99"/>
      <c r="I155" s="100">
        <f>SUM(B155:H155)</f>
        <v>0</v>
      </c>
      <c r="J155" s="24">
        <v>0</v>
      </c>
      <c r="K155" s="121">
        <v>0.8782036</v>
      </c>
    </row>
    <row r="156" spans="1:11" s="71" customFormat="1" ht="15" customHeight="1">
      <c r="A156" s="96" t="s">
        <v>189</v>
      </c>
      <c r="B156" s="97"/>
      <c r="C156" s="98"/>
      <c r="D156" s="98"/>
      <c r="E156" s="98"/>
      <c r="F156" s="98"/>
      <c r="G156" s="98"/>
      <c r="H156" s="99"/>
      <c r="I156" s="100">
        <f aca="true" t="shared" si="10" ref="I156:I219">SUM(B156:H156)</f>
        <v>0</v>
      </c>
      <c r="J156" s="24">
        <v>0</v>
      </c>
      <c r="K156" s="121">
        <v>0.040408</v>
      </c>
    </row>
    <row r="157" spans="1:11" s="71" customFormat="1" ht="15" customHeight="1">
      <c r="A157" s="96" t="s">
        <v>83</v>
      </c>
      <c r="B157" s="97"/>
      <c r="C157" s="98"/>
      <c r="D157" s="98"/>
      <c r="E157" s="98"/>
      <c r="F157" s="98"/>
      <c r="G157" s="98"/>
      <c r="H157" s="99"/>
      <c r="I157" s="100">
        <f t="shared" si="10"/>
        <v>0</v>
      </c>
      <c r="J157" s="24">
        <v>0</v>
      </c>
      <c r="K157" s="121">
        <v>0.025646</v>
      </c>
    </row>
    <row r="158" spans="1:11" s="71" customFormat="1" ht="15" customHeight="1">
      <c r="A158" s="96" t="s">
        <v>84</v>
      </c>
      <c r="B158" s="97"/>
      <c r="C158" s="98"/>
      <c r="D158" s="98"/>
      <c r="E158" s="98"/>
      <c r="F158" s="98"/>
      <c r="G158" s="98"/>
      <c r="H158" s="99"/>
      <c r="I158" s="100">
        <f t="shared" si="10"/>
        <v>0</v>
      </c>
      <c r="J158" s="24">
        <v>0</v>
      </c>
      <c r="K158" s="121">
        <v>0.017071</v>
      </c>
    </row>
    <row r="159" spans="1:11" s="71" customFormat="1" ht="15" customHeight="1">
      <c r="A159" s="96" t="s">
        <v>17</v>
      </c>
      <c r="B159" s="97"/>
      <c r="C159" s="98"/>
      <c r="D159" s="98"/>
      <c r="E159" s="98"/>
      <c r="F159" s="98"/>
      <c r="G159" s="98"/>
      <c r="H159" s="99"/>
      <c r="I159" s="100">
        <f t="shared" si="10"/>
        <v>0</v>
      </c>
      <c r="J159" s="24">
        <v>0</v>
      </c>
      <c r="K159" s="121">
        <v>0.032384</v>
      </c>
    </row>
    <row r="160" spans="1:11" s="71" customFormat="1" ht="15" customHeight="1">
      <c r="A160" s="96" t="s">
        <v>28</v>
      </c>
      <c r="B160" s="97"/>
      <c r="C160" s="98"/>
      <c r="D160" s="98"/>
      <c r="E160" s="98"/>
      <c r="F160" s="98"/>
      <c r="G160" s="98"/>
      <c r="H160" s="99"/>
      <c r="I160" s="100">
        <f>SUM(B160:H160)</f>
        <v>0</v>
      </c>
      <c r="J160" s="24">
        <v>0</v>
      </c>
      <c r="K160" s="121">
        <v>6.9075101</v>
      </c>
    </row>
    <row r="161" spans="1:11" s="71" customFormat="1" ht="15" customHeight="1">
      <c r="A161" s="96" t="s">
        <v>85</v>
      </c>
      <c r="B161" s="97"/>
      <c r="C161" s="98"/>
      <c r="D161" s="98"/>
      <c r="E161" s="98"/>
      <c r="F161" s="98"/>
      <c r="G161" s="98"/>
      <c r="H161" s="99"/>
      <c r="I161" s="100">
        <f t="shared" si="10"/>
        <v>0</v>
      </c>
      <c r="J161" s="24">
        <v>0</v>
      </c>
      <c r="K161" s="130">
        <v>1.3703181</v>
      </c>
    </row>
    <row r="162" spans="1:11" s="71" customFormat="1" ht="15" customHeight="1">
      <c r="A162" s="96" t="s">
        <v>86</v>
      </c>
      <c r="B162" s="97"/>
      <c r="C162" s="98"/>
      <c r="D162" s="98"/>
      <c r="E162" s="98">
        <v>1</v>
      </c>
      <c r="F162" s="98"/>
      <c r="G162" s="98"/>
      <c r="H162" s="99"/>
      <c r="I162" s="100">
        <f t="shared" si="10"/>
        <v>1</v>
      </c>
      <c r="J162" s="24">
        <v>4.370610268311764</v>
      </c>
      <c r="K162" s="121">
        <v>0.228801</v>
      </c>
    </row>
    <row r="163" spans="1:11" s="71" customFormat="1" ht="15" customHeight="1">
      <c r="A163" s="96" t="s">
        <v>87</v>
      </c>
      <c r="B163" s="97"/>
      <c r="C163" s="98"/>
      <c r="D163" s="98"/>
      <c r="E163" s="98"/>
      <c r="F163" s="98"/>
      <c r="G163" s="98"/>
      <c r="H163" s="99"/>
      <c r="I163" s="100">
        <f>SUM(B163:H163)</f>
        <v>0</v>
      </c>
      <c r="J163" s="24">
        <v>0</v>
      </c>
      <c r="K163" s="131">
        <v>1.285628</v>
      </c>
    </row>
    <row r="164" spans="1:11" s="71" customFormat="1" ht="15" customHeight="1">
      <c r="A164" s="96" t="s">
        <v>190</v>
      </c>
      <c r="B164" s="97"/>
      <c r="C164" s="98"/>
      <c r="D164" s="98"/>
      <c r="E164" s="98"/>
      <c r="F164" s="98"/>
      <c r="G164" s="98"/>
      <c r="H164" s="99"/>
      <c r="I164" s="100">
        <f t="shared" si="10"/>
        <v>0</v>
      </c>
      <c r="J164" s="24">
        <v>0</v>
      </c>
      <c r="K164" s="121">
        <v>0.6588071999999999</v>
      </c>
    </row>
    <row r="165" spans="1:11" s="71" customFormat="1" ht="15" customHeight="1">
      <c r="A165" s="96" t="s">
        <v>88</v>
      </c>
      <c r="B165" s="97"/>
      <c r="C165" s="98"/>
      <c r="D165" s="98"/>
      <c r="E165" s="98">
        <v>5</v>
      </c>
      <c r="F165" s="98"/>
      <c r="G165" s="98">
        <v>1</v>
      </c>
      <c r="H165" s="99"/>
      <c r="I165" s="100">
        <f t="shared" si="10"/>
        <v>6</v>
      </c>
      <c r="J165" s="24">
        <v>5.619108715705877</v>
      </c>
      <c r="K165" s="121">
        <v>1.067785</v>
      </c>
    </row>
    <row r="166" spans="1:11" s="71" customFormat="1" ht="15" customHeight="1">
      <c r="A166" s="96" t="s">
        <v>89</v>
      </c>
      <c r="B166" s="97"/>
      <c r="C166" s="98"/>
      <c r="D166" s="98"/>
      <c r="E166" s="98"/>
      <c r="F166" s="98"/>
      <c r="G166" s="98"/>
      <c r="H166" s="99"/>
      <c r="I166" s="100">
        <f t="shared" si="10"/>
        <v>0</v>
      </c>
      <c r="J166" s="24">
        <v>0</v>
      </c>
      <c r="K166" s="130">
        <v>1.2394278</v>
      </c>
    </row>
    <row r="167" spans="1:11" s="71" customFormat="1" ht="15" customHeight="1">
      <c r="A167" s="96" t="s">
        <v>6</v>
      </c>
      <c r="B167" s="97"/>
      <c r="C167" s="98"/>
      <c r="D167" s="98"/>
      <c r="E167" s="98"/>
      <c r="F167" s="98"/>
      <c r="G167" s="98"/>
      <c r="H167" s="99"/>
      <c r="I167" s="100">
        <f t="shared" si="10"/>
        <v>0</v>
      </c>
      <c r="J167" s="24">
        <v>0</v>
      </c>
      <c r="K167" s="121">
        <v>0.931023</v>
      </c>
    </row>
    <row r="168" spans="1:11" s="71" customFormat="1" ht="15" customHeight="1">
      <c r="A168" s="96" t="s">
        <v>90</v>
      </c>
      <c r="B168" s="97"/>
      <c r="C168" s="98"/>
      <c r="D168" s="98"/>
      <c r="E168" s="98"/>
      <c r="F168" s="98"/>
      <c r="G168" s="98"/>
      <c r="H168" s="99"/>
      <c r="I168" s="100">
        <f t="shared" si="10"/>
        <v>0</v>
      </c>
      <c r="J168" s="24">
        <v>0</v>
      </c>
      <c r="K168" s="121">
        <v>0.049798</v>
      </c>
    </row>
    <row r="169" spans="1:11" s="71" customFormat="1" ht="15" customHeight="1">
      <c r="A169" s="96" t="s">
        <v>91</v>
      </c>
      <c r="B169" s="97"/>
      <c r="C169" s="98"/>
      <c r="D169" s="98"/>
      <c r="E169" s="98"/>
      <c r="F169" s="98"/>
      <c r="G169" s="98"/>
      <c r="H169" s="99"/>
      <c r="I169" s="100">
        <f t="shared" si="10"/>
        <v>0</v>
      </c>
      <c r="J169" s="24">
        <v>0</v>
      </c>
      <c r="K169" s="121">
        <v>0.010545</v>
      </c>
    </row>
    <row r="170" spans="1:11" s="71" customFormat="1" ht="15" customHeight="1">
      <c r="A170" s="96" t="s">
        <v>92</v>
      </c>
      <c r="B170" s="97"/>
      <c r="C170" s="98"/>
      <c r="D170" s="98"/>
      <c r="E170" s="98"/>
      <c r="F170" s="98"/>
      <c r="G170" s="98"/>
      <c r="H170" s="99"/>
      <c r="I170" s="100">
        <f t="shared" si="10"/>
        <v>0</v>
      </c>
      <c r="J170" s="24">
        <v>0</v>
      </c>
      <c r="K170" s="121">
        <v>2.0135486</v>
      </c>
    </row>
    <row r="171" spans="1:11" s="71" customFormat="1" ht="15" customHeight="1">
      <c r="A171" s="96" t="s">
        <v>93</v>
      </c>
      <c r="B171" s="97"/>
      <c r="C171" s="98"/>
      <c r="D171" s="98"/>
      <c r="E171" s="98"/>
      <c r="F171" s="98"/>
      <c r="G171" s="98"/>
      <c r="H171" s="99"/>
      <c r="I171" s="100">
        <f t="shared" si="10"/>
        <v>0</v>
      </c>
      <c r="J171" s="24">
        <v>0</v>
      </c>
      <c r="K171" s="121">
        <v>0.2004236</v>
      </c>
    </row>
    <row r="172" spans="1:11" s="71" customFormat="1" ht="15" customHeight="1">
      <c r="A172" s="96" t="s">
        <v>94</v>
      </c>
      <c r="B172" s="97"/>
      <c r="C172" s="98"/>
      <c r="D172" s="98"/>
      <c r="E172" s="98"/>
      <c r="F172" s="98"/>
      <c r="G172" s="98"/>
      <c r="H172" s="99"/>
      <c r="I172" s="100">
        <f t="shared" si="10"/>
        <v>0</v>
      </c>
      <c r="J172" s="24">
        <v>0</v>
      </c>
      <c r="K172" s="121">
        <v>1.4048131000000001</v>
      </c>
    </row>
    <row r="173" spans="1:11" s="71" customFormat="1" ht="15" customHeight="1">
      <c r="A173" s="96" t="s">
        <v>95</v>
      </c>
      <c r="B173" s="97"/>
      <c r="C173" s="98"/>
      <c r="D173" s="98"/>
      <c r="E173" s="98"/>
      <c r="F173" s="98"/>
      <c r="G173" s="98"/>
      <c r="H173" s="99"/>
      <c r="I173" s="100">
        <f t="shared" si="10"/>
        <v>0</v>
      </c>
      <c r="J173" s="24">
        <v>0</v>
      </c>
      <c r="K173" s="121">
        <v>0.5890136</v>
      </c>
    </row>
    <row r="174" spans="1:11" s="71" customFormat="1" ht="15" customHeight="1">
      <c r="A174" s="96" t="s">
        <v>96</v>
      </c>
      <c r="B174" s="97"/>
      <c r="C174" s="98"/>
      <c r="D174" s="98"/>
      <c r="E174" s="98"/>
      <c r="F174" s="98"/>
      <c r="G174" s="98"/>
      <c r="H174" s="99"/>
      <c r="I174" s="100">
        <f t="shared" si="10"/>
        <v>0</v>
      </c>
      <c r="J174" s="24">
        <v>0</v>
      </c>
      <c r="K174" s="121">
        <v>0.0021722</v>
      </c>
    </row>
    <row r="175" spans="1:11" s="71" customFormat="1" ht="15" customHeight="1">
      <c r="A175" s="96" t="s">
        <v>97</v>
      </c>
      <c r="B175" s="97"/>
      <c r="C175" s="98"/>
      <c r="D175" s="98"/>
      <c r="E175" s="98">
        <v>2</v>
      </c>
      <c r="F175" s="98"/>
      <c r="G175" s="98"/>
      <c r="H175" s="99"/>
      <c r="I175" s="100">
        <f t="shared" si="10"/>
        <v>2</v>
      </c>
      <c r="J175" s="24">
        <v>5.120249048913739</v>
      </c>
      <c r="K175" s="121">
        <v>0.390606</v>
      </c>
    </row>
    <row r="176" spans="1:11" s="71" customFormat="1" ht="15" customHeight="1">
      <c r="A176" s="96" t="s">
        <v>98</v>
      </c>
      <c r="B176" s="97"/>
      <c r="C176" s="98"/>
      <c r="D176" s="98"/>
      <c r="E176" s="98"/>
      <c r="F176" s="98"/>
      <c r="G176" s="98"/>
      <c r="H176" s="99"/>
      <c r="I176" s="100">
        <f t="shared" si="10"/>
        <v>0</v>
      </c>
      <c r="J176" s="24">
        <v>0</v>
      </c>
      <c r="K176" s="121">
        <v>0.2411716</v>
      </c>
    </row>
    <row r="177" spans="1:11" s="71" customFormat="1" ht="15" customHeight="1">
      <c r="A177" s="96" t="s">
        <v>99</v>
      </c>
      <c r="B177" s="97"/>
      <c r="C177" s="98"/>
      <c r="D177" s="98"/>
      <c r="E177" s="98">
        <v>5</v>
      </c>
      <c r="F177" s="98"/>
      <c r="G177" s="98"/>
      <c r="H177" s="99"/>
      <c r="I177" s="100">
        <f t="shared" si="10"/>
        <v>5</v>
      </c>
      <c r="J177" s="24">
        <v>6.518512183490382</v>
      </c>
      <c r="K177" s="121">
        <v>0.7670461999999999</v>
      </c>
    </row>
    <row r="178" spans="1:11" s="71" customFormat="1" ht="15" customHeight="1">
      <c r="A178" s="96" t="s">
        <v>7</v>
      </c>
      <c r="B178" s="97"/>
      <c r="C178" s="98"/>
      <c r="D178" s="98"/>
      <c r="E178" s="98">
        <v>3</v>
      </c>
      <c r="F178" s="98"/>
      <c r="G178" s="98"/>
      <c r="H178" s="99"/>
      <c r="I178" s="100">
        <f t="shared" si="10"/>
        <v>3</v>
      </c>
      <c r="J178" s="24">
        <v>4.415113699479694</v>
      </c>
      <c r="K178" s="121">
        <v>0.6794842</v>
      </c>
    </row>
    <row r="179" spans="1:11" s="71" customFormat="1" ht="15" customHeight="1">
      <c r="A179" s="96" t="s">
        <v>23</v>
      </c>
      <c r="B179" s="97"/>
      <c r="C179" s="98"/>
      <c r="D179" s="98"/>
      <c r="E179" s="98"/>
      <c r="F179" s="98"/>
      <c r="G179" s="98"/>
      <c r="H179" s="99"/>
      <c r="I179" s="100">
        <f>SUM(B179:H179)</f>
        <v>0</v>
      </c>
      <c r="J179" s="24">
        <v>0</v>
      </c>
      <c r="K179" s="121">
        <v>1.371255</v>
      </c>
    </row>
    <row r="180" spans="1:11" s="71" customFormat="1" ht="15" customHeight="1">
      <c r="A180" s="96" t="s">
        <v>1</v>
      </c>
      <c r="B180" s="97"/>
      <c r="C180" s="98"/>
      <c r="D180" s="98"/>
      <c r="E180" s="98"/>
      <c r="F180" s="98"/>
      <c r="G180" s="98"/>
      <c r="H180" s="99"/>
      <c r="I180" s="100">
        <f>SUM(B180:H180)</f>
        <v>0</v>
      </c>
      <c r="J180" s="24">
        <v>0</v>
      </c>
      <c r="K180" s="121">
        <v>0.8716294</v>
      </c>
    </row>
    <row r="181" spans="1:11" s="71" customFormat="1" ht="15" customHeight="1">
      <c r="A181" s="132" t="s">
        <v>200</v>
      </c>
      <c r="B181" s="97"/>
      <c r="C181" s="98"/>
      <c r="D181" s="98"/>
      <c r="E181" s="98"/>
      <c r="F181" s="98"/>
      <c r="G181" s="98"/>
      <c r="H181" s="99"/>
      <c r="I181" s="100">
        <f>SUM(B181:H181)</f>
        <v>0</v>
      </c>
      <c r="J181" s="24">
        <v>0</v>
      </c>
      <c r="K181" s="121">
        <v>0.405806</v>
      </c>
    </row>
    <row r="182" spans="1:11" s="71" customFormat="1" ht="15" customHeight="1">
      <c r="A182" s="96" t="s">
        <v>201</v>
      </c>
      <c r="B182" s="97"/>
      <c r="C182" s="98"/>
      <c r="D182" s="98"/>
      <c r="E182" s="98"/>
      <c r="F182" s="98"/>
      <c r="G182" s="98"/>
      <c r="H182" s="99"/>
      <c r="I182" s="100">
        <f>SUM(B182:H182)</f>
        <v>0</v>
      </c>
      <c r="J182" s="24">
        <v>0</v>
      </c>
      <c r="K182" s="121">
        <v>1.5157165</v>
      </c>
    </row>
    <row r="183" spans="1:11" s="71" customFormat="1" ht="15" customHeight="1">
      <c r="A183" s="96" t="s">
        <v>105</v>
      </c>
      <c r="B183" s="97"/>
      <c r="C183" s="98"/>
      <c r="D183" s="98"/>
      <c r="E183" s="98">
        <v>6</v>
      </c>
      <c r="F183" s="98"/>
      <c r="G183" s="98">
        <v>1</v>
      </c>
      <c r="H183" s="99"/>
      <c r="I183" s="100">
        <f t="shared" si="10"/>
        <v>7</v>
      </c>
      <c r="J183" s="24">
        <v>0.9943587047602835</v>
      </c>
      <c r="K183" s="121">
        <v>7.039713099999999</v>
      </c>
    </row>
    <row r="184" spans="1:11" s="71" customFormat="1" ht="15" customHeight="1">
      <c r="A184" s="96" t="s">
        <v>106</v>
      </c>
      <c r="B184" s="97"/>
      <c r="C184" s="98"/>
      <c r="D184" s="98"/>
      <c r="E184" s="98"/>
      <c r="F184" s="98"/>
      <c r="G184" s="98">
        <v>1</v>
      </c>
      <c r="H184" s="99"/>
      <c r="I184" s="100">
        <f t="shared" si="10"/>
        <v>1</v>
      </c>
      <c r="J184" s="24">
        <v>0.20764388210420578</v>
      </c>
      <c r="K184" s="121">
        <v>4.8159377</v>
      </c>
    </row>
    <row r="185" spans="1:11" s="71" customFormat="1" ht="15" customHeight="1">
      <c r="A185" s="96" t="s">
        <v>107</v>
      </c>
      <c r="B185" s="97"/>
      <c r="C185" s="98"/>
      <c r="D185" s="98"/>
      <c r="E185" s="98"/>
      <c r="F185" s="98"/>
      <c r="G185" s="98">
        <v>1</v>
      </c>
      <c r="H185" s="99"/>
      <c r="I185" s="100">
        <f t="shared" si="10"/>
        <v>1</v>
      </c>
      <c r="J185" s="24">
        <v>0.9589232749186042</v>
      </c>
      <c r="K185" s="121">
        <v>1.0428363</v>
      </c>
    </row>
    <row r="186" spans="1:11" s="71" customFormat="1" ht="15" customHeight="1">
      <c r="A186" s="96" t="s">
        <v>108</v>
      </c>
      <c r="B186" s="97"/>
      <c r="C186" s="98"/>
      <c r="D186" s="98"/>
      <c r="E186" s="98"/>
      <c r="F186" s="98"/>
      <c r="G186" s="98"/>
      <c r="H186" s="99"/>
      <c r="I186" s="100">
        <f t="shared" si="10"/>
        <v>0</v>
      </c>
      <c r="J186" s="24">
        <v>0</v>
      </c>
      <c r="K186" s="121">
        <v>1.381456</v>
      </c>
    </row>
    <row r="187" spans="1:11" s="71" customFormat="1" ht="15" customHeight="1">
      <c r="A187" s="96" t="s">
        <v>109</v>
      </c>
      <c r="B187" s="97"/>
      <c r="C187" s="98"/>
      <c r="D187" s="98"/>
      <c r="E187" s="98"/>
      <c r="F187" s="98"/>
      <c r="G187" s="98"/>
      <c r="H187" s="99"/>
      <c r="I187" s="100">
        <f t="shared" si="10"/>
        <v>0</v>
      </c>
      <c r="J187" s="24">
        <v>0</v>
      </c>
      <c r="K187" s="121">
        <v>0.6729761999999999</v>
      </c>
    </row>
    <row r="188" spans="1:11" s="71" customFormat="1" ht="15" customHeight="1">
      <c r="A188" s="96" t="s">
        <v>110</v>
      </c>
      <c r="B188" s="97"/>
      <c r="C188" s="98"/>
      <c r="D188" s="98"/>
      <c r="E188" s="98"/>
      <c r="F188" s="98"/>
      <c r="G188" s="98"/>
      <c r="H188" s="99"/>
      <c r="I188" s="100">
        <f t="shared" si="10"/>
        <v>0</v>
      </c>
      <c r="J188" s="24">
        <v>0</v>
      </c>
      <c r="K188" s="121">
        <v>1.4619385</v>
      </c>
    </row>
    <row r="189" spans="1:11" s="71" customFormat="1" ht="15" customHeight="1">
      <c r="A189" s="96" t="s">
        <v>111</v>
      </c>
      <c r="B189" s="97"/>
      <c r="C189" s="98"/>
      <c r="D189" s="98"/>
      <c r="E189" s="98"/>
      <c r="F189" s="98"/>
      <c r="G189" s="98"/>
      <c r="H189" s="99"/>
      <c r="I189" s="100">
        <f t="shared" si="10"/>
        <v>0</v>
      </c>
      <c r="J189" s="24">
        <v>0</v>
      </c>
      <c r="K189" s="121">
        <v>1.3218721</v>
      </c>
    </row>
    <row r="190" spans="1:11" s="71" customFormat="1" ht="15" customHeight="1">
      <c r="A190" s="96" t="s">
        <v>112</v>
      </c>
      <c r="B190" s="97"/>
      <c r="C190" s="98"/>
      <c r="D190" s="98"/>
      <c r="E190" s="98"/>
      <c r="F190" s="98"/>
      <c r="G190" s="98"/>
      <c r="H190" s="99"/>
      <c r="I190" s="100">
        <f t="shared" si="10"/>
        <v>0</v>
      </c>
      <c r="J190" s="24">
        <v>0</v>
      </c>
      <c r="K190" s="121">
        <v>0.206261</v>
      </c>
    </row>
    <row r="191" spans="1:11" s="71" customFormat="1" ht="15" customHeight="1">
      <c r="A191" s="96" t="s">
        <v>113</v>
      </c>
      <c r="B191" s="97"/>
      <c r="C191" s="98"/>
      <c r="D191" s="98"/>
      <c r="E191" s="98"/>
      <c r="F191" s="98"/>
      <c r="G191" s="98"/>
      <c r="H191" s="99"/>
      <c r="I191" s="100">
        <f t="shared" si="10"/>
        <v>0</v>
      </c>
      <c r="J191" s="24">
        <v>0</v>
      </c>
      <c r="K191" s="121">
        <v>0.051221</v>
      </c>
    </row>
    <row r="192" spans="1:11" s="71" customFormat="1" ht="15" customHeight="1">
      <c r="A192" s="96" t="s">
        <v>114</v>
      </c>
      <c r="B192" s="97"/>
      <c r="C192" s="98"/>
      <c r="D192" s="98"/>
      <c r="E192" s="98"/>
      <c r="F192" s="98"/>
      <c r="G192" s="98"/>
      <c r="H192" s="99"/>
      <c r="I192" s="100">
        <f t="shared" si="10"/>
        <v>0</v>
      </c>
      <c r="J192" s="24">
        <v>0</v>
      </c>
      <c r="K192" s="121">
        <v>0.054896400000000005</v>
      </c>
    </row>
    <row r="193" spans="1:11" s="71" customFormat="1" ht="15" customHeight="1">
      <c r="A193" s="96" t="s">
        <v>115</v>
      </c>
      <c r="B193" s="97"/>
      <c r="C193" s="98"/>
      <c r="D193" s="98"/>
      <c r="E193" s="98"/>
      <c r="F193" s="98"/>
      <c r="G193" s="98"/>
      <c r="H193" s="99"/>
      <c r="I193" s="100">
        <f t="shared" si="10"/>
        <v>0</v>
      </c>
      <c r="J193" s="24">
        <v>0</v>
      </c>
      <c r="K193" s="121">
        <v>0.031908</v>
      </c>
    </row>
    <row r="194" spans="1:11" s="71" customFormat="1" ht="15" customHeight="1" thickBot="1">
      <c r="A194" s="123" t="s">
        <v>116</v>
      </c>
      <c r="B194" s="124"/>
      <c r="C194" s="125"/>
      <c r="D194" s="125"/>
      <c r="E194" s="125"/>
      <c r="F194" s="125"/>
      <c r="G194" s="125"/>
      <c r="H194" s="126"/>
      <c r="I194" s="127">
        <f t="shared" si="10"/>
        <v>0</v>
      </c>
      <c r="J194" s="27">
        <v>0</v>
      </c>
      <c r="K194" s="128">
        <v>0.013079</v>
      </c>
    </row>
    <row r="195" spans="1:11" s="71" customFormat="1" ht="15" customHeight="1">
      <c r="A195" s="67"/>
      <c r="B195" s="129"/>
      <c r="C195" s="129"/>
      <c r="D195" s="129"/>
      <c r="E195" s="129"/>
      <c r="F195" s="129"/>
      <c r="G195" s="129"/>
      <c r="H195" s="129"/>
      <c r="I195" s="68"/>
      <c r="J195" s="69"/>
      <c r="K195" s="80" t="s">
        <v>216</v>
      </c>
    </row>
    <row r="196" spans="1:11" s="71" customFormat="1" ht="1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8"/>
      <c r="K196" s="87"/>
    </row>
    <row r="197" spans="1:11" s="71" customFormat="1" ht="15" customHeight="1">
      <c r="A197" s="66" t="s">
        <v>214</v>
      </c>
      <c r="B197" s="87"/>
      <c r="C197" s="87"/>
      <c r="D197" s="87"/>
      <c r="E197" s="87"/>
      <c r="F197" s="87"/>
      <c r="G197" s="87"/>
      <c r="H197" s="87"/>
      <c r="I197" s="87"/>
      <c r="J197" s="88"/>
      <c r="K197" s="87"/>
    </row>
    <row r="198" spans="1:11" s="71" customFormat="1" ht="15" customHeight="1" thickBot="1">
      <c r="A198" s="87"/>
      <c r="B198" s="87"/>
      <c r="C198" s="87"/>
      <c r="D198" s="87"/>
      <c r="E198" s="87"/>
      <c r="F198" s="87"/>
      <c r="G198" s="87"/>
      <c r="H198" s="87"/>
      <c r="I198" s="87"/>
      <c r="J198" s="88"/>
      <c r="K198" s="87"/>
    </row>
    <row r="199" spans="1:11" s="71" customFormat="1" ht="27.75" thickBot="1">
      <c r="A199" s="74" t="s">
        <v>220</v>
      </c>
      <c r="B199" s="51" t="s">
        <v>145</v>
      </c>
      <c r="C199" s="52" t="s">
        <v>146</v>
      </c>
      <c r="D199" s="52" t="s">
        <v>147</v>
      </c>
      <c r="E199" s="52" t="s">
        <v>148</v>
      </c>
      <c r="F199" s="52" t="s">
        <v>149</v>
      </c>
      <c r="G199" s="52" t="s">
        <v>150</v>
      </c>
      <c r="H199" s="53" t="s">
        <v>151</v>
      </c>
      <c r="I199" s="54" t="s">
        <v>143</v>
      </c>
      <c r="J199" s="55" t="s">
        <v>152</v>
      </c>
      <c r="K199" s="56" t="s">
        <v>184</v>
      </c>
    </row>
    <row r="200" spans="1:11" s="71" customFormat="1" ht="15" customHeight="1">
      <c r="A200" s="96" t="s">
        <v>117</v>
      </c>
      <c r="B200" s="97"/>
      <c r="C200" s="98"/>
      <c r="D200" s="98"/>
      <c r="E200" s="98"/>
      <c r="F200" s="98"/>
      <c r="G200" s="98"/>
      <c r="H200" s="99"/>
      <c r="I200" s="100">
        <f>SUM(B200:H200)</f>
        <v>0</v>
      </c>
      <c r="J200" s="24">
        <v>0</v>
      </c>
      <c r="K200" s="120">
        <v>0.0059048</v>
      </c>
    </row>
    <row r="201" spans="1:11" s="71" customFormat="1" ht="15" customHeight="1">
      <c r="A201" s="96" t="s">
        <v>118</v>
      </c>
      <c r="B201" s="97"/>
      <c r="C201" s="98"/>
      <c r="D201" s="98"/>
      <c r="E201" s="98"/>
      <c r="F201" s="98"/>
      <c r="G201" s="98"/>
      <c r="H201" s="99"/>
      <c r="I201" s="100">
        <f t="shared" si="10"/>
        <v>0</v>
      </c>
      <c r="J201" s="24">
        <v>0</v>
      </c>
      <c r="K201" s="121">
        <v>0.1688304</v>
      </c>
    </row>
    <row r="202" spans="1:11" s="71" customFormat="1" ht="15" customHeight="1">
      <c r="A202" s="96" t="s">
        <v>119</v>
      </c>
      <c r="B202" s="97"/>
      <c r="C202" s="98"/>
      <c r="D202" s="98"/>
      <c r="E202" s="98">
        <v>1</v>
      </c>
      <c r="F202" s="98"/>
      <c r="G202" s="98"/>
      <c r="H202" s="99"/>
      <c r="I202" s="100">
        <f t="shared" si="10"/>
        <v>1</v>
      </c>
      <c r="J202" s="24">
        <v>6.212530674370205</v>
      </c>
      <c r="K202" s="121">
        <v>0.160965</v>
      </c>
    </row>
    <row r="203" spans="1:11" s="71" customFormat="1" ht="15" customHeight="1">
      <c r="A203" s="96" t="s">
        <v>120</v>
      </c>
      <c r="B203" s="97"/>
      <c r="C203" s="98"/>
      <c r="D203" s="98"/>
      <c r="E203" s="98"/>
      <c r="F203" s="98"/>
      <c r="G203" s="98"/>
      <c r="H203" s="99"/>
      <c r="I203" s="100">
        <f t="shared" si="10"/>
        <v>0</v>
      </c>
      <c r="J203" s="24">
        <v>0</v>
      </c>
      <c r="K203" s="121">
        <v>0.48894</v>
      </c>
    </row>
    <row r="204" spans="1:11" s="71" customFormat="1" ht="15" customHeight="1">
      <c r="A204" s="96" t="s">
        <v>121</v>
      </c>
      <c r="B204" s="97"/>
      <c r="C204" s="98"/>
      <c r="D204" s="98"/>
      <c r="E204" s="98">
        <v>1</v>
      </c>
      <c r="F204" s="98"/>
      <c r="G204" s="98"/>
      <c r="H204" s="99"/>
      <c r="I204" s="100">
        <f t="shared" si="10"/>
        <v>1</v>
      </c>
      <c r="J204" s="24">
        <v>0.4955870451564048</v>
      </c>
      <c r="K204" s="121">
        <v>2.017809</v>
      </c>
    </row>
    <row r="205" spans="1:11" s="71" customFormat="1" ht="15" customHeight="1">
      <c r="A205" s="96" t="s">
        <v>122</v>
      </c>
      <c r="B205" s="97"/>
      <c r="C205" s="98"/>
      <c r="D205" s="98"/>
      <c r="E205" s="98"/>
      <c r="F205" s="98"/>
      <c r="G205" s="98"/>
      <c r="H205" s="99"/>
      <c r="I205" s="100">
        <f t="shared" si="10"/>
        <v>0</v>
      </c>
      <c r="J205" s="24">
        <v>0</v>
      </c>
      <c r="K205" s="121">
        <v>0.0414298</v>
      </c>
    </row>
    <row r="206" spans="1:11" s="71" customFormat="1" ht="15" customHeight="1">
      <c r="A206" s="96" t="s">
        <v>123</v>
      </c>
      <c r="B206" s="97"/>
      <c r="C206" s="98"/>
      <c r="D206" s="98"/>
      <c r="E206" s="98"/>
      <c r="F206" s="98"/>
      <c r="G206" s="98"/>
      <c r="H206" s="99"/>
      <c r="I206" s="100">
        <f t="shared" si="10"/>
        <v>0</v>
      </c>
      <c r="J206" s="24">
        <v>0</v>
      </c>
      <c r="K206" s="121">
        <v>1.1083702</v>
      </c>
    </row>
    <row r="207" spans="1:11" s="71" customFormat="1" ht="15" customHeight="1">
      <c r="A207" s="96" t="s">
        <v>124</v>
      </c>
      <c r="B207" s="97"/>
      <c r="C207" s="98"/>
      <c r="D207" s="98"/>
      <c r="E207" s="98"/>
      <c r="F207" s="98"/>
      <c r="G207" s="98"/>
      <c r="H207" s="99"/>
      <c r="I207" s="100">
        <f t="shared" si="10"/>
        <v>0</v>
      </c>
      <c r="J207" s="24">
        <v>0</v>
      </c>
      <c r="K207" s="121">
        <v>1.0132341999999999</v>
      </c>
    </row>
    <row r="208" spans="1:11" s="71" customFormat="1" ht="15" customHeight="1">
      <c r="A208" s="96" t="s">
        <v>125</v>
      </c>
      <c r="B208" s="97"/>
      <c r="C208" s="98"/>
      <c r="D208" s="98"/>
      <c r="E208" s="98"/>
      <c r="F208" s="98"/>
      <c r="G208" s="98"/>
      <c r="H208" s="99"/>
      <c r="I208" s="100">
        <f t="shared" si="10"/>
        <v>0</v>
      </c>
      <c r="J208" s="24">
        <v>0</v>
      </c>
      <c r="K208" s="121">
        <v>0.016182</v>
      </c>
    </row>
    <row r="209" spans="1:11" s="71" customFormat="1" ht="15" customHeight="1">
      <c r="A209" s="96" t="s">
        <v>2</v>
      </c>
      <c r="B209" s="97"/>
      <c r="C209" s="98"/>
      <c r="D209" s="98"/>
      <c r="E209" s="98"/>
      <c r="F209" s="98"/>
      <c r="G209" s="98"/>
      <c r="H209" s="99"/>
      <c r="I209" s="100">
        <f>SUM(B209:H209)</f>
        <v>0</v>
      </c>
      <c r="J209" s="24">
        <v>0</v>
      </c>
      <c r="K209" s="121">
        <v>0.0215318</v>
      </c>
    </row>
    <row r="210" spans="1:11" s="71" customFormat="1" ht="15" customHeight="1">
      <c r="A210" s="96" t="s">
        <v>192</v>
      </c>
      <c r="B210" s="97"/>
      <c r="C210" s="98"/>
      <c r="D210" s="98"/>
      <c r="E210" s="98"/>
      <c r="F210" s="98"/>
      <c r="G210" s="98"/>
      <c r="H210" s="99"/>
      <c r="I210" s="100">
        <f>SUM(B210:H210)</f>
        <v>0</v>
      </c>
      <c r="J210" s="24">
        <v>0</v>
      </c>
      <c r="K210" s="121">
        <v>0.4294821</v>
      </c>
    </row>
    <row r="211" spans="1:11" s="71" customFormat="1" ht="15" customHeight="1">
      <c r="A211" s="96" t="s">
        <v>27</v>
      </c>
      <c r="B211" s="97"/>
      <c r="C211" s="98">
        <v>1</v>
      </c>
      <c r="D211" s="98"/>
      <c r="E211" s="98">
        <v>3</v>
      </c>
      <c r="F211" s="98"/>
      <c r="G211" s="98"/>
      <c r="H211" s="99"/>
      <c r="I211" s="100">
        <f t="shared" si="10"/>
        <v>4</v>
      </c>
      <c r="J211" s="24">
        <v>5.882603816927487</v>
      </c>
      <c r="K211" s="121">
        <v>0.679971</v>
      </c>
    </row>
    <row r="212" spans="1:11" s="71" customFormat="1" ht="15" customHeight="1">
      <c r="A212" s="96" t="s">
        <v>9</v>
      </c>
      <c r="B212" s="97"/>
      <c r="C212" s="98"/>
      <c r="D212" s="98"/>
      <c r="E212" s="98"/>
      <c r="F212" s="98"/>
      <c r="G212" s="98">
        <v>1</v>
      </c>
      <c r="H212" s="99"/>
      <c r="I212" s="100">
        <f t="shared" si="10"/>
        <v>1</v>
      </c>
      <c r="J212" s="24">
        <v>0.5885264762465712</v>
      </c>
      <c r="K212" s="121">
        <v>1.6991588999999998</v>
      </c>
    </row>
    <row r="213" spans="1:11" s="71" customFormat="1" ht="15" customHeight="1">
      <c r="A213" s="96" t="s">
        <v>126</v>
      </c>
      <c r="B213" s="97"/>
      <c r="C213" s="98"/>
      <c r="D213" s="98"/>
      <c r="E213" s="98">
        <v>1</v>
      </c>
      <c r="F213" s="98"/>
      <c r="G213" s="98"/>
      <c r="H213" s="99"/>
      <c r="I213" s="100">
        <f t="shared" si="10"/>
        <v>1</v>
      </c>
      <c r="J213" s="24">
        <v>2.832944653326897</v>
      </c>
      <c r="K213" s="121">
        <v>0.35298959999999996</v>
      </c>
    </row>
    <row r="214" spans="1:11" s="71" customFormat="1" ht="15" customHeight="1">
      <c r="A214" s="96" t="s">
        <v>127</v>
      </c>
      <c r="B214" s="97"/>
      <c r="C214" s="98"/>
      <c r="D214" s="98"/>
      <c r="E214" s="98"/>
      <c r="F214" s="98"/>
      <c r="G214" s="98"/>
      <c r="H214" s="99"/>
      <c r="I214" s="100">
        <f t="shared" si="10"/>
        <v>0</v>
      </c>
      <c r="J214" s="24">
        <v>0</v>
      </c>
      <c r="K214" s="121">
        <v>0.2605209</v>
      </c>
    </row>
    <row r="215" spans="1:11" s="71" customFormat="1" ht="15" customHeight="1">
      <c r="A215" s="96" t="s">
        <v>128</v>
      </c>
      <c r="B215" s="97"/>
      <c r="C215" s="98"/>
      <c r="D215" s="98"/>
      <c r="E215" s="98"/>
      <c r="F215" s="98"/>
      <c r="G215" s="98"/>
      <c r="H215" s="99"/>
      <c r="I215" s="100">
        <f t="shared" si="10"/>
        <v>0</v>
      </c>
      <c r="J215" s="24">
        <v>0</v>
      </c>
      <c r="K215" s="121">
        <v>0.15290879999999998</v>
      </c>
    </row>
    <row r="216" spans="1:11" s="71" customFormat="1" ht="15" customHeight="1">
      <c r="A216" s="96" t="s">
        <v>129</v>
      </c>
      <c r="B216" s="97"/>
      <c r="C216" s="98"/>
      <c r="D216" s="98"/>
      <c r="E216" s="98"/>
      <c r="F216" s="98"/>
      <c r="G216" s="98"/>
      <c r="H216" s="99"/>
      <c r="I216" s="100">
        <f t="shared" si="10"/>
        <v>0</v>
      </c>
      <c r="J216" s="24">
        <v>0</v>
      </c>
      <c r="K216" s="121">
        <v>0.744406</v>
      </c>
    </row>
    <row r="217" spans="1:11" s="71" customFormat="1" ht="15" customHeight="1">
      <c r="A217" s="96" t="s">
        <v>130</v>
      </c>
      <c r="B217" s="97"/>
      <c r="C217" s="98"/>
      <c r="D217" s="98"/>
      <c r="E217" s="98"/>
      <c r="F217" s="98"/>
      <c r="G217" s="98"/>
      <c r="H217" s="99"/>
      <c r="I217" s="100">
        <f t="shared" si="10"/>
        <v>0</v>
      </c>
      <c r="J217" s="24">
        <v>0</v>
      </c>
      <c r="K217" s="121">
        <v>1.500601</v>
      </c>
    </row>
    <row r="218" spans="1:11" s="71" customFormat="1" ht="15" customHeight="1">
      <c r="A218" s="96" t="s">
        <v>131</v>
      </c>
      <c r="B218" s="97"/>
      <c r="C218" s="98"/>
      <c r="D218" s="98"/>
      <c r="E218" s="98"/>
      <c r="F218" s="98"/>
      <c r="G218" s="98"/>
      <c r="H218" s="99"/>
      <c r="I218" s="100">
        <f t="shared" si="10"/>
        <v>0</v>
      </c>
      <c r="J218" s="24">
        <v>0</v>
      </c>
      <c r="K218" s="131">
        <v>0.095265</v>
      </c>
    </row>
    <row r="219" spans="1:11" s="71" customFormat="1" ht="15" customHeight="1">
      <c r="A219" s="96" t="s">
        <v>132</v>
      </c>
      <c r="B219" s="97"/>
      <c r="C219" s="98"/>
      <c r="D219" s="98"/>
      <c r="E219" s="98">
        <v>3</v>
      </c>
      <c r="F219" s="98"/>
      <c r="G219" s="98">
        <v>3</v>
      </c>
      <c r="H219" s="99"/>
      <c r="I219" s="100">
        <f t="shared" si="10"/>
        <v>6</v>
      </c>
      <c r="J219" s="24">
        <v>2.654870428385025</v>
      </c>
      <c r="K219" s="121">
        <v>2.2599972999999998</v>
      </c>
    </row>
    <row r="220" spans="1:11" s="71" customFormat="1" ht="15" customHeight="1">
      <c r="A220" s="96" t="s">
        <v>10</v>
      </c>
      <c r="B220" s="97"/>
      <c r="C220" s="98"/>
      <c r="D220" s="98"/>
      <c r="E220" s="98">
        <v>3</v>
      </c>
      <c r="F220" s="98"/>
      <c r="G220" s="98">
        <v>1</v>
      </c>
      <c r="H220" s="99"/>
      <c r="I220" s="100">
        <f aca="true" t="shared" si="11" ref="I220:I232">SUM(B220:H220)</f>
        <v>4</v>
      </c>
      <c r="J220" s="24">
        <v>2.3241327309878534</v>
      </c>
      <c r="K220" s="121">
        <v>1.7210721</v>
      </c>
    </row>
    <row r="221" spans="1:11" s="71" customFormat="1" ht="15" customHeight="1">
      <c r="A221" s="96" t="s">
        <v>133</v>
      </c>
      <c r="B221" s="97"/>
      <c r="C221" s="98"/>
      <c r="D221" s="98"/>
      <c r="E221" s="98"/>
      <c r="F221" s="98"/>
      <c r="G221" s="98"/>
      <c r="H221" s="99"/>
      <c r="I221" s="100">
        <f t="shared" si="11"/>
        <v>0</v>
      </c>
      <c r="J221" s="24">
        <v>0</v>
      </c>
      <c r="K221" s="130">
        <v>0.019201</v>
      </c>
    </row>
    <row r="222" spans="1:11" s="71" customFormat="1" ht="15" customHeight="1">
      <c r="A222" s="96" t="s">
        <v>134</v>
      </c>
      <c r="B222" s="97"/>
      <c r="C222" s="98"/>
      <c r="D222" s="98"/>
      <c r="E222" s="98">
        <v>2</v>
      </c>
      <c r="F222" s="98"/>
      <c r="G222" s="98">
        <v>1</v>
      </c>
      <c r="H222" s="99"/>
      <c r="I222" s="100">
        <f t="shared" si="11"/>
        <v>3</v>
      </c>
      <c r="J222" s="24">
        <v>2.8525288238529223</v>
      </c>
      <c r="K222" s="121">
        <v>1.0516983999999998</v>
      </c>
    </row>
    <row r="223" spans="1:11" s="71" customFormat="1" ht="15" customHeight="1">
      <c r="A223" s="96" t="s">
        <v>135</v>
      </c>
      <c r="B223" s="97"/>
      <c r="C223" s="98"/>
      <c r="D223" s="98"/>
      <c r="E223" s="98"/>
      <c r="F223" s="98"/>
      <c r="G223" s="98"/>
      <c r="H223" s="99"/>
      <c r="I223" s="100">
        <f t="shared" si="11"/>
        <v>0</v>
      </c>
      <c r="J223" s="24">
        <v>0</v>
      </c>
      <c r="K223" s="131">
        <v>0.407849</v>
      </c>
    </row>
    <row r="224" spans="1:11" s="71" customFormat="1" ht="15" customHeight="1">
      <c r="A224" s="96" t="s">
        <v>136</v>
      </c>
      <c r="B224" s="97"/>
      <c r="C224" s="98"/>
      <c r="D224" s="98">
        <v>1</v>
      </c>
      <c r="E224" s="98">
        <v>4</v>
      </c>
      <c r="F224" s="98"/>
      <c r="G224" s="98"/>
      <c r="H224" s="99"/>
      <c r="I224" s="100">
        <f t="shared" si="11"/>
        <v>5</v>
      </c>
      <c r="J224" s="24">
        <v>5.413212135122436</v>
      </c>
      <c r="K224" s="121">
        <v>0.923666</v>
      </c>
    </row>
    <row r="225" spans="1:11" s="71" customFormat="1" ht="15" customHeight="1">
      <c r="A225" s="96" t="s">
        <v>137</v>
      </c>
      <c r="B225" s="97"/>
      <c r="C225" s="98"/>
      <c r="D225" s="98"/>
      <c r="E225" s="98">
        <v>5</v>
      </c>
      <c r="F225" s="98"/>
      <c r="G225" s="98"/>
      <c r="H225" s="99"/>
      <c r="I225" s="100">
        <f t="shared" si="11"/>
        <v>5</v>
      </c>
      <c r="J225" s="24">
        <v>14.273080570397974</v>
      </c>
      <c r="K225" s="121">
        <v>0.3503098</v>
      </c>
    </row>
    <row r="226" spans="1:11" s="71" customFormat="1" ht="15" customHeight="1">
      <c r="A226" s="96" t="s">
        <v>138</v>
      </c>
      <c r="B226" s="97"/>
      <c r="C226" s="98"/>
      <c r="D226" s="98"/>
      <c r="E226" s="98"/>
      <c r="F226" s="98"/>
      <c r="G226" s="98"/>
      <c r="H226" s="99"/>
      <c r="I226" s="100">
        <f t="shared" si="11"/>
        <v>0</v>
      </c>
      <c r="J226" s="24">
        <v>0</v>
      </c>
      <c r="K226" s="121">
        <v>0.18158429999999998</v>
      </c>
    </row>
    <row r="227" spans="1:11" s="71" customFormat="1" ht="15" customHeight="1">
      <c r="A227" s="96" t="s">
        <v>139</v>
      </c>
      <c r="B227" s="97"/>
      <c r="C227" s="98"/>
      <c r="D227" s="98"/>
      <c r="E227" s="98"/>
      <c r="F227" s="98"/>
      <c r="G227" s="98">
        <v>2</v>
      </c>
      <c r="H227" s="99"/>
      <c r="I227" s="100">
        <f t="shared" si="11"/>
        <v>2</v>
      </c>
      <c r="J227" s="24">
        <v>1.0961840080784377</v>
      </c>
      <c r="K227" s="121">
        <v>1.8245111999999999</v>
      </c>
    </row>
    <row r="228" spans="1:11" s="71" customFormat="1" ht="15" customHeight="1">
      <c r="A228" s="96" t="s">
        <v>140</v>
      </c>
      <c r="B228" s="97"/>
      <c r="C228" s="98"/>
      <c r="D228" s="98"/>
      <c r="E228" s="98"/>
      <c r="F228" s="98"/>
      <c r="G228" s="98"/>
      <c r="H228" s="99"/>
      <c r="I228" s="100">
        <f t="shared" si="11"/>
        <v>0</v>
      </c>
      <c r="J228" s="24">
        <v>0</v>
      </c>
      <c r="K228" s="121">
        <v>0.0203676</v>
      </c>
    </row>
    <row r="229" spans="1:11" s="71" customFormat="1" ht="15" customHeight="1">
      <c r="A229" s="96" t="s">
        <v>3</v>
      </c>
      <c r="B229" s="97"/>
      <c r="C229" s="98"/>
      <c r="D229" s="98"/>
      <c r="E229" s="98"/>
      <c r="F229" s="98"/>
      <c r="G229" s="98"/>
      <c r="H229" s="99"/>
      <c r="I229" s="100">
        <f t="shared" si="11"/>
        <v>0</v>
      </c>
      <c r="J229" s="24">
        <v>0</v>
      </c>
      <c r="K229" s="121">
        <v>0.004417</v>
      </c>
    </row>
    <row r="230" spans="1:11" s="71" customFormat="1" ht="15" customHeight="1">
      <c r="A230" s="96" t="s">
        <v>141</v>
      </c>
      <c r="B230" s="97"/>
      <c r="C230" s="98"/>
      <c r="D230" s="98"/>
      <c r="E230" s="98">
        <v>1</v>
      </c>
      <c r="F230" s="98"/>
      <c r="G230" s="98">
        <v>1</v>
      </c>
      <c r="H230" s="99"/>
      <c r="I230" s="100">
        <f t="shared" si="11"/>
        <v>2</v>
      </c>
      <c r="J230" s="24">
        <v>7.912606839973856</v>
      </c>
      <c r="K230" s="121">
        <v>0.2527612</v>
      </c>
    </row>
    <row r="231" spans="1:11" s="71" customFormat="1" ht="15" customHeight="1">
      <c r="A231" s="96" t="s">
        <v>142</v>
      </c>
      <c r="B231" s="97"/>
      <c r="C231" s="98"/>
      <c r="D231" s="98"/>
      <c r="E231" s="98"/>
      <c r="F231" s="98"/>
      <c r="G231" s="98"/>
      <c r="H231" s="99"/>
      <c r="I231" s="100">
        <f t="shared" si="11"/>
        <v>0</v>
      </c>
      <c r="J231" s="24">
        <v>0</v>
      </c>
      <c r="K231" s="130">
        <v>1.1076191000000002</v>
      </c>
    </row>
    <row r="232" spans="1:11" s="71" customFormat="1" ht="15" customHeight="1" thickBot="1">
      <c r="A232" s="103" t="s">
        <v>24</v>
      </c>
      <c r="B232" s="104"/>
      <c r="C232" s="105"/>
      <c r="D232" s="105"/>
      <c r="E232" s="105"/>
      <c r="F232" s="105"/>
      <c r="G232" s="105"/>
      <c r="H232" s="106"/>
      <c r="I232" s="107">
        <f t="shared" si="11"/>
        <v>0</v>
      </c>
      <c r="J232" s="38">
        <v>0</v>
      </c>
      <c r="K232" s="128">
        <v>1.5679081000000001</v>
      </c>
    </row>
    <row r="233" spans="1:11" s="71" customFormat="1" ht="15" customHeight="1" thickBot="1">
      <c r="A233" s="109" t="s">
        <v>183</v>
      </c>
      <c r="B233" s="110">
        <f aca="true" t="shared" si="12" ref="B233:I233">SUM(B93:B232)</f>
        <v>0</v>
      </c>
      <c r="C233" s="111">
        <f t="shared" si="12"/>
        <v>1</v>
      </c>
      <c r="D233" s="111">
        <f t="shared" si="12"/>
        <v>1</v>
      </c>
      <c r="E233" s="111">
        <f t="shared" si="12"/>
        <v>65</v>
      </c>
      <c r="F233" s="111">
        <f t="shared" si="12"/>
        <v>1</v>
      </c>
      <c r="G233" s="111">
        <f t="shared" si="12"/>
        <v>20</v>
      </c>
      <c r="H233" s="112">
        <f t="shared" si="12"/>
        <v>0</v>
      </c>
      <c r="I233" s="113">
        <f t="shared" si="12"/>
        <v>88</v>
      </c>
      <c r="J233" s="33">
        <v>0.8330723170083145</v>
      </c>
      <c r="K233" s="133">
        <v>105.633086352</v>
      </c>
    </row>
    <row r="234" spans="1:11" s="71" customFormat="1" ht="15" customHeight="1">
      <c r="A234" s="67"/>
      <c r="B234" s="68"/>
      <c r="C234" s="68"/>
      <c r="D234" s="68"/>
      <c r="E234" s="68"/>
      <c r="F234" s="68"/>
      <c r="G234" s="68"/>
      <c r="H234" s="68"/>
      <c r="I234" s="68"/>
      <c r="J234" s="69"/>
      <c r="K234" s="80" t="s">
        <v>216</v>
      </c>
    </row>
    <row r="235" spans="1:11" s="71" customFormat="1" ht="1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8"/>
      <c r="K235" s="87"/>
    </row>
    <row r="236" spans="1:11" s="71" customFormat="1" ht="15" customHeight="1">
      <c r="A236" s="66" t="s">
        <v>207</v>
      </c>
      <c r="B236" s="87"/>
      <c r="C236" s="87"/>
      <c r="D236" s="87"/>
      <c r="E236" s="87"/>
      <c r="F236" s="87"/>
      <c r="G236" s="87"/>
      <c r="H236" s="87"/>
      <c r="I236" s="87"/>
      <c r="J236" s="88"/>
      <c r="K236" s="87"/>
    </row>
    <row r="237" spans="1:11" s="71" customFormat="1" ht="15" customHeight="1" thickBot="1">
      <c r="A237" s="66"/>
      <c r="B237" s="87"/>
      <c r="C237" s="87"/>
      <c r="D237" s="87"/>
      <c r="E237" s="87"/>
      <c r="F237" s="87"/>
      <c r="G237" s="87"/>
      <c r="H237" s="87"/>
      <c r="I237" s="87"/>
      <c r="J237" s="88"/>
      <c r="K237" s="87"/>
    </row>
    <row r="238" spans="1:11" s="71" customFormat="1" ht="27.75" thickBot="1">
      <c r="A238" s="74" t="s">
        <v>220</v>
      </c>
      <c r="B238" s="51" t="s">
        <v>18</v>
      </c>
      <c r="C238" s="52" t="s">
        <v>19</v>
      </c>
      <c r="D238" s="52" t="s">
        <v>20</v>
      </c>
      <c r="E238" s="52" t="s">
        <v>148</v>
      </c>
      <c r="F238" s="52" t="s">
        <v>149</v>
      </c>
      <c r="G238" s="52" t="s">
        <v>150</v>
      </c>
      <c r="H238" s="53" t="s">
        <v>151</v>
      </c>
      <c r="I238" s="54" t="s">
        <v>143</v>
      </c>
      <c r="J238" s="55" t="s">
        <v>152</v>
      </c>
      <c r="K238" s="56" t="s">
        <v>184</v>
      </c>
    </row>
    <row r="239" spans="1:11" s="71" customFormat="1" ht="15" customHeight="1">
      <c r="A239" s="96" t="s">
        <v>174</v>
      </c>
      <c r="B239" s="97"/>
      <c r="C239" s="98"/>
      <c r="D239" s="98"/>
      <c r="E239" s="98"/>
      <c r="F239" s="98">
        <v>2</v>
      </c>
      <c r="G239" s="98"/>
      <c r="H239" s="99"/>
      <c r="I239" s="100">
        <f aca="true" t="shared" si="13" ref="I239:I257">SUM(B239:H239)</f>
        <v>2</v>
      </c>
      <c r="J239" s="24">
        <v>1.9140477708042638</v>
      </c>
      <c r="K239" s="120">
        <v>1.044906</v>
      </c>
    </row>
    <row r="240" spans="1:11" s="71" customFormat="1" ht="15" customHeight="1">
      <c r="A240" s="96" t="s">
        <v>195</v>
      </c>
      <c r="B240" s="97"/>
      <c r="C240" s="98"/>
      <c r="D240" s="98"/>
      <c r="E240" s="98"/>
      <c r="F240" s="98">
        <v>3</v>
      </c>
      <c r="G240" s="98"/>
      <c r="H240" s="99"/>
      <c r="I240" s="100">
        <f t="shared" si="13"/>
        <v>3</v>
      </c>
      <c r="J240" s="24">
        <v>2.6924978931203984</v>
      </c>
      <c r="K240" s="121">
        <v>1.114207</v>
      </c>
    </row>
    <row r="241" spans="1:11" s="71" customFormat="1" ht="15" customHeight="1">
      <c r="A241" s="96" t="s">
        <v>8</v>
      </c>
      <c r="B241" s="97"/>
      <c r="C241" s="98"/>
      <c r="D241" s="98"/>
      <c r="E241" s="98"/>
      <c r="F241" s="98">
        <v>24</v>
      </c>
      <c r="G241" s="98"/>
      <c r="H241" s="99"/>
      <c r="I241" s="100">
        <f>SUM(B241:H241)</f>
        <v>24</v>
      </c>
      <c r="J241" s="24">
        <v>33.0636897589905</v>
      </c>
      <c r="K241" s="121">
        <v>0.7258718000000001</v>
      </c>
    </row>
    <row r="242" spans="1:11" s="71" customFormat="1" ht="15" customHeight="1">
      <c r="A242" s="96" t="s">
        <v>196</v>
      </c>
      <c r="B242" s="97"/>
      <c r="C242" s="98">
        <v>1</v>
      </c>
      <c r="D242" s="98"/>
      <c r="E242" s="98"/>
      <c r="F242" s="98">
        <v>5</v>
      </c>
      <c r="G242" s="98"/>
      <c r="H242" s="99"/>
      <c r="I242" s="100">
        <f>SUM(B242:H242)</f>
        <v>6</v>
      </c>
      <c r="J242" s="24">
        <v>10.611494441522353</v>
      </c>
      <c r="K242" s="121">
        <v>0.5654245999999999</v>
      </c>
    </row>
    <row r="243" spans="1:11" s="71" customFormat="1" ht="15" customHeight="1">
      <c r="A243" s="96" t="s">
        <v>197</v>
      </c>
      <c r="B243" s="97"/>
      <c r="C243" s="98"/>
      <c r="D243" s="98"/>
      <c r="E243" s="98"/>
      <c r="F243" s="98">
        <v>3</v>
      </c>
      <c r="G243" s="98"/>
      <c r="H243" s="99"/>
      <c r="I243" s="100">
        <f>SUM(B243:H243)</f>
        <v>3</v>
      </c>
      <c r="J243" s="24">
        <v>57.51555795842775</v>
      </c>
      <c r="K243" s="121">
        <v>0.052159800000000006</v>
      </c>
    </row>
    <row r="244" spans="1:11" s="71" customFormat="1" ht="15" customHeight="1">
      <c r="A244" s="96" t="s">
        <v>176</v>
      </c>
      <c r="B244" s="97"/>
      <c r="C244" s="98"/>
      <c r="D244" s="98"/>
      <c r="E244" s="98">
        <v>2</v>
      </c>
      <c r="F244" s="98">
        <v>1</v>
      </c>
      <c r="G244" s="98"/>
      <c r="H244" s="99"/>
      <c r="I244" s="100">
        <f t="shared" si="13"/>
        <v>3</v>
      </c>
      <c r="J244" s="24">
        <v>1.8916804838162005</v>
      </c>
      <c r="K244" s="121">
        <v>1.5858915</v>
      </c>
    </row>
    <row r="245" spans="1:11" s="71" customFormat="1" ht="15" customHeight="1">
      <c r="A245" s="96" t="s">
        <v>164</v>
      </c>
      <c r="B245" s="97"/>
      <c r="C245" s="98"/>
      <c r="D245" s="98"/>
      <c r="E245" s="98">
        <v>1</v>
      </c>
      <c r="F245" s="98"/>
      <c r="G245" s="98"/>
      <c r="H245" s="99"/>
      <c r="I245" s="100">
        <f t="shared" si="13"/>
        <v>1</v>
      </c>
      <c r="J245" s="24">
        <v>1.5165522579643258</v>
      </c>
      <c r="K245" s="121">
        <v>0.6593904</v>
      </c>
    </row>
    <row r="246" spans="1:11" s="71" customFormat="1" ht="15" customHeight="1">
      <c r="A246" s="96" t="s">
        <v>6</v>
      </c>
      <c r="B246" s="97"/>
      <c r="C246" s="98"/>
      <c r="D246" s="98"/>
      <c r="E246" s="98"/>
      <c r="F246" s="98">
        <v>13</v>
      </c>
      <c r="G246" s="98"/>
      <c r="H246" s="99"/>
      <c r="I246" s="100">
        <f t="shared" si="13"/>
        <v>13</v>
      </c>
      <c r="J246" s="24">
        <v>25.87584768281784</v>
      </c>
      <c r="K246" s="121">
        <v>0.502399</v>
      </c>
    </row>
    <row r="247" spans="1:11" s="71" customFormat="1" ht="15" customHeight="1">
      <c r="A247" s="96" t="s">
        <v>7</v>
      </c>
      <c r="B247" s="97"/>
      <c r="C247" s="98"/>
      <c r="D247" s="98"/>
      <c r="E247" s="98"/>
      <c r="F247" s="98">
        <v>10</v>
      </c>
      <c r="G247" s="98"/>
      <c r="H247" s="99"/>
      <c r="I247" s="100">
        <f t="shared" si="13"/>
        <v>10</v>
      </c>
      <c r="J247" s="24">
        <v>80.23009992658946</v>
      </c>
      <c r="K247" s="121">
        <v>0.1246415</v>
      </c>
    </row>
    <row r="248" spans="1:11" s="71" customFormat="1" ht="15" customHeight="1">
      <c r="A248" s="96" t="s">
        <v>100</v>
      </c>
      <c r="B248" s="97"/>
      <c r="C248" s="98"/>
      <c r="D248" s="98"/>
      <c r="E248" s="98">
        <v>1</v>
      </c>
      <c r="F248" s="98">
        <v>3</v>
      </c>
      <c r="G248" s="98"/>
      <c r="H248" s="99"/>
      <c r="I248" s="100">
        <f t="shared" si="13"/>
        <v>4</v>
      </c>
      <c r="J248" s="24">
        <v>4.549504638561192</v>
      </c>
      <c r="K248" s="121">
        <v>0.8792166</v>
      </c>
    </row>
    <row r="249" spans="1:11" s="71" customFormat="1" ht="15" customHeight="1">
      <c r="A249" s="96" t="s">
        <v>170</v>
      </c>
      <c r="B249" s="97"/>
      <c r="C249" s="98"/>
      <c r="D249" s="98"/>
      <c r="E249" s="98"/>
      <c r="F249" s="98">
        <v>1</v>
      </c>
      <c r="G249" s="98"/>
      <c r="H249" s="99"/>
      <c r="I249" s="100">
        <f t="shared" si="13"/>
        <v>1</v>
      </c>
      <c r="J249" s="24">
        <v>0.5891899551361308</v>
      </c>
      <c r="K249" s="121">
        <v>1.6972455</v>
      </c>
    </row>
    <row r="250" spans="1:11" s="71" customFormat="1" ht="15" customHeight="1">
      <c r="A250" s="96" t="s">
        <v>11</v>
      </c>
      <c r="B250" s="97"/>
      <c r="C250" s="98"/>
      <c r="D250" s="98"/>
      <c r="E250" s="98">
        <v>2</v>
      </c>
      <c r="F250" s="98">
        <v>1</v>
      </c>
      <c r="G250" s="98"/>
      <c r="H250" s="99"/>
      <c r="I250" s="100">
        <f t="shared" si="13"/>
        <v>3</v>
      </c>
      <c r="J250" s="24">
        <v>1.894011615089363</v>
      </c>
      <c r="K250" s="121">
        <v>1.5839396000000001</v>
      </c>
    </row>
    <row r="251" spans="1:11" s="71" customFormat="1" ht="15" customHeight="1">
      <c r="A251" s="96" t="s">
        <v>12</v>
      </c>
      <c r="B251" s="97"/>
      <c r="C251" s="98"/>
      <c r="D251" s="98"/>
      <c r="E251" s="98"/>
      <c r="F251" s="98">
        <v>1</v>
      </c>
      <c r="G251" s="98"/>
      <c r="H251" s="99"/>
      <c r="I251" s="100">
        <f t="shared" si="13"/>
        <v>1</v>
      </c>
      <c r="J251" s="24">
        <v>1.8542249163698206</v>
      </c>
      <c r="K251" s="121">
        <v>0.5393089</v>
      </c>
    </row>
    <row r="252" spans="1:11" s="71" customFormat="1" ht="15" customHeight="1">
      <c r="A252" s="96" t="s">
        <v>9</v>
      </c>
      <c r="B252" s="97">
        <v>1</v>
      </c>
      <c r="C252" s="98"/>
      <c r="D252" s="98"/>
      <c r="E252" s="98"/>
      <c r="F252" s="98">
        <v>9</v>
      </c>
      <c r="G252" s="98">
        <v>2</v>
      </c>
      <c r="H252" s="99"/>
      <c r="I252" s="100">
        <f t="shared" si="13"/>
        <v>12</v>
      </c>
      <c r="J252" s="24">
        <v>3.4284110768876324</v>
      </c>
      <c r="K252" s="121">
        <v>3.5001637000000003</v>
      </c>
    </row>
    <row r="253" spans="1:11" s="71" customFormat="1" ht="15" customHeight="1">
      <c r="A253" s="96" t="s">
        <v>10</v>
      </c>
      <c r="B253" s="97"/>
      <c r="C253" s="98"/>
      <c r="D253" s="98"/>
      <c r="E253" s="98"/>
      <c r="F253" s="98">
        <v>1</v>
      </c>
      <c r="G253" s="98"/>
      <c r="H253" s="99"/>
      <c r="I253" s="100">
        <f t="shared" si="13"/>
        <v>1</v>
      </c>
      <c r="J253" s="24">
        <v>0.8566747945115587</v>
      </c>
      <c r="K253" s="121">
        <v>1.1673041000000002</v>
      </c>
    </row>
    <row r="254" spans="1:11" s="71" customFormat="1" ht="15" customHeight="1">
      <c r="A254" s="96" t="s">
        <v>13</v>
      </c>
      <c r="B254" s="97"/>
      <c r="C254" s="98"/>
      <c r="D254" s="98"/>
      <c r="E254" s="98">
        <v>1</v>
      </c>
      <c r="F254" s="98">
        <v>1</v>
      </c>
      <c r="G254" s="98"/>
      <c r="H254" s="99"/>
      <c r="I254" s="100">
        <f t="shared" si="13"/>
        <v>2</v>
      </c>
      <c r="J254" s="24">
        <v>0.8346729834718056</v>
      </c>
      <c r="K254" s="121">
        <v>2.396148</v>
      </c>
    </row>
    <row r="255" spans="1:11" s="71" customFormat="1" ht="15" customHeight="1">
      <c r="A255" s="96" t="s">
        <v>14</v>
      </c>
      <c r="B255" s="97"/>
      <c r="C255" s="98">
        <v>1</v>
      </c>
      <c r="D255" s="98"/>
      <c r="E255" s="98">
        <v>4</v>
      </c>
      <c r="F255" s="98">
        <v>9</v>
      </c>
      <c r="G255" s="98">
        <v>2</v>
      </c>
      <c r="H255" s="99"/>
      <c r="I255" s="100">
        <f t="shared" si="13"/>
        <v>16</v>
      </c>
      <c r="J255" s="24">
        <v>6.165862471208312</v>
      </c>
      <c r="K255" s="121">
        <v>2.594933</v>
      </c>
    </row>
    <row r="256" spans="1:11" s="71" customFormat="1" ht="15" customHeight="1">
      <c r="A256" s="96" t="s">
        <v>198</v>
      </c>
      <c r="B256" s="97"/>
      <c r="C256" s="98"/>
      <c r="D256" s="98"/>
      <c r="E256" s="98"/>
      <c r="F256" s="98">
        <v>2</v>
      </c>
      <c r="G256" s="98"/>
      <c r="H256" s="99"/>
      <c r="I256" s="100">
        <f t="shared" si="13"/>
        <v>2</v>
      </c>
      <c r="J256" s="24">
        <v>1.053093388111039</v>
      </c>
      <c r="K256" s="121">
        <v>1.8991668000000002</v>
      </c>
    </row>
    <row r="257" spans="1:11" s="71" customFormat="1" ht="15" customHeight="1" thickBot="1">
      <c r="A257" s="123" t="s">
        <v>199</v>
      </c>
      <c r="B257" s="124">
        <v>1</v>
      </c>
      <c r="C257" s="125"/>
      <c r="D257" s="125"/>
      <c r="E257" s="125"/>
      <c r="F257" s="125">
        <v>1</v>
      </c>
      <c r="G257" s="125"/>
      <c r="H257" s="126"/>
      <c r="I257" s="127">
        <f t="shared" si="13"/>
        <v>2</v>
      </c>
      <c r="J257" s="38">
        <v>1.1715456858298738</v>
      </c>
      <c r="K257" s="128">
        <v>1.7071463999999998</v>
      </c>
    </row>
    <row r="258" spans="1:11" s="71" customFormat="1" ht="15" customHeight="1" thickBot="1">
      <c r="A258" s="109" t="s">
        <v>183</v>
      </c>
      <c r="B258" s="110">
        <f aca="true" t="shared" si="14" ref="B258:I258">SUM(B239:B257)</f>
        <v>2</v>
      </c>
      <c r="C258" s="111">
        <f t="shared" si="14"/>
        <v>2</v>
      </c>
      <c r="D258" s="111">
        <f t="shared" si="14"/>
        <v>0</v>
      </c>
      <c r="E258" s="111">
        <f t="shared" si="14"/>
        <v>11</v>
      </c>
      <c r="F258" s="111">
        <f t="shared" si="14"/>
        <v>90</v>
      </c>
      <c r="G258" s="111">
        <f t="shared" si="14"/>
        <v>4</v>
      </c>
      <c r="H258" s="112">
        <f t="shared" si="14"/>
        <v>0</v>
      </c>
      <c r="I258" s="113">
        <f t="shared" si="14"/>
        <v>109</v>
      </c>
      <c r="J258" s="33">
        <v>4.478323725795081</v>
      </c>
      <c r="K258" s="133">
        <v>24.339464200000002</v>
      </c>
    </row>
    <row r="259" spans="1:11" ht="13.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0"/>
    </row>
    <row r="260" spans="1:11" ht="13.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134"/>
    </row>
    <row r="261" ht="13.5" customHeight="1"/>
    <row r="262" spans="9:11" s="61" customFormat="1" ht="21" customHeight="1">
      <c r="I262" s="140"/>
      <c r="J262" s="140"/>
      <c r="K262" s="135"/>
    </row>
    <row r="263" spans="9:11" s="61" customFormat="1" ht="21" customHeight="1">
      <c r="I263" s="140"/>
      <c r="J263" s="140"/>
      <c r="K263" s="136"/>
    </row>
    <row r="264" spans="9:11" s="61" customFormat="1" ht="36" customHeight="1">
      <c r="I264" s="140"/>
      <c r="J264" s="140"/>
      <c r="K264" s="136"/>
    </row>
    <row r="265" spans="9:11" s="61" customFormat="1" ht="32.25" customHeight="1">
      <c r="I265" s="140"/>
      <c r="J265" s="140"/>
      <c r="K265" s="136"/>
    </row>
    <row r="266" spans="9:11" s="61" customFormat="1" ht="21" customHeight="1">
      <c r="I266" s="140"/>
      <c r="J266" s="140"/>
      <c r="K266" s="135"/>
    </row>
    <row r="267" spans="9:11" ht="13.5">
      <c r="I267" s="85"/>
      <c r="J267" s="137"/>
      <c r="K267" s="137"/>
    </row>
    <row r="268" spans="9:11" ht="13.5">
      <c r="I268" s="85"/>
      <c r="J268" s="85"/>
      <c r="K268" s="85"/>
    </row>
    <row r="269" spans="9:11" s="61" customFormat="1" ht="42" customHeight="1">
      <c r="I269" s="139"/>
      <c r="J269" s="139"/>
      <c r="K269" s="138"/>
    </row>
    <row r="270" spans="9:11" ht="13.5">
      <c r="I270" s="85"/>
      <c r="J270" s="85"/>
      <c r="K270" s="85"/>
    </row>
  </sheetData>
  <sheetProtection/>
  <mergeCells count="6">
    <mergeCell ref="I269:J269"/>
    <mergeCell ref="I262:J262"/>
    <mergeCell ref="I263:J263"/>
    <mergeCell ref="I264:J264"/>
    <mergeCell ref="I265:J265"/>
    <mergeCell ref="I266:J266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2"/>
  <headerFooter alignWithMargins="0">
    <oddFooter>&amp;C&amp;"ＭＳ Ｐゴシック,標準"&amp;12a-1-&amp;P</oddFooter>
  </headerFooter>
  <rowBreaks count="3" manualBreakCount="3">
    <brk id="47" max="10" man="1"/>
    <brk id="88" max="10" man="1"/>
    <brk id="2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G1" sqref="G1"/>
      <selection pane="bottomLeft" activeCell="N55" sqref="N55"/>
    </sheetView>
  </sheetViews>
  <sheetFormatPr defaultColWidth="8.796875" defaultRowHeight="14.25"/>
  <cols>
    <col min="1" max="11" width="9" style="5" customWidth="1"/>
    <col min="12" max="14" width="9" style="50" customWidth="1"/>
    <col min="15" max="37" width="9" style="5" customWidth="1"/>
    <col min="38" max="38" width="19.3984375" style="5" bestFit="1" customWidth="1"/>
    <col min="39" max="39" width="18" style="5" bestFit="1" customWidth="1"/>
    <col min="40" max="40" width="9" style="5" customWidth="1"/>
    <col min="41" max="42" width="18.09765625" style="5" customWidth="1"/>
    <col min="43" max="16384" width="9" style="5" customWidth="1"/>
  </cols>
  <sheetData>
    <row r="1" spans="11:14" s="1" customFormat="1" ht="17.25">
      <c r="K1" s="2"/>
      <c r="L1" s="3"/>
      <c r="M1" s="3"/>
      <c r="N1" s="3"/>
    </row>
    <row r="2" spans="1:14" s="1" customFormat="1" ht="13.5">
      <c r="A2" s="1" t="s">
        <v>208</v>
      </c>
      <c r="L2" s="3"/>
      <c r="M2" s="3"/>
      <c r="N2" s="3"/>
    </row>
    <row r="3" spans="10:14" s="4" customFormat="1" ht="32.25" customHeight="1">
      <c r="J3" s="57"/>
      <c r="L3" s="58"/>
      <c r="M3" s="58"/>
      <c r="N3" s="58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4.2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10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2:14" s="1" customFormat="1" ht="14.25" customHeight="1">
      <c r="L39" s="3"/>
      <c r="M39" s="3"/>
      <c r="N39" s="3"/>
    </row>
    <row r="40" spans="12:14" s="1" customFormat="1" ht="14.25" customHeight="1">
      <c r="L40" s="3"/>
      <c r="M40" s="3"/>
      <c r="N40" s="3"/>
    </row>
    <row r="41" spans="1:14" s="1" customFormat="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L41" s="3"/>
      <c r="M41" s="3"/>
      <c r="N41" s="3"/>
    </row>
    <row r="43" spans="12:14" ht="13.5">
      <c r="L43" s="5"/>
      <c r="M43" s="5"/>
      <c r="N43" s="5"/>
    </row>
    <row r="44" spans="12:14" ht="13.5">
      <c r="L44" s="5"/>
      <c r="M44" s="5"/>
      <c r="N44" s="5"/>
    </row>
    <row r="45" spans="12:14" ht="13.5">
      <c r="L45" s="5"/>
      <c r="M45" s="5"/>
      <c r="N45" s="5"/>
    </row>
    <row r="46" spans="12:14" ht="13.5">
      <c r="L46" s="5"/>
      <c r="M46" s="5"/>
      <c r="N46" s="5"/>
    </row>
    <row r="47" spans="12:14" ht="13.5">
      <c r="L47" s="5"/>
      <c r="M47" s="5"/>
      <c r="N47" s="5"/>
    </row>
    <row r="48" spans="12:14" ht="13.5">
      <c r="L48" s="5"/>
      <c r="M48" s="5"/>
      <c r="N48" s="5"/>
    </row>
    <row r="49" spans="12:14" ht="13.5">
      <c r="L49" s="5"/>
      <c r="M49" s="5"/>
      <c r="N49" s="5"/>
    </row>
    <row r="50" spans="12:14" ht="13.5">
      <c r="L50" s="5"/>
      <c r="M50" s="5"/>
      <c r="N50" s="5"/>
    </row>
    <row r="51" spans="12:14" ht="13.5">
      <c r="L51" s="5"/>
      <c r="M51" s="5"/>
      <c r="N51" s="5"/>
    </row>
    <row r="52" spans="12:14" ht="13.5">
      <c r="L52" s="5"/>
      <c r="M52" s="5"/>
      <c r="N52" s="5"/>
    </row>
    <row r="53" spans="12:14" ht="13.5">
      <c r="L53" s="5"/>
      <c r="M53" s="5"/>
      <c r="N53" s="5"/>
    </row>
    <row r="54" spans="12:14" ht="13.5">
      <c r="L54" s="5"/>
      <c r="M54" s="5"/>
      <c r="N54" s="5"/>
    </row>
    <row r="55" spans="1:14" ht="13.5">
      <c r="A55" s="1" t="s">
        <v>218</v>
      </c>
      <c r="L55" s="5"/>
      <c r="M55" s="5"/>
      <c r="N55" s="5"/>
    </row>
    <row r="56" spans="12:14" ht="13.5">
      <c r="L56" s="5"/>
      <c r="M56" s="5"/>
      <c r="N56" s="5"/>
    </row>
    <row r="57" spans="12:14" ht="13.5">
      <c r="L57" s="5"/>
      <c r="M57" s="5"/>
      <c r="N57" s="5"/>
    </row>
    <row r="58" spans="12:14" ht="13.5">
      <c r="L58" s="5"/>
      <c r="M58" s="5"/>
      <c r="N58" s="5"/>
    </row>
    <row r="59" spans="12:14" ht="13.5">
      <c r="L59" s="5"/>
      <c r="M59" s="5"/>
      <c r="N59" s="5"/>
    </row>
    <row r="60" spans="12:14" ht="13.5">
      <c r="L60" s="5"/>
      <c r="M60" s="5"/>
      <c r="N60" s="5"/>
    </row>
    <row r="61" spans="12:14" ht="13.5">
      <c r="L61" s="5"/>
      <c r="M61" s="5"/>
      <c r="N61" s="5"/>
    </row>
    <row r="62" spans="12:14" ht="13.5">
      <c r="L62" s="5"/>
      <c r="M62" s="5"/>
      <c r="N62" s="5"/>
    </row>
    <row r="63" spans="12:14" ht="13.5">
      <c r="L63" s="5"/>
      <c r="M63" s="5"/>
      <c r="N63" s="5"/>
    </row>
    <row r="64" spans="12:14" ht="13.5">
      <c r="L64" s="5"/>
      <c r="M64" s="5"/>
      <c r="N64" s="5"/>
    </row>
    <row r="65" spans="12:14" ht="13.5">
      <c r="L65" s="5"/>
      <c r="M65" s="5"/>
      <c r="N65" s="5"/>
    </row>
    <row r="66" spans="12:14" ht="13.5">
      <c r="L66" s="5"/>
      <c r="M66" s="5"/>
      <c r="N66" s="5"/>
    </row>
    <row r="67" spans="12:14" ht="13.5">
      <c r="L67" s="5"/>
      <c r="M67" s="5"/>
      <c r="N67" s="5"/>
    </row>
    <row r="68" spans="12:14" ht="13.5">
      <c r="L68" s="5"/>
      <c r="M68" s="5"/>
      <c r="N68" s="5"/>
    </row>
    <row r="69" spans="12:14" ht="13.5">
      <c r="L69" s="5"/>
      <c r="M69" s="5"/>
      <c r="N69" s="5"/>
    </row>
    <row r="70" spans="12:14" ht="13.5">
      <c r="L70" s="5"/>
      <c r="M70" s="5"/>
      <c r="N70" s="5"/>
    </row>
    <row r="71" spans="12:14" ht="13.5">
      <c r="L71" s="5"/>
      <c r="M71" s="5"/>
      <c r="N71" s="5"/>
    </row>
    <row r="72" spans="12:14" ht="13.5">
      <c r="L72" s="5"/>
      <c r="M72" s="5"/>
      <c r="N72" s="5"/>
    </row>
    <row r="73" spans="12:14" ht="13.5">
      <c r="L73" s="5"/>
      <c r="M73" s="5"/>
      <c r="N73" s="5"/>
    </row>
    <row r="74" spans="12:14" ht="13.5">
      <c r="L74" s="5"/>
      <c r="M74" s="5"/>
      <c r="N74" s="5"/>
    </row>
    <row r="75" spans="12:14" ht="13.5">
      <c r="L75" s="5"/>
      <c r="M75" s="5"/>
      <c r="N75" s="5"/>
    </row>
    <row r="76" spans="12:14" ht="13.5">
      <c r="L76" s="5"/>
      <c r="M76" s="5"/>
      <c r="N76" s="5"/>
    </row>
    <row r="77" spans="12:14" ht="13.5">
      <c r="L77" s="5"/>
      <c r="M77" s="5"/>
      <c r="N77" s="5"/>
    </row>
    <row r="78" spans="12:14" ht="13.5">
      <c r="L78" s="5"/>
      <c r="M78" s="5"/>
      <c r="N78" s="5"/>
    </row>
    <row r="79" spans="12:14" ht="13.5">
      <c r="L79" s="5"/>
      <c r="M79" s="5"/>
      <c r="N79" s="5"/>
    </row>
    <row r="80" spans="12:14" ht="13.5">
      <c r="L80" s="5"/>
      <c r="M80" s="5"/>
      <c r="N80" s="5"/>
    </row>
    <row r="81" spans="12:14" ht="13.5">
      <c r="L81" s="5"/>
      <c r="M81" s="5"/>
      <c r="N81" s="5"/>
    </row>
    <row r="82" spans="12:14" ht="13.5">
      <c r="L82" s="5"/>
      <c r="M82" s="5"/>
      <c r="N82" s="5"/>
    </row>
    <row r="83" spans="12:14" ht="13.5">
      <c r="L83" s="5"/>
      <c r="M83" s="5"/>
      <c r="N83" s="5"/>
    </row>
    <row r="84" spans="12:14" ht="13.5">
      <c r="L84" s="5"/>
      <c r="M84" s="5"/>
      <c r="N84" s="5"/>
    </row>
    <row r="85" spans="12:14" ht="13.5">
      <c r="L85" s="5"/>
      <c r="M85" s="5"/>
      <c r="N85" s="5"/>
    </row>
    <row r="86" spans="12:14" ht="13.5">
      <c r="L86" s="5"/>
      <c r="M86" s="5"/>
      <c r="N86" s="5"/>
    </row>
    <row r="87" spans="12:14" ht="13.5">
      <c r="L87" s="5"/>
      <c r="M87" s="5"/>
      <c r="N87" s="5"/>
    </row>
    <row r="88" spans="12:14" ht="13.5">
      <c r="L88" s="5"/>
      <c r="M88" s="5"/>
      <c r="N88" s="5"/>
    </row>
    <row r="89" spans="12:14" ht="13.5">
      <c r="L89" s="5"/>
      <c r="M89" s="5"/>
      <c r="N89" s="5"/>
    </row>
    <row r="90" spans="12:14" ht="13.5">
      <c r="L90" s="5"/>
      <c r="M90" s="5"/>
      <c r="N90" s="5"/>
    </row>
    <row r="91" spans="12:14" ht="13.5">
      <c r="L91" s="5"/>
      <c r="M91" s="5"/>
      <c r="N91" s="5"/>
    </row>
    <row r="92" spans="12:14" ht="13.5">
      <c r="L92" s="5"/>
      <c r="M92" s="5"/>
      <c r="N92" s="5"/>
    </row>
    <row r="93" spans="12:14" ht="13.5">
      <c r="L93" s="5"/>
      <c r="M93" s="5"/>
      <c r="N93" s="5"/>
    </row>
    <row r="94" spans="12:14" ht="13.5">
      <c r="L94" s="5"/>
      <c r="M94" s="5"/>
      <c r="N94" s="5"/>
    </row>
    <row r="95" spans="12:14" ht="13.5">
      <c r="L95" s="5"/>
      <c r="M95" s="5"/>
      <c r="N95" s="5"/>
    </row>
    <row r="96" spans="12:14" ht="13.5">
      <c r="L96" s="5"/>
      <c r="M96" s="5"/>
      <c r="N96" s="5"/>
    </row>
    <row r="97" spans="12:14" ht="13.5">
      <c r="L97" s="5"/>
      <c r="M97" s="5"/>
      <c r="N97" s="5"/>
    </row>
    <row r="98" spans="12:14" ht="13.5">
      <c r="L98" s="5"/>
      <c r="M98" s="5"/>
      <c r="N98" s="5"/>
    </row>
    <row r="99" spans="12:14" ht="13.5">
      <c r="L99" s="5"/>
      <c r="M99" s="5"/>
      <c r="N99" s="5"/>
    </row>
    <row r="100" spans="12:14" ht="13.5">
      <c r="L100" s="5"/>
      <c r="M100" s="5"/>
      <c r="N100" s="5"/>
    </row>
    <row r="101" spans="12:14" ht="13.5">
      <c r="L101" s="5"/>
      <c r="M101" s="5"/>
      <c r="N101" s="5"/>
    </row>
    <row r="102" spans="12:14" ht="13.5">
      <c r="L102" s="5"/>
      <c r="M102" s="5"/>
      <c r="N102" s="5"/>
    </row>
    <row r="103" spans="12:14" ht="13.5">
      <c r="L103" s="5"/>
      <c r="M103" s="5"/>
      <c r="N103" s="5"/>
    </row>
    <row r="104" spans="12:14" ht="13.5">
      <c r="L104" s="5"/>
      <c r="M104" s="5"/>
      <c r="N104" s="5"/>
    </row>
    <row r="105" spans="12:14" ht="13.5">
      <c r="L105" s="5"/>
      <c r="M105" s="5"/>
      <c r="N105" s="5"/>
    </row>
    <row r="106" spans="12:14" ht="13.5">
      <c r="L106" s="5"/>
      <c r="M106" s="5"/>
      <c r="N106" s="5"/>
    </row>
    <row r="107" spans="12:14" ht="13.5">
      <c r="L107" s="5"/>
      <c r="M107" s="5"/>
      <c r="N107" s="5"/>
    </row>
    <row r="108" spans="12:14" ht="13.5">
      <c r="L108" s="5"/>
      <c r="M108" s="5"/>
      <c r="N108" s="5"/>
    </row>
    <row r="109" spans="12:14" ht="13.5">
      <c r="L109" s="5"/>
      <c r="M109" s="5"/>
      <c r="N109" s="5"/>
    </row>
    <row r="110" spans="12:14" ht="13.5">
      <c r="L110" s="5"/>
      <c r="M110" s="5"/>
      <c r="N110" s="5"/>
    </row>
    <row r="111" spans="12:14" ht="13.5">
      <c r="L111" s="5"/>
      <c r="M111" s="5"/>
      <c r="N111" s="5"/>
    </row>
    <row r="112" spans="12:14" ht="13.5">
      <c r="L112" s="5"/>
      <c r="M112" s="5"/>
      <c r="N112" s="5"/>
    </row>
    <row r="113" spans="12:14" ht="13.5">
      <c r="L113" s="5"/>
      <c r="M113" s="5"/>
      <c r="N113" s="5"/>
    </row>
    <row r="114" spans="12:14" ht="13.5">
      <c r="L114" s="5"/>
      <c r="M114" s="5"/>
      <c r="N114" s="5"/>
    </row>
    <row r="115" spans="12:14" ht="13.5">
      <c r="L115" s="5"/>
      <c r="M115" s="5"/>
      <c r="N115" s="5"/>
    </row>
    <row r="116" spans="12:14" ht="13.5">
      <c r="L116" s="5"/>
      <c r="M116" s="5"/>
      <c r="N116" s="5"/>
    </row>
    <row r="117" spans="12:14" ht="13.5">
      <c r="L117" s="5"/>
      <c r="M117" s="5"/>
      <c r="N117" s="5"/>
    </row>
    <row r="118" spans="12:14" ht="13.5">
      <c r="L118" s="5"/>
      <c r="M118" s="5"/>
      <c r="N118" s="5"/>
    </row>
    <row r="119" spans="12:14" ht="13.5">
      <c r="L119" s="5"/>
      <c r="M119" s="5"/>
      <c r="N119" s="5"/>
    </row>
    <row r="120" spans="12:14" ht="13.5">
      <c r="L120" s="5"/>
      <c r="M120" s="5"/>
      <c r="N120" s="5"/>
    </row>
    <row r="121" spans="12:14" ht="13.5">
      <c r="L121" s="5"/>
      <c r="M121" s="5"/>
      <c r="N121" s="5"/>
    </row>
    <row r="122" spans="12:14" ht="13.5">
      <c r="L122" s="5"/>
      <c r="M122" s="5"/>
      <c r="N122" s="5"/>
    </row>
    <row r="123" spans="12:14" ht="13.5">
      <c r="L123" s="5"/>
      <c r="M123" s="5"/>
      <c r="N123" s="5"/>
    </row>
    <row r="124" spans="12:14" ht="13.5">
      <c r="L124" s="5"/>
      <c r="M124" s="5"/>
      <c r="N124" s="5"/>
    </row>
    <row r="125" spans="12:14" ht="13.5">
      <c r="L125" s="5"/>
      <c r="M125" s="5"/>
      <c r="N125" s="5"/>
    </row>
    <row r="126" spans="12:14" ht="13.5">
      <c r="L126" s="5"/>
      <c r="M126" s="5"/>
      <c r="N126" s="5"/>
    </row>
    <row r="127" spans="12:14" ht="13.5">
      <c r="L127" s="5"/>
      <c r="M127" s="5"/>
      <c r="N127" s="5"/>
    </row>
    <row r="128" spans="12:14" ht="13.5">
      <c r="L128" s="5"/>
      <c r="M128" s="5"/>
      <c r="N128" s="5"/>
    </row>
    <row r="129" spans="12:14" ht="13.5">
      <c r="L129" s="5"/>
      <c r="M129" s="5"/>
      <c r="N129" s="5"/>
    </row>
    <row r="130" spans="12:14" ht="13.5">
      <c r="L130" s="5"/>
      <c r="M130" s="5"/>
      <c r="N130" s="5"/>
    </row>
    <row r="131" spans="12:14" ht="13.5">
      <c r="L131" s="5"/>
      <c r="M131" s="5"/>
      <c r="N131" s="5"/>
    </row>
    <row r="132" spans="12:14" ht="13.5">
      <c r="L132" s="5"/>
      <c r="M132" s="5"/>
      <c r="N132" s="5"/>
    </row>
    <row r="133" spans="12:14" ht="13.5">
      <c r="L133" s="5"/>
      <c r="M133" s="5"/>
      <c r="N133" s="5"/>
    </row>
    <row r="134" spans="12:14" ht="13.5">
      <c r="L134" s="5"/>
      <c r="M134" s="5"/>
      <c r="N134" s="5"/>
    </row>
    <row r="135" spans="12:14" ht="13.5">
      <c r="L135" s="5"/>
      <c r="M135" s="5"/>
      <c r="N135" s="5"/>
    </row>
    <row r="136" spans="12:14" ht="13.5">
      <c r="L136" s="5"/>
      <c r="M136" s="5"/>
      <c r="N136" s="5"/>
    </row>
    <row r="137" spans="12:14" ht="13.5">
      <c r="L137" s="5"/>
      <c r="M137" s="5"/>
      <c r="N137" s="5"/>
    </row>
    <row r="138" spans="12:14" ht="13.5">
      <c r="L138" s="5"/>
      <c r="M138" s="5"/>
      <c r="N138" s="5"/>
    </row>
    <row r="139" spans="12:14" ht="13.5">
      <c r="L139" s="5"/>
      <c r="M139" s="5"/>
      <c r="N139" s="5"/>
    </row>
    <row r="140" spans="12:14" ht="13.5">
      <c r="L140" s="5"/>
      <c r="M140" s="5"/>
      <c r="N140" s="5"/>
    </row>
    <row r="141" spans="12:14" ht="13.5">
      <c r="L141" s="5"/>
      <c r="M141" s="5"/>
      <c r="N141" s="5"/>
    </row>
    <row r="142" spans="12:14" ht="13.5">
      <c r="L142" s="5"/>
      <c r="M142" s="5"/>
      <c r="N142" s="5"/>
    </row>
    <row r="143" spans="12:14" ht="13.5">
      <c r="L143" s="5"/>
      <c r="M143" s="5"/>
      <c r="N143" s="5"/>
    </row>
    <row r="144" spans="12:14" ht="13.5">
      <c r="L144" s="5"/>
      <c r="M144" s="5"/>
      <c r="N144" s="5"/>
    </row>
    <row r="145" spans="12:14" ht="13.5">
      <c r="L145" s="5"/>
      <c r="M145" s="5"/>
      <c r="N145" s="5"/>
    </row>
    <row r="146" spans="12:14" ht="13.5">
      <c r="L146" s="5"/>
      <c r="M146" s="5"/>
      <c r="N146" s="5"/>
    </row>
    <row r="147" spans="12:14" ht="13.5">
      <c r="L147" s="5"/>
      <c r="M147" s="5"/>
      <c r="N147" s="5"/>
    </row>
    <row r="148" spans="12:14" ht="13.5">
      <c r="L148" s="5"/>
      <c r="M148" s="5"/>
      <c r="N148" s="5"/>
    </row>
    <row r="149" spans="12:14" ht="13.5">
      <c r="L149" s="5"/>
      <c r="M149" s="5"/>
      <c r="N149" s="5"/>
    </row>
    <row r="150" spans="12:14" ht="13.5">
      <c r="L150" s="5"/>
      <c r="M150" s="5"/>
      <c r="N150" s="5"/>
    </row>
    <row r="151" spans="12:14" ht="13.5">
      <c r="L151" s="5"/>
      <c r="M151" s="5"/>
      <c r="N151" s="5"/>
    </row>
    <row r="152" spans="12:14" ht="13.5">
      <c r="L152" s="5"/>
      <c r="M152" s="5"/>
      <c r="N152" s="5"/>
    </row>
    <row r="153" spans="12:14" ht="13.5">
      <c r="L153" s="5"/>
      <c r="M153" s="5"/>
      <c r="N153" s="5"/>
    </row>
    <row r="154" spans="12:14" ht="13.5">
      <c r="L154" s="5"/>
      <c r="M154" s="5"/>
      <c r="N154" s="5"/>
    </row>
    <row r="155" spans="12:14" ht="13.5">
      <c r="L155" s="5"/>
      <c r="M155" s="5"/>
      <c r="N155" s="5"/>
    </row>
    <row r="156" spans="12:14" ht="13.5">
      <c r="L156" s="5"/>
      <c r="M156" s="5"/>
      <c r="N156" s="5"/>
    </row>
    <row r="157" spans="12:14" ht="13.5">
      <c r="L157" s="5"/>
      <c r="M157" s="5"/>
      <c r="N157" s="5"/>
    </row>
    <row r="158" spans="12:14" ht="13.5">
      <c r="L158" s="5"/>
      <c r="M158" s="5"/>
      <c r="N158" s="5"/>
    </row>
    <row r="159" spans="12:14" ht="13.5">
      <c r="L159" s="5"/>
      <c r="M159" s="5"/>
      <c r="N159" s="5"/>
    </row>
    <row r="160" spans="12:14" ht="13.5">
      <c r="L160" s="5"/>
      <c r="M160" s="5"/>
      <c r="N160" s="5"/>
    </row>
    <row r="161" spans="12:14" ht="13.5">
      <c r="L161" s="5"/>
      <c r="M161" s="5"/>
      <c r="N161" s="5"/>
    </row>
    <row r="162" spans="12:14" ht="13.5">
      <c r="L162" s="5"/>
      <c r="M162" s="5"/>
      <c r="N162" s="5"/>
    </row>
    <row r="163" spans="12:14" ht="13.5">
      <c r="L163" s="5"/>
      <c r="M163" s="5"/>
      <c r="N163" s="5"/>
    </row>
    <row r="164" spans="12:14" ht="13.5">
      <c r="L164" s="5"/>
      <c r="M164" s="5"/>
      <c r="N164" s="5"/>
    </row>
    <row r="165" spans="12:14" ht="13.5">
      <c r="L165" s="5"/>
      <c r="M165" s="5"/>
      <c r="N165" s="5"/>
    </row>
    <row r="166" spans="12:14" ht="13.5">
      <c r="L166" s="5"/>
      <c r="M166" s="5"/>
      <c r="N166" s="5"/>
    </row>
    <row r="167" spans="12:14" ht="13.5">
      <c r="L167" s="5"/>
      <c r="M167" s="5"/>
      <c r="N167" s="5"/>
    </row>
    <row r="168" spans="12:14" ht="13.5">
      <c r="L168" s="5"/>
      <c r="M168" s="5"/>
      <c r="N168" s="5"/>
    </row>
    <row r="169" spans="12:14" ht="13.5">
      <c r="L169" s="5"/>
      <c r="M169" s="5"/>
      <c r="N169" s="5"/>
    </row>
    <row r="170" spans="12:14" ht="13.5">
      <c r="L170" s="5"/>
      <c r="M170" s="5"/>
      <c r="N170" s="5"/>
    </row>
    <row r="171" spans="12:14" ht="13.5">
      <c r="L171" s="5"/>
      <c r="M171" s="5"/>
      <c r="N171" s="5"/>
    </row>
    <row r="172" spans="12:14" ht="13.5">
      <c r="L172" s="5"/>
      <c r="M172" s="5"/>
      <c r="N172" s="5"/>
    </row>
    <row r="173" spans="12:14" ht="13.5">
      <c r="L173" s="5"/>
      <c r="M173" s="5"/>
      <c r="N173" s="5"/>
    </row>
    <row r="174" spans="12:14" ht="13.5">
      <c r="L174" s="5"/>
      <c r="M174" s="5"/>
      <c r="N174" s="5"/>
    </row>
    <row r="175" spans="12:14" ht="13.5">
      <c r="L175" s="5"/>
      <c r="M175" s="5"/>
      <c r="N175" s="5"/>
    </row>
    <row r="176" spans="12:14" ht="13.5">
      <c r="L176" s="5"/>
      <c r="M176" s="5"/>
      <c r="N176" s="5"/>
    </row>
    <row r="177" spans="12:14" ht="13.5">
      <c r="L177" s="5"/>
      <c r="M177" s="5"/>
      <c r="N177" s="5"/>
    </row>
    <row r="178" spans="12:14" ht="13.5">
      <c r="L178" s="5"/>
      <c r="M178" s="5"/>
      <c r="N178" s="5"/>
    </row>
    <row r="179" spans="12:14" ht="13.5">
      <c r="L179" s="5"/>
      <c r="M179" s="5"/>
      <c r="N179" s="5"/>
    </row>
    <row r="180" spans="12:14" ht="13.5">
      <c r="L180" s="5"/>
      <c r="M180" s="5"/>
      <c r="N180" s="5"/>
    </row>
    <row r="181" spans="12:14" ht="13.5">
      <c r="L181" s="5"/>
      <c r="M181" s="5"/>
      <c r="N181" s="5"/>
    </row>
    <row r="182" spans="12:14" ht="13.5">
      <c r="L182" s="5"/>
      <c r="M182" s="5"/>
      <c r="N182" s="5"/>
    </row>
    <row r="183" spans="12:14" ht="13.5">
      <c r="L183" s="5"/>
      <c r="M183" s="5"/>
      <c r="N183" s="5"/>
    </row>
    <row r="184" spans="12:14" ht="13.5">
      <c r="L184" s="5"/>
      <c r="M184" s="5"/>
      <c r="N184" s="5"/>
    </row>
    <row r="185" spans="12:14" ht="13.5">
      <c r="L185" s="5"/>
      <c r="M185" s="5"/>
      <c r="N185" s="5"/>
    </row>
    <row r="186" spans="12:14" ht="13.5">
      <c r="L186" s="5"/>
      <c r="M186" s="5"/>
      <c r="N186" s="5"/>
    </row>
    <row r="187" spans="12:14" ht="13.5">
      <c r="L187" s="5"/>
      <c r="M187" s="5"/>
      <c r="N187" s="5"/>
    </row>
    <row r="188" spans="12:14" ht="13.5">
      <c r="L188" s="5"/>
      <c r="M188" s="5"/>
      <c r="N188" s="5"/>
    </row>
    <row r="189" spans="12:14" ht="13.5">
      <c r="L189" s="5"/>
      <c r="M189" s="5"/>
      <c r="N189" s="5"/>
    </row>
    <row r="190" spans="12:14" ht="13.5">
      <c r="L190" s="5"/>
      <c r="M190" s="5"/>
      <c r="N190" s="5"/>
    </row>
    <row r="191" spans="12:14" ht="13.5">
      <c r="L191" s="5"/>
      <c r="M191" s="5"/>
      <c r="N191" s="5"/>
    </row>
    <row r="192" spans="12:14" ht="13.5">
      <c r="L192" s="5"/>
      <c r="M192" s="5"/>
      <c r="N192" s="5"/>
    </row>
    <row r="193" spans="12:14" ht="13.5">
      <c r="L193" s="5"/>
      <c r="M193" s="5"/>
      <c r="N193" s="5"/>
    </row>
    <row r="194" spans="12:14" ht="13.5">
      <c r="L194" s="5"/>
      <c r="M194" s="5"/>
      <c r="N194" s="5"/>
    </row>
    <row r="195" spans="12:14" ht="13.5">
      <c r="L195" s="5"/>
      <c r="M195" s="5"/>
      <c r="N195" s="5"/>
    </row>
    <row r="196" spans="12:14" ht="13.5">
      <c r="L196" s="5"/>
      <c r="M196" s="5"/>
      <c r="N196" s="5"/>
    </row>
    <row r="197" spans="12:14" ht="13.5">
      <c r="L197" s="5"/>
      <c r="M197" s="5"/>
      <c r="N197" s="5"/>
    </row>
    <row r="198" spans="12:14" ht="13.5">
      <c r="L198" s="5"/>
      <c r="M198" s="5"/>
      <c r="N198" s="5"/>
    </row>
    <row r="199" spans="12:14" ht="13.5">
      <c r="L199" s="5"/>
      <c r="M199" s="5"/>
      <c r="N199" s="5"/>
    </row>
    <row r="200" spans="12:14" ht="13.5">
      <c r="L200" s="5"/>
      <c r="M200" s="5"/>
      <c r="N200" s="5"/>
    </row>
    <row r="201" spans="12:14" ht="13.5">
      <c r="L201" s="5"/>
      <c r="M201" s="5"/>
      <c r="N201" s="5"/>
    </row>
    <row r="202" spans="12:14" ht="13.5">
      <c r="L202" s="5"/>
      <c r="M202" s="5"/>
      <c r="N202" s="5"/>
    </row>
    <row r="203" spans="12:14" ht="13.5">
      <c r="L203" s="5"/>
      <c r="M203" s="5"/>
      <c r="N203" s="5"/>
    </row>
    <row r="204" spans="12:14" ht="13.5">
      <c r="L204" s="5"/>
      <c r="M204" s="5"/>
      <c r="N204" s="5"/>
    </row>
    <row r="205" spans="12:14" ht="13.5">
      <c r="L205" s="5"/>
      <c r="M205" s="5"/>
      <c r="N205" s="5"/>
    </row>
    <row r="206" spans="12:14" ht="13.5">
      <c r="L206" s="5"/>
      <c r="M206" s="5"/>
      <c r="N206" s="5"/>
    </row>
    <row r="207" spans="12:14" ht="13.5">
      <c r="L207" s="5"/>
      <c r="M207" s="5"/>
      <c r="N207" s="5"/>
    </row>
    <row r="208" spans="12:14" ht="13.5">
      <c r="L208" s="5"/>
      <c r="M208" s="5"/>
      <c r="N208" s="5"/>
    </row>
    <row r="209" spans="12:14" ht="13.5">
      <c r="L209" s="5"/>
      <c r="M209" s="5"/>
      <c r="N209" s="5"/>
    </row>
    <row r="210" spans="12:14" ht="13.5">
      <c r="L210" s="5"/>
      <c r="M210" s="5"/>
      <c r="N210" s="5"/>
    </row>
    <row r="211" spans="12:14" ht="13.5">
      <c r="L211" s="5"/>
      <c r="M211" s="5"/>
      <c r="N211" s="5"/>
    </row>
    <row r="212" spans="12:14" ht="13.5">
      <c r="L212" s="5"/>
      <c r="M212" s="5"/>
      <c r="N212" s="5"/>
    </row>
    <row r="213" spans="12:14" ht="13.5">
      <c r="L213" s="5"/>
      <c r="M213" s="5"/>
      <c r="N213" s="5"/>
    </row>
    <row r="214" spans="12:14" ht="13.5">
      <c r="L214" s="5"/>
      <c r="M214" s="5"/>
      <c r="N214" s="5"/>
    </row>
    <row r="215" spans="12:14" ht="13.5">
      <c r="L215" s="5"/>
      <c r="M215" s="5"/>
      <c r="N215" s="5"/>
    </row>
    <row r="216" spans="12:14" ht="13.5">
      <c r="L216" s="5"/>
      <c r="M216" s="5"/>
      <c r="N216" s="5"/>
    </row>
    <row r="217" spans="12:14" ht="13.5">
      <c r="L217" s="5"/>
      <c r="M217" s="5"/>
      <c r="N217" s="5"/>
    </row>
    <row r="218" spans="12:14" ht="13.5">
      <c r="L218" s="5"/>
      <c r="M218" s="5"/>
      <c r="N218" s="5"/>
    </row>
    <row r="219" spans="12:14" ht="13.5">
      <c r="L219" s="5"/>
      <c r="M219" s="5"/>
      <c r="N219" s="5"/>
    </row>
    <row r="220" spans="12:14" ht="13.5">
      <c r="L220" s="5"/>
      <c r="M220" s="5"/>
      <c r="N220" s="5"/>
    </row>
    <row r="221" spans="12:14" ht="13.5">
      <c r="L221" s="5"/>
      <c r="M221" s="5"/>
      <c r="N221" s="5"/>
    </row>
    <row r="222" spans="12:14" ht="13.5">
      <c r="L222" s="5"/>
      <c r="M222" s="5"/>
      <c r="N222" s="5"/>
    </row>
    <row r="223" spans="12:14" ht="13.5">
      <c r="L223" s="5"/>
      <c r="M223" s="5"/>
      <c r="N223" s="5"/>
    </row>
    <row r="224" spans="12:14" ht="13.5">
      <c r="L224" s="5"/>
      <c r="M224" s="5"/>
      <c r="N224" s="5"/>
    </row>
    <row r="225" spans="12:14" ht="13.5">
      <c r="L225" s="5"/>
      <c r="M225" s="5"/>
      <c r="N225" s="5"/>
    </row>
    <row r="226" spans="12:14" ht="13.5">
      <c r="L226" s="5"/>
      <c r="M226" s="5"/>
      <c r="N226" s="5"/>
    </row>
    <row r="227" spans="12:14" ht="13.5">
      <c r="L227" s="5"/>
      <c r="M227" s="5"/>
      <c r="N227" s="5"/>
    </row>
    <row r="228" spans="12:14" ht="13.5">
      <c r="L228" s="5"/>
      <c r="M228" s="5"/>
      <c r="N228" s="5"/>
    </row>
    <row r="229" spans="12:14" ht="13.5">
      <c r="L229" s="5"/>
      <c r="M229" s="5"/>
      <c r="N229" s="5"/>
    </row>
    <row r="230" spans="12:14" ht="13.5">
      <c r="L230" s="5"/>
      <c r="M230" s="5"/>
      <c r="N230" s="5"/>
    </row>
    <row r="231" spans="12:14" ht="13.5">
      <c r="L231" s="5"/>
      <c r="M231" s="5"/>
      <c r="N231" s="5"/>
    </row>
    <row r="232" spans="12:14" ht="13.5">
      <c r="L232" s="5"/>
      <c r="M232" s="5"/>
      <c r="N232" s="5"/>
    </row>
    <row r="233" spans="12:14" ht="13.5">
      <c r="L233" s="5"/>
      <c r="M233" s="5"/>
      <c r="N233" s="5"/>
    </row>
    <row r="234" spans="12:14" ht="13.5">
      <c r="L234" s="5"/>
      <c r="M234" s="5"/>
      <c r="N234" s="5"/>
    </row>
    <row r="235" spans="12:14" ht="13.5">
      <c r="L235" s="5"/>
      <c r="M235" s="5"/>
      <c r="N235" s="5"/>
    </row>
    <row r="236" spans="12:14" ht="13.5">
      <c r="L236" s="5"/>
      <c r="M236" s="5"/>
      <c r="N236" s="5"/>
    </row>
    <row r="237" spans="12:14" ht="13.5">
      <c r="L237" s="5"/>
      <c r="M237" s="5"/>
      <c r="N237" s="5"/>
    </row>
    <row r="238" spans="12:14" ht="13.5">
      <c r="L238" s="5"/>
      <c r="M238" s="5"/>
      <c r="N238" s="5"/>
    </row>
    <row r="239" spans="12:14" ht="13.5">
      <c r="L239" s="5"/>
      <c r="M239" s="5"/>
      <c r="N239" s="5"/>
    </row>
    <row r="240" spans="12:14" ht="13.5">
      <c r="L240" s="5"/>
      <c r="M240" s="5"/>
      <c r="N240" s="5"/>
    </row>
    <row r="241" spans="12:14" ht="13.5">
      <c r="L241" s="5"/>
      <c r="M241" s="5"/>
      <c r="N241" s="5"/>
    </row>
    <row r="242" spans="12:14" ht="13.5">
      <c r="L242" s="5"/>
      <c r="M242" s="5"/>
      <c r="N242" s="5"/>
    </row>
    <row r="243" spans="12:14" ht="13.5">
      <c r="L243" s="5"/>
      <c r="M243" s="5"/>
      <c r="N243" s="5"/>
    </row>
    <row r="244" spans="12:14" ht="13.5">
      <c r="L244" s="5"/>
      <c r="M244" s="5"/>
      <c r="N244" s="5"/>
    </row>
    <row r="245" spans="12:14" ht="13.5">
      <c r="L245" s="5"/>
      <c r="M245" s="5"/>
      <c r="N245" s="5"/>
    </row>
    <row r="246" spans="12:14" ht="13.5">
      <c r="L246" s="5"/>
      <c r="M246" s="5"/>
      <c r="N246" s="5"/>
    </row>
    <row r="247" spans="12:14" ht="13.5">
      <c r="L247" s="5"/>
      <c r="M247" s="5"/>
      <c r="N247" s="5"/>
    </row>
    <row r="248" spans="12:14" ht="13.5">
      <c r="L248" s="5"/>
      <c r="M248" s="5"/>
      <c r="N248" s="5"/>
    </row>
    <row r="249" spans="12:14" ht="13.5">
      <c r="L249" s="5"/>
      <c r="M249" s="5"/>
      <c r="N249" s="5"/>
    </row>
    <row r="250" spans="12:14" ht="13.5">
      <c r="L250" s="5"/>
      <c r="M250" s="5"/>
      <c r="N250" s="5"/>
    </row>
    <row r="251" spans="12:14" ht="13.5">
      <c r="L251" s="5"/>
      <c r="M251" s="5"/>
      <c r="N251" s="5"/>
    </row>
    <row r="252" spans="12:14" ht="13.5">
      <c r="L252" s="5"/>
      <c r="M252" s="5"/>
      <c r="N252" s="5"/>
    </row>
    <row r="253" spans="12:14" ht="13.5">
      <c r="L253" s="5"/>
      <c r="M253" s="5"/>
      <c r="N253" s="5"/>
    </row>
    <row r="254" spans="12:14" ht="13.5">
      <c r="L254" s="5"/>
      <c r="M254" s="5"/>
      <c r="N254" s="5"/>
    </row>
    <row r="255" spans="12:14" ht="13.5">
      <c r="L255" s="5"/>
      <c r="M255" s="5"/>
      <c r="N255" s="5"/>
    </row>
    <row r="256" spans="12:14" ht="13.5">
      <c r="L256" s="5"/>
      <c r="M256" s="5"/>
      <c r="N256" s="5"/>
    </row>
    <row r="257" spans="12:14" ht="13.5">
      <c r="L257" s="5"/>
      <c r="M257" s="5"/>
      <c r="N257" s="5"/>
    </row>
    <row r="258" spans="12:14" ht="13.5">
      <c r="L258" s="5"/>
      <c r="M258" s="5"/>
      <c r="N258" s="5"/>
    </row>
    <row r="259" spans="12:14" ht="13.5">
      <c r="L259" s="5"/>
      <c r="M259" s="5"/>
      <c r="N259" s="5"/>
    </row>
    <row r="260" spans="12:14" ht="13.5">
      <c r="L260" s="5"/>
      <c r="M260" s="5"/>
      <c r="N260" s="5"/>
    </row>
    <row r="261" spans="12:14" ht="13.5">
      <c r="L261" s="5"/>
      <c r="M261" s="5"/>
      <c r="N261" s="5"/>
    </row>
    <row r="262" spans="12:14" ht="13.5">
      <c r="L262" s="5"/>
      <c r="M262" s="5"/>
      <c r="N262" s="5"/>
    </row>
    <row r="263" spans="12:14" ht="13.5">
      <c r="L263" s="5"/>
      <c r="M263" s="5"/>
      <c r="N263" s="5"/>
    </row>
    <row r="264" spans="12:14" ht="13.5">
      <c r="L264" s="5"/>
      <c r="M264" s="5"/>
      <c r="N264" s="5"/>
    </row>
  </sheetData>
  <sheetProtection/>
  <printOptions/>
  <pageMargins left="0.5905511811023623" right="0.1968503937007874" top="0.5905511811023623" bottom="0.5905511811023623" header="0.5118110236220472" footer="0.5118110236220472"/>
  <pageSetup fitToHeight="0" fitToWidth="1" horizontalDpi="400" verticalDpi="400" orientation="portrait" paperSize="9" r:id="rId2"/>
  <headerFooter alignWithMargins="0">
    <oddFooter>&amp;C&amp;"ＭＳ Ｐゴシック,標準"&amp;12a-1-7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M1" sqref="M1"/>
      <selection pane="bottomLeft" activeCell="O28" sqref="O28"/>
    </sheetView>
  </sheetViews>
  <sheetFormatPr defaultColWidth="8.796875" defaultRowHeight="14.25"/>
  <cols>
    <col min="1" max="10" width="9" style="5" customWidth="1"/>
    <col min="11" max="11" width="1" style="5" customWidth="1"/>
    <col min="12" max="14" width="9" style="50" customWidth="1"/>
    <col min="15" max="37" width="9" style="5" customWidth="1"/>
    <col min="38" max="38" width="19.3984375" style="5" bestFit="1" customWidth="1"/>
    <col min="39" max="39" width="18" style="5" bestFit="1" customWidth="1"/>
    <col min="40" max="40" width="9" style="5" customWidth="1"/>
    <col min="41" max="42" width="18.09765625" style="5" customWidth="1"/>
    <col min="43" max="16384" width="9" style="5" customWidth="1"/>
  </cols>
  <sheetData>
    <row r="1" spans="12:14" s="1" customFormat="1" ht="13.5">
      <c r="L1" s="3"/>
      <c r="M1" s="3"/>
      <c r="N1" s="3"/>
    </row>
    <row r="2" spans="12:14" s="1" customFormat="1" ht="13.5">
      <c r="L2" s="3"/>
      <c r="M2" s="3"/>
      <c r="N2" s="3"/>
    </row>
    <row r="3" spans="1:14" s="4" customFormat="1" ht="32.25" customHeight="1">
      <c r="A3" s="59" t="s">
        <v>209</v>
      </c>
      <c r="L3" s="58"/>
      <c r="M3" s="58"/>
      <c r="N3" s="58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4.2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4.25" customHeight="1"/>
    <row r="39" spans="12:14" s="1" customFormat="1" ht="14.25" customHeight="1">
      <c r="L39" s="3"/>
      <c r="M39" s="3"/>
      <c r="N39" s="3"/>
    </row>
    <row r="40" spans="12:14" s="1" customFormat="1" ht="14.25" customHeight="1">
      <c r="L40" s="3"/>
      <c r="M40" s="3"/>
      <c r="N40" s="3"/>
    </row>
    <row r="41" spans="12:14" s="1" customFormat="1" ht="14.25" customHeight="1">
      <c r="L41" s="3"/>
      <c r="M41" s="3"/>
      <c r="N41" s="3"/>
    </row>
    <row r="56" ht="13.5">
      <c r="J56" s="60" t="s">
        <v>219</v>
      </c>
    </row>
  </sheetData>
  <sheetProtection/>
  <printOptions/>
  <pageMargins left="0.5905511811023623" right="0.1968503937007874" top="0.5905511811023623" bottom="0.5905511811023623" header="0.5118110236220472" footer="0.5118110236220472"/>
  <pageSetup fitToHeight="0" fitToWidth="1" horizontalDpi="400" verticalDpi="400" orientation="portrait" paperSize="9" r:id="rId2"/>
  <headerFooter alignWithMargins="0">
    <oddFooter>&amp;C&amp;"ＭＳ Ｐゴシック,標準"&amp;12a-1-8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　勝人</dc:creator>
  <cp:keywords/>
  <dc:description/>
  <cp:lastModifiedBy>行政情報化推進課</cp:lastModifiedBy>
  <cp:lastPrinted>2010-10-04T00:36:42Z</cp:lastPrinted>
  <dcterms:created xsi:type="dcterms:W3CDTF">2000-05-12T07:13:56Z</dcterms:created>
  <dcterms:modified xsi:type="dcterms:W3CDTF">2010-10-05T02:37:37Z</dcterms:modified>
  <cp:category/>
  <cp:version/>
  <cp:contentType/>
  <cp:contentStatus/>
</cp:coreProperties>
</file>