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<sst xmlns="http://schemas.openxmlformats.org/spreadsheetml/2006/main" count="47" uniqueCount="34">
  <si>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r>
      <t>○○○運輸株式会社</t>
    </r>
    <r>
      <rPr>
        <u val="single"/>
        <sz val="14"/>
        <rFont val="MS UI Gothic"/>
        <family val="3"/>
      </rPr>
      <t>　御中</t>
    </r>
  </si>
  <si>
    <t>御　見　積　書</t>
  </si>
  <si>
    <t>総合計</t>
  </si>
  <si>
    <t>住　　　　所</t>
  </si>
  <si>
    <t>○○製作所</t>
  </si>
  <si>
    <t>消費税</t>
  </si>
  <si>
    <t>氏名又は名称</t>
  </si>
  <si>
    <t>合計</t>
  </si>
  <si>
    <r>
      <t>代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表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者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名</t>
    </r>
  </si>
  <si>
    <t>支払い条件　検収翌月末現金支払い</t>
  </si>
  <si>
    <r>
      <t>（※消費税は、</t>
    </r>
    <r>
      <rPr>
        <sz val="11"/>
        <rFont val="Tahoma"/>
        <family val="2"/>
      </rPr>
      <t>1</t>
    </r>
    <r>
      <rPr>
        <sz val="11"/>
        <rFont val="MS UI Gothic"/>
        <family val="3"/>
      </rPr>
      <t>円未満切捨てのこと。）</t>
    </r>
  </si>
  <si>
    <t>機器名</t>
  </si>
  <si>
    <t>型式</t>
  </si>
  <si>
    <t>数量</t>
  </si>
  <si>
    <r>
      <t>単価</t>
    </r>
    <r>
      <rPr>
        <sz val="11"/>
        <rFont val="Tahoma"/>
        <family val="2"/>
      </rPr>
      <t>(</t>
    </r>
    <r>
      <rPr>
        <sz val="11"/>
        <rFont val="MS UI Gothic"/>
        <family val="3"/>
      </rPr>
      <t>円</t>
    </r>
    <r>
      <rPr>
        <sz val="11"/>
        <rFont val="Tahoma"/>
        <family val="2"/>
      </rPr>
      <t>)</t>
    </r>
  </si>
  <si>
    <r>
      <t>金額</t>
    </r>
    <r>
      <rPr>
        <sz val="11"/>
        <rFont val="Tahoma"/>
        <family val="2"/>
      </rPr>
      <t>(</t>
    </r>
    <r>
      <rPr>
        <sz val="11"/>
        <rFont val="MS UI Gothic"/>
        <family val="3"/>
      </rPr>
      <t>円</t>
    </r>
    <r>
      <rPr>
        <sz val="11"/>
        <rFont val="Tahoma"/>
        <family val="2"/>
      </rPr>
      <t>)</t>
    </r>
  </si>
  <si>
    <t>○○○</t>
  </si>
  <si>
    <t>△△△</t>
  </si>
  <si>
    <t>車</t>
  </si>
  <si>
    <t>載</t>
  </si>
  <si>
    <t>器</t>
  </si>
  <si>
    <t>小　計</t>
  </si>
  <si>
    <t>事</t>
  </si>
  <si>
    <t>業</t>
  </si>
  <si>
    <t>解析ソフト</t>
  </si>
  <si>
    <t>×○△</t>
  </si>
  <si>
    <t>所</t>
  </si>
  <si>
    <t>用</t>
  </si>
  <si>
    <t>機</t>
  </si>
  <si>
    <t>合計①</t>
  </si>
  <si>
    <t>合計②</t>
  </si>
  <si>
    <t>総合計（①＋②）</t>
  </si>
  <si>
    <t>ドラレコ本体</t>
  </si>
  <si>
    <t>ﾒﾓﾘｰｶｰﾄﾞ(128MB)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</si>
</sst>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&quot; 円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ahoma"/>
      <family val="2"/>
    </font>
    <font>
      <sz val="6"/>
      <name val="ＭＳ Ｐゴシック"/>
      <family val="3"/>
    </font>
    <font>
      <sz val="11"/>
      <color indexed="10"/>
      <name val="Tahoma"/>
      <family val="2"/>
    </font>
    <font>
      <u val="single"/>
      <sz val="14"/>
      <color indexed="10"/>
      <name val="MS UI Gothic"/>
      <family val="3"/>
    </font>
    <font>
      <u val="single"/>
      <sz val="14"/>
      <name val="MS UI Gothic"/>
      <family val="3"/>
    </font>
    <font>
      <b/>
      <sz val="16"/>
      <name val="MS UI Gothic"/>
      <family val="3"/>
    </font>
    <font>
      <b/>
      <sz val="16"/>
      <name val="Tahoma"/>
      <family val="2"/>
    </font>
    <font>
      <sz val="11"/>
      <name val="MS UI Gothic"/>
      <family val="3"/>
    </font>
    <font>
      <sz val="11"/>
      <color indexed="10"/>
      <name val="MS UI Gothic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38" fontId="4" fillId="0" borderId="15" xfId="48" applyFont="1" applyBorder="1" applyAlignment="1" applyProtection="1">
      <alignment horizontal="center"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38" fontId="4" fillId="0" borderId="16" xfId="48" applyFont="1" applyBorder="1" applyAlignment="1" applyProtection="1">
      <alignment horizontal="center" vertical="center"/>
      <protection locked="0"/>
    </xf>
    <xf numFmtId="38" fontId="4" fillId="0" borderId="16" xfId="48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horizontal="right" vertical="center"/>
      <protection locked="0"/>
    </xf>
    <xf numFmtId="38" fontId="2" fillId="0" borderId="16" xfId="48" applyFont="1" applyBorder="1" applyAlignment="1">
      <alignment horizontal="right" vertical="center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48" applyFont="1" applyBorder="1" applyAlignment="1" applyProtection="1">
      <alignment horizontal="center" vertical="center"/>
      <protection locked="0"/>
    </xf>
    <xf numFmtId="38" fontId="2" fillId="0" borderId="26" xfId="48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9</xdr:row>
      <xdr:rowOff>19050</xdr:rowOff>
    </xdr:from>
    <xdr:to>
      <xdr:col>6</xdr:col>
      <xdr:colOff>952500</xdr:colOff>
      <xdr:row>10</xdr:row>
      <xdr:rowOff>152400</xdr:rowOff>
    </xdr:to>
    <xdr:sp>
      <xdr:nvSpPr>
        <xdr:cNvPr id="1" name="Oval 5"/>
        <xdr:cNvSpPr>
          <a:spLocks/>
        </xdr:cNvSpPr>
      </xdr:nvSpPr>
      <xdr:spPr>
        <a:xfrm>
          <a:off x="6019800" y="1962150"/>
          <a:ext cx="400050" cy="3619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0</xdr:colOff>
      <xdr:row>36</xdr:row>
      <xdr:rowOff>47625</xdr:rowOff>
    </xdr:from>
    <xdr:to>
      <xdr:col>7</xdr:col>
      <xdr:colOff>0</xdr:colOff>
      <xdr:row>38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581775" y="7658100"/>
          <a:ext cx="0" cy="504825"/>
        </a:xfrm>
        <a:prstGeom prst="downArrow">
          <a:avLst>
            <a:gd name="adj1" fmla="val 50000"/>
            <a:gd name="adj2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85725</xdr:rowOff>
    </xdr:from>
    <xdr:to>
      <xdr:col>7</xdr:col>
      <xdr:colOff>0</xdr:colOff>
      <xdr:row>39</xdr:row>
      <xdr:rowOff>0</xdr:rowOff>
    </xdr:to>
    <xdr:sp>
      <xdr:nvSpPr>
        <xdr:cNvPr id="3" name="WordArt 7"/>
        <xdr:cNvSpPr>
          <a:spLocks/>
        </xdr:cNvSpPr>
      </xdr:nvSpPr>
      <xdr:spPr>
        <a:xfrm>
          <a:off x="6581775" y="769620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HG創英角ﾎﾟｯﾌﾟ体"/>
              <a:cs typeface="HG創英角ﾎﾟｯﾌﾟ体"/>
            </a:rPr>
            <a:t>トラ協助成で！</a:t>
          </a:r>
        </a:p>
      </xdr:txBody>
    </xdr:sp>
    <xdr:clientData/>
  </xdr:twoCellAnchor>
  <xdr:twoCellAnchor>
    <xdr:from>
      <xdr:col>7</xdr:col>
      <xdr:colOff>0</xdr:colOff>
      <xdr:row>22</xdr:row>
      <xdr:rowOff>47625</xdr:rowOff>
    </xdr:from>
    <xdr:to>
      <xdr:col>7</xdr:col>
      <xdr:colOff>0</xdr:colOff>
      <xdr:row>24</xdr:row>
      <xdr:rowOff>152400</xdr:rowOff>
    </xdr:to>
    <xdr:sp>
      <xdr:nvSpPr>
        <xdr:cNvPr id="4" name="AutoShape 14"/>
        <xdr:cNvSpPr>
          <a:spLocks/>
        </xdr:cNvSpPr>
      </xdr:nvSpPr>
      <xdr:spPr>
        <a:xfrm>
          <a:off x="6581775" y="4705350"/>
          <a:ext cx="0" cy="504825"/>
        </a:xfrm>
        <a:prstGeom prst="downArrow">
          <a:avLst>
            <a:gd name="adj1" fmla="val 50000"/>
            <a:gd name="adj2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7</xdr:col>
      <xdr:colOff>0</xdr:colOff>
      <xdr:row>25</xdr:row>
      <xdr:rowOff>0</xdr:rowOff>
    </xdr:to>
    <xdr:sp>
      <xdr:nvSpPr>
        <xdr:cNvPr id="5" name="WordArt 15"/>
        <xdr:cNvSpPr>
          <a:spLocks/>
        </xdr:cNvSpPr>
      </xdr:nvSpPr>
      <xdr:spPr>
        <a:xfrm>
          <a:off x="6581775" y="474345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HG創英角ﾎﾟｯﾌﾟ体"/>
              <a:cs typeface="HG創英角ﾎﾟｯﾌﾟ体"/>
            </a:rPr>
            <a:t>国交省助成で！</a:t>
          </a:r>
        </a:p>
      </xdr:txBody>
    </xdr:sp>
    <xdr:clientData/>
  </xdr:twoCellAnchor>
  <xdr:twoCellAnchor>
    <xdr:from>
      <xdr:col>7</xdr:col>
      <xdr:colOff>0</xdr:colOff>
      <xdr:row>22</xdr:row>
      <xdr:rowOff>47625</xdr:rowOff>
    </xdr:from>
    <xdr:to>
      <xdr:col>7</xdr:col>
      <xdr:colOff>0</xdr:colOff>
      <xdr:row>24</xdr:row>
      <xdr:rowOff>104775</xdr:rowOff>
    </xdr:to>
    <xdr:sp>
      <xdr:nvSpPr>
        <xdr:cNvPr id="6" name="WordArt 16"/>
        <xdr:cNvSpPr>
          <a:spLocks/>
        </xdr:cNvSpPr>
      </xdr:nvSpPr>
      <xdr:spPr>
        <a:xfrm>
          <a:off x="6581775" y="4705350"/>
          <a:ext cx="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その①</a:t>
          </a:r>
        </a:p>
      </xdr:txBody>
    </xdr:sp>
    <xdr:clientData/>
  </xdr:twoCellAnchor>
  <xdr:twoCellAnchor>
    <xdr:from>
      <xdr:col>7</xdr:col>
      <xdr:colOff>0</xdr:colOff>
      <xdr:row>36</xdr:row>
      <xdr:rowOff>47625</xdr:rowOff>
    </xdr:from>
    <xdr:to>
      <xdr:col>7</xdr:col>
      <xdr:colOff>0</xdr:colOff>
      <xdr:row>38</xdr:row>
      <xdr:rowOff>104775</xdr:rowOff>
    </xdr:to>
    <xdr:sp>
      <xdr:nvSpPr>
        <xdr:cNvPr id="7" name="WordArt 17"/>
        <xdr:cNvSpPr>
          <a:spLocks/>
        </xdr:cNvSpPr>
      </xdr:nvSpPr>
      <xdr:spPr>
        <a:xfrm>
          <a:off x="6581775" y="7658100"/>
          <a:ext cx="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その②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0</xdr:colOff>
      <xdr:row>1</xdr:row>
      <xdr:rowOff>66675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57150" y="476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57150</xdr:colOff>
      <xdr:row>0</xdr:row>
      <xdr:rowOff>57150</xdr:rowOff>
    </xdr:from>
    <xdr:to>
      <xdr:col>5</xdr:col>
      <xdr:colOff>28575</xdr:colOff>
      <xdr:row>1</xdr:row>
      <xdr:rowOff>66675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762000" y="57150"/>
          <a:ext cx="3924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補助対象経費の算出の基礎となる見積書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4" width="22.625" style="1" customWidth="1"/>
    <col min="5" max="5" width="6.625" style="2" customWidth="1"/>
    <col min="6" max="6" width="10.625" style="1" customWidth="1"/>
    <col min="7" max="7" width="14.625" style="1" customWidth="1"/>
    <col min="8" max="16384" width="9.00390625" style="1" customWidth="1"/>
  </cols>
  <sheetData>
    <row r="2" ht="15" customHeight="1">
      <c r="G2" s="3">
        <f ca="1">TODAY()</f>
        <v>40487</v>
      </c>
    </row>
    <row r="3" spans="1:3" ht="18" customHeight="1">
      <c r="A3" s="77" t="s">
        <v>0</v>
      </c>
      <c r="B3" s="78"/>
      <c r="C3" s="78"/>
    </row>
    <row r="4" spans="1:4" ht="14.25">
      <c r="A4" s="79"/>
      <c r="B4" s="79"/>
      <c r="C4" s="79"/>
      <c r="D4" s="79"/>
    </row>
    <row r="5" spans="1:7" ht="19.5">
      <c r="A5" s="80" t="s">
        <v>1</v>
      </c>
      <c r="B5" s="81"/>
      <c r="C5" s="81"/>
      <c r="D5" s="81"/>
      <c r="E5" s="81"/>
      <c r="F5" s="81"/>
      <c r="G5" s="81"/>
    </row>
    <row r="6" spans="4:7" ht="18" customHeight="1">
      <c r="D6" s="4"/>
      <c r="E6" s="82"/>
      <c r="F6" s="82"/>
      <c r="G6" s="82"/>
    </row>
    <row r="7" spans="4:7" ht="18" customHeight="1">
      <c r="D7" s="4"/>
      <c r="E7" s="83"/>
      <c r="F7" s="83"/>
      <c r="G7" s="83"/>
    </row>
    <row r="8" spans="1:7" ht="18" customHeight="1">
      <c r="A8" s="74" t="s">
        <v>2</v>
      </c>
      <c r="B8" s="75"/>
      <c r="C8" s="5">
        <f>G50</f>
        <v>1180000</v>
      </c>
      <c r="D8" s="4" t="s">
        <v>3</v>
      </c>
      <c r="E8" s="76" t="s">
        <v>4</v>
      </c>
      <c r="F8" s="76"/>
      <c r="G8" s="76"/>
    </row>
    <row r="9" spans="1:7" ht="18" customHeight="1">
      <c r="A9" s="91" t="s">
        <v>5</v>
      </c>
      <c r="B9" s="92"/>
      <c r="C9" s="6">
        <f>C8*0.05</f>
        <v>59000</v>
      </c>
      <c r="D9" s="7" t="s">
        <v>6</v>
      </c>
      <c r="E9" s="8"/>
      <c r="F9" s="8"/>
      <c r="G9" s="8"/>
    </row>
    <row r="10" spans="1:7" ht="18" customHeight="1">
      <c r="A10" s="91" t="s">
        <v>7</v>
      </c>
      <c r="B10" s="92"/>
      <c r="C10" s="6">
        <f>SUM(C8:C9)</f>
        <v>1239000</v>
      </c>
      <c r="D10" s="4" t="s">
        <v>8</v>
      </c>
      <c r="E10" s="8"/>
      <c r="F10" s="9"/>
      <c r="G10" s="9"/>
    </row>
    <row r="11" spans="1:4" ht="18" customHeight="1">
      <c r="A11" s="10" t="s">
        <v>9</v>
      </c>
      <c r="B11" s="11"/>
      <c r="C11" s="11"/>
      <c r="D11" s="12"/>
    </row>
    <row r="12" spans="1:3" ht="18" customHeight="1">
      <c r="A12" s="13" t="s">
        <v>10</v>
      </c>
      <c r="B12" s="14"/>
      <c r="C12" s="14"/>
    </row>
    <row r="13" spans="1:7" s="16" customFormat="1" ht="18" customHeight="1">
      <c r="A13" s="93" t="s">
        <v>11</v>
      </c>
      <c r="B13" s="94"/>
      <c r="C13" s="94"/>
      <c r="D13" s="15" t="s">
        <v>12</v>
      </c>
      <c r="E13" s="15" t="s">
        <v>13</v>
      </c>
      <c r="F13" s="15" t="s">
        <v>14</v>
      </c>
      <c r="G13" s="15" t="s">
        <v>15</v>
      </c>
    </row>
    <row r="14" spans="1:7" s="16" customFormat="1" ht="15.75" customHeight="1">
      <c r="A14" s="95"/>
      <c r="B14" s="17"/>
      <c r="C14" s="18" t="s">
        <v>32</v>
      </c>
      <c r="D14" s="19" t="s">
        <v>16</v>
      </c>
      <c r="E14" s="20">
        <v>20</v>
      </c>
      <c r="F14" s="21">
        <v>40000</v>
      </c>
      <c r="G14" s="22">
        <f aca="true" t="shared" si="0" ref="G14:G23">IF(E14="","",(IF(F14="","",E14*F14)))</f>
        <v>800000</v>
      </c>
    </row>
    <row r="15" spans="1:7" s="16" customFormat="1" ht="15.75" customHeight="1">
      <c r="A15" s="96"/>
      <c r="B15" s="23"/>
      <c r="C15" s="24" t="s">
        <v>33</v>
      </c>
      <c r="D15" s="25" t="s">
        <v>17</v>
      </c>
      <c r="E15" s="26">
        <f>E$14</f>
        <v>20</v>
      </c>
      <c r="F15" s="27">
        <v>10000</v>
      </c>
      <c r="G15" s="22">
        <f t="shared" si="0"/>
        <v>200000</v>
      </c>
    </row>
    <row r="16" spans="1:7" s="16" customFormat="1" ht="15.75" customHeight="1">
      <c r="A16" s="96"/>
      <c r="B16" s="23"/>
      <c r="C16" s="24"/>
      <c r="D16" s="25"/>
      <c r="E16" s="26"/>
      <c r="F16" s="27"/>
      <c r="G16" s="22"/>
    </row>
    <row r="17" spans="1:7" s="16" customFormat="1" ht="15.75" customHeight="1">
      <c r="A17" s="96"/>
      <c r="B17" s="28" t="s">
        <v>18</v>
      </c>
      <c r="C17" s="24"/>
      <c r="D17" s="29"/>
      <c r="E17" s="26"/>
      <c r="F17" s="27"/>
      <c r="G17" s="22"/>
    </row>
    <row r="18" spans="1:7" s="16" customFormat="1" ht="15.75" customHeight="1">
      <c r="A18" s="96"/>
      <c r="B18" s="28" t="s">
        <v>19</v>
      </c>
      <c r="C18" s="24"/>
      <c r="D18" s="30"/>
      <c r="E18" s="26"/>
      <c r="F18" s="27"/>
      <c r="G18" s="22"/>
    </row>
    <row r="19" spans="1:7" s="16" customFormat="1" ht="15.75" customHeight="1">
      <c r="A19" s="96"/>
      <c r="B19" s="28" t="s">
        <v>20</v>
      </c>
      <c r="C19" s="31"/>
      <c r="D19" s="32"/>
      <c r="E19" s="33"/>
      <c r="F19" s="34"/>
      <c r="G19" s="35">
        <f t="shared" si="0"/>
      </c>
    </row>
    <row r="20" spans="1:7" s="16" customFormat="1" ht="15.75" customHeight="1">
      <c r="A20" s="96"/>
      <c r="B20" s="23"/>
      <c r="C20" s="31"/>
      <c r="D20" s="32"/>
      <c r="E20" s="33"/>
      <c r="F20" s="34"/>
      <c r="G20" s="35">
        <f t="shared" si="0"/>
      </c>
    </row>
    <row r="21" spans="1:7" s="16" customFormat="1" ht="15.75" customHeight="1">
      <c r="A21" s="96"/>
      <c r="B21" s="23"/>
      <c r="C21" s="31"/>
      <c r="D21" s="36"/>
      <c r="E21" s="33"/>
      <c r="F21" s="34"/>
      <c r="G21" s="35">
        <f t="shared" si="0"/>
      </c>
    </row>
    <row r="22" spans="1:7" s="16" customFormat="1" ht="15.75" customHeight="1">
      <c r="A22" s="96"/>
      <c r="B22" s="23"/>
      <c r="C22" s="31"/>
      <c r="D22" s="36"/>
      <c r="E22" s="33"/>
      <c r="F22" s="34"/>
      <c r="G22" s="35">
        <f t="shared" si="0"/>
      </c>
    </row>
    <row r="23" spans="1:7" s="16" customFormat="1" ht="15.75" customHeight="1">
      <c r="A23" s="96"/>
      <c r="B23" s="23"/>
      <c r="C23" s="31"/>
      <c r="D23" s="36"/>
      <c r="E23" s="33"/>
      <c r="F23" s="34"/>
      <c r="G23" s="35">
        <f t="shared" si="0"/>
      </c>
    </row>
    <row r="24" spans="1:7" s="16" customFormat="1" ht="15.75" customHeight="1">
      <c r="A24" s="96"/>
      <c r="B24" s="37"/>
      <c r="C24" s="14"/>
      <c r="D24" s="14"/>
      <c r="E24" s="38"/>
      <c r="F24" s="39" t="s">
        <v>21</v>
      </c>
      <c r="G24" s="40">
        <f>SUM(G14:G23)</f>
        <v>1000000</v>
      </c>
    </row>
    <row r="25" spans="1:7" s="16" customFormat="1" ht="15.75" customHeight="1">
      <c r="A25" s="96"/>
      <c r="B25" s="28" t="s">
        <v>22</v>
      </c>
      <c r="C25" s="41" t="s">
        <v>24</v>
      </c>
      <c r="D25" s="42" t="s">
        <v>25</v>
      </c>
      <c r="E25" s="26">
        <v>1</v>
      </c>
      <c r="F25" s="27">
        <v>180000</v>
      </c>
      <c r="G25" s="22">
        <v>180000</v>
      </c>
    </row>
    <row r="26" spans="1:7" s="16" customFormat="1" ht="15.75" customHeight="1">
      <c r="A26" s="96"/>
      <c r="B26" s="28" t="s">
        <v>23</v>
      </c>
      <c r="C26" s="41"/>
      <c r="D26" s="42"/>
      <c r="E26" s="26"/>
      <c r="F26" s="27"/>
      <c r="G26" s="22"/>
    </row>
    <row r="27" spans="1:7" s="16" customFormat="1" ht="15.75" customHeight="1">
      <c r="A27" s="96"/>
      <c r="B27" s="28" t="s">
        <v>26</v>
      </c>
      <c r="C27" s="41"/>
      <c r="D27" s="43"/>
      <c r="E27" s="26"/>
      <c r="F27" s="27"/>
      <c r="G27" s="22"/>
    </row>
    <row r="28" spans="1:7" s="16" customFormat="1" ht="15.75" customHeight="1">
      <c r="A28" s="96"/>
      <c r="B28" s="44" t="s">
        <v>27</v>
      </c>
      <c r="C28" s="45"/>
      <c r="D28" s="46"/>
      <c r="E28" s="33"/>
      <c r="F28" s="34"/>
      <c r="G28" s="35">
        <f>IF(E28="","",(IF(F28="","",E28*F28)))</f>
      </c>
    </row>
    <row r="29" spans="1:7" s="16" customFormat="1" ht="15.75" customHeight="1">
      <c r="A29" s="96"/>
      <c r="B29" s="44" t="s">
        <v>28</v>
      </c>
      <c r="C29" s="45"/>
      <c r="D29" s="46"/>
      <c r="E29" s="33"/>
      <c r="F29" s="34"/>
      <c r="G29" s="35">
        <f>IF(E29="","",(IF(F29="","",E29*F29)))</f>
      </c>
    </row>
    <row r="30" spans="1:7" s="16" customFormat="1" ht="15.75" customHeight="1">
      <c r="A30" s="96"/>
      <c r="B30" s="44" t="s">
        <v>20</v>
      </c>
      <c r="C30" s="45"/>
      <c r="D30" s="46"/>
      <c r="E30" s="33"/>
      <c r="F30" s="34"/>
      <c r="G30" s="35">
        <f>IF(E30="","",(IF(F30="","",E30*F30)))</f>
      </c>
    </row>
    <row r="31" spans="1:7" s="16" customFormat="1" ht="15.75" customHeight="1">
      <c r="A31" s="96"/>
      <c r="B31" s="98"/>
      <c r="C31" s="84"/>
      <c r="D31" s="47"/>
      <c r="E31" s="48"/>
      <c r="F31" s="49" t="s">
        <v>21</v>
      </c>
      <c r="G31" s="50">
        <f>SUM(G25:G30)</f>
        <v>180000</v>
      </c>
    </row>
    <row r="32" spans="1:7" s="16" customFormat="1" ht="27.75" customHeight="1">
      <c r="A32" s="97"/>
      <c r="B32" s="38"/>
      <c r="C32" s="38"/>
      <c r="D32" s="14"/>
      <c r="E32" s="51" t="s">
        <v>29</v>
      </c>
      <c r="F32" s="14"/>
      <c r="G32" s="50">
        <f>G24+G31</f>
        <v>1180000</v>
      </c>
    </row>
    <row r="33" spans="1:7" s="16" customFormat="1" ht="15.75" customHeight="1">
      <c r="A33" s="95"/>
      <c r="B33" s="17"/>
      <c r="C33" s="52"/>
      <c r="D33" s="53"/>
      <c r="E33" s="54"/>
      <c r="F33" s="55"/>
      <c r="G33" s="35">
        <f aca="true" t="shared" si="1" ref="G33:G40">IF(E33="","",(IF(F33="","",E33*F33)))</f>
      </c>
    </row>
    <row r="34" spans="1:7" s="16" customFormat="1" ht="15.75" customHeight="1">
      <c r="A34" s="99"/>
      <c r="B34" s="23"/>
      <c r="C34" s="31"/>
      <c r="D34" s="32"/>
      <c r="E34" s="33"/>
      <c r="F34" s="34"/>
      <c r="G34" s="35">
        <f t="shared" si="1"/>
      </c>
    </row>
    <row r="35" spans="1:7" s="16" customFormat="1" ht="15.75" customHeight="1">
      <c r="A35" s="99"/>
      <c r="B35" s="28" t="s">
        <v>18</v>
      </c>
      <c r="C35" s="31"/>
      <c r="D35" s="56"/>
      <c r="E35" s="33"/>
      <c r="F35" s="34"/>
      <c r="G35" s="35">
        <f t="shared" si="1"/>
      </c>
    </row>
    <row r="36" spans="1:7" s="16" customFormat="1" ht="15.75" customHeight="1">
      <c r="A36" s="99"/>
      <c r="B36" s="28" t="s">
        <v>19</v>
      </c>
      <c r="C36" s="31"/>
      <c r="D36" s="56"/>
      <c r="E36" s="33"/>
      <c r="F36" s="34"/>
      <c r="G36" s="35">
        <f t="shared" si="1"/>
      </c>
    </row>
    <row r="37" spans="1:7" s="16" customFormat="1" ht="15.75" customHeight="1">
      <c r="A37" s="99"/>
      <c r="B37" s="28" t="s">
        <v>20</v>
      </c>
      <c r="C37" s="31"/>
      <c r="D37" s="32"/>
      <c r="E37" s="33"/>
      <c r="F37" s="34"/>
      <c r="G37" s="35">
        <f t="shared" si="1"/>
      </c>
    </row>
    <row r="38" spans="1:7" s="16" customFormat="1" ht="15.75" customHeight="1">
      <c r="A38" s="99"/>
      <c r="B38" s="57"/>
      <c r="C38" s="31"/>
      <c r="D38" s="32"/>
      <c r="E38" s="33"/>
      <c r="F38" s="34"/>
      <c r="G38" s="35">
        <f t="shared" si="1"/>
      </c>
    </row>
    <row r="39" spans="1:7" s="16" customFormat="1" ht="15.75" customHeight="1">
      <c r="A39" s="99"/>
      <c r="B39" s="57"/>
      <c r="C39" s="58"/>
      <c r="D39" s="46"/>
      <c r="E39" s="33"/>
      <c r="F39" s="34"/>
      <c r="G39" s="35">
        <f t="shared" si="1"/>
      </c>
    </row>
    <row r="40" spans="1:7" s="16" customFormat="1" ht="15.75" customHeight="1">
      <c r="A40" s="99"/>
      <c r="B40" s="57"/>
      <c r="C40" s="59"/>
      <c r="D40" s="60"/>
      <c r="E40" s="61"/>
      <c r="F40" s="62"/>
      <c r="G40" s="35">
        <f t="shared" si="1"/>
      </c>
    </row>
    <row r="41" spans="1:7" s="16" customFormat="1" ht="15.75" customHeight="1">
      <c r="A41" s="99"/>
      <c r="B41" s="37"/>
      <c r="C41" s="63"/>
      <c r="D41" s="63"/>
      <c r="E41" s="64"/>
      <c r="F41" s="65" t="s">
        <v>21</v>
      </c>
      <c r="G41" s="50">
        <f>SUM(G33:G40)</f>
        <v>0</v>
      </c>
    </row>
    <row r="42" spans="1:7" s="16" customFormat="1" ht="15.75" customHeight="1">
      <c r="A42" s="99"/>
      <c r="B42" s="28" t="s">
        <v>22</v>
      </c>
      <c r="C42" s="52"/>
      <c r="D42" s="66"/>
      <c r="E42" s="54"/>
      <c r="F42" s="55"/>
      <c r="G42" s="35">
        <f aca="true" t="shared" si="2" ref="G42:G47">IF(E42="","",(IF(F42="","",E42*F42)))</f>
      </c>
    </row>
    <row r="43" spans="1:7" s="16" customFormat="1" ht="15.75" customHeight="1">
      <c r="A43" s="99"/>
      <c r="B43" s="28" t="s">
        <v>23</v>
      </c>
      <c r="C43" s="31"/>
      <c r="D43" s="46"/>
      <c r="E43" s="33"/>
      <c r="F43" s="34"/>
      <c r="G43" s="35">
        <f t="shared" si="2"/>
      </c>
    </row>
    <row r="44" spans="1:7" s="16" customFormat="1" ht="15.75" customHeight="1">
      <c r="A44" s="99"/>
      <c r="B44" s="28" t="s">
        <v>26</v>
      </c>
      <c r="C44" s="31"/>
      <c r="D44" s="46"/>
      <c r="E44" s="33"/>
      <c r="F44" s="34"/>
      <c r="G44" s="35">
        <f t="shared" si="2"/>
      </c>
    </row>
    <row r="45" spans="1:7" s="16" customFormat="1" ht="15.75" customHeight="1">
      <c r="A45" s="99"/>
      <c r="B45" s="44" t="s">
        <v>27</v>
      </c>
      <c r="C45" s="58"/>
      <c r="D45" s="46"/>
      <c r="E45" s="33"/>
      <c r="F45" s="34"/>
      <c r="G45" s="35">
        <f t="shared" si="2"/>
      </c>
    </row>
    <row r="46" spans="1:7" s="16" customFormat="1" ht="15.75" customHeight="1">
      <c r="A46" s="99"/>
      <c r="B46" s="44" t="s">
        <v>28</v>
      </c>
      <c r="C46" s="58"/>
      <c r="D46" s="46"/>
      <c r="E46" s="33"/>
      <c r="F46" s="34"/>
      <c r="G46" s="35">
        <f t="shared" si="2"/>
      </c>
    </row>
    <row r="47" spans="1:7" s="16" customFormat="1" ht="15.75" customHeight="1">
      <c r="A47" s="99"/>
      <c r="B47" s="44" t="s">
        <v>20</v>
      </c>
      <c r="C47" s="58"/>
      <c r="D47" s="67"/>
      <c r="E47" s="33"/>
      <c r="F47" s="34"/>
      <c r="G47" s="35">
        <f t="shared" si="2"/>
      </c>
    </row>
    <row r="48" spans="1:7" s="16" customFormat="1" ht="15.75" customHeight="1">
      <c r="A48" s="99"/>
      <c r="B48" s="98"/>
      <c r="C48" s="84"/>
      <c r="D48" s="47"/>
      <c r="E48" s="48"/>
      <c r="F48" s="49" t="s">
        <v>21</v>
      </c>
      <c r="G48" s="50">
        <f>SUM(G42:G47)</f>
        <v>0</v>
      </c>
    </row>
    <row r="49" spans="1:7" s="16" customFormat="1" ht="23.25" customHeight="1">
      <c r="A49" s="100"/>
      <c r="B49" s="94"/>
      <c r="C49" s="94"/>
      <c r="D49" s="14"/>
      <c r="E49" s="51" t="s">
        <v>30</v>
      </c>
      <c r="F49" s="14"/>
      <c r="G49" s="50">
        <f>G41+G48</f>
        <v>0</v>
      </c>
    </row>
    <row r="50" spans="1:7" ht="14.25" customHeight="1">
      <c r="A50" s="68"/>
      <c r="B50" s="69"/>
      <c r="C50" s="84"/>
      <c r="D50" s="85"/>
      <c r="E50" s="86" t="s">
        <v>31</v>
      </c>
      <c r="F50" s="85"/>
      <c r="G50" s="89">
        <f>G32+G49</f>
        <v>1180000</v>
      </c>
    </row>
    <row r="51" spans="1:7" ht="15" customHeight="1">
      <c r="A51" s="70"/>
      <c r="B51" s="71"/>
      <c r="C51" s="71"/>
      <c r="D51" s="72"/>
      <c r="E51" s="87"/>
      <c r="F51" s="88"/>
      <c r="G51" s="90"/>
    </row>
    <row r="52" ht="9.75" customHeight="1">
      <c r="D52" s="73"/>
    </row>
    <row r="53" s="16" customFormat="1" ht="15.75" customHeight="1">
      <c r="E53" s="2"/>
    </row>
    <row r="54" s="16" customFormat="1" ht="15.75" customHeight="1">
      <c r="E54" s="2"/>
    </row>
    <row r="55" s="16" customFormat="1" ht="15.75" customHeight="1">
      <c r="E55" s="2"/>
    </row>
    <row r="56" s="16" customFormat="1" ht="15.75" customHeight="1">
      <c r="E56" s="2"/>
    </row>
    <row r="57" s="16" customFormat="1" ht="15.75" customHeight="1">
      <c r="E57" s="2"/>
    </row>
    <row r="58" s="16" customFormat="1" ht="27.75" customHeight="1">
      <c r="E58" s="2"/>
    </row>
    <row r="59" s="16" customFormat="1" ht="15.75" customHeight="1">
      <c r="E59" s="2"/>
    </row>
    <row r="60" s="16" customFormat="1" ht="15.75" customHeight="1">
      <c r="E60" s="2"/>
    </row>
    <row r="61" s="16" customFormat="1" ht="15.75" customHeight="1">
      <c r="E61" s="2"/>
    </row>
    <row r="62" s="16" customFormat="1" ht="15.75" customHeight="1">
      <c r="E62" s="2"/>
    </row>
    <row r="63" s="16" customFormat="1" ht="15.75" customHeight="1">
      <c r="E63" s="2"/>
    </row>
    <row r="64" s="16" customFormat="1" ht="15.75" customHeight="1">
      <c r="E64" s="2"/>
    </row>
    <row r="65" s="16" customFormat="1" ht="15.75" customHeight="1">
      <c r="E65" s="2"/>
    </row>
    <row r="66" s="16" customFormat="1" ht="15.75" customHeight="1">
      <c r="E66" s="2"/>
    </row>
    <row r="67" s="16" customFormat="1" ht="15.75" customHeight="1">
      <c r="E67" s="2"/>
    </row>
    <row r="68" s="16" customFormat="1" ht="15.75" customHeight="1">
      <c r="E68" s="2"/>
    </row>
    <row r="69" s="16" customFormat="1" ht="15.75" customHeight="1">
      <c r="E69" s="2"/>
    </row>
    <row r="70" s="16" customFormat="1" ht="15.75" customHeight="1">
      <c r="E70" s="2"/>
    </row>
    <row r="71" s="16" customFormat="1" ht="15.75" customHeight="1">
      <c r="E71" s="2"/>
    </row>
    <row r="72" s="16" customFormat="1" ht="15.75" customHeight="1">
      <c r="E72" s="2"/>
    </row>
    <row r="73" s="16" customFormat="1" ht="15.75" customHeight="1">
      <c r="E73" s="2"/>
    </row>
    <row r="74" s="16" customFormat="1" ht="15.75" customHeight="1">
      <c r="E74" s="2"/>
    </row>
    <row r="75" s="16" customFormat="1" ht="15.75" customHeight="1">
      <c r="E75" s="2"/>
    </row>
    <row r="76" s="16" customFormat="1" ht="23.25" customHeight="1">
      <c r="E76" s="2"/>
    </row>
    <row r="77" ht="14.25" customHeight="1"/>
    <row r="78" ht="14.25" customHeight="1"/>
  </sheetData>
  <sheetProtection/>
  <mergeCells count="18">
    <mergeCell ref="C50:D50"/>
    <mergeCell ref="E50:F51"/>
    <mergeCell ref="G50:G51"/>
    <mergeCell ref="A9:B9"/>
    <mergeCell ref="A10:B10"/>
    <mergeCell ref="A13:C13"/>
    <mergeCell ref="A14:A32"/>
    <mergeCell ref="B31:C31"/>
    <mergeCell ref="A33:A49"/>
    <mergeCell ref="B48:C48"/>
    <mergeCell ref="B49:C49"/>
    <mergeCell ref="A8:B8"/>
    <mergeCell ref="E8:G8"/>
    <mergeCell ref="A3:C3"/>
    <mergeCell ref="A4:D4"/>
    <mergeCell ref="A5:G5"/>
    <mergeCell ref="E6:G6"/>
    <mergeCell ref="E7:G7"/>
  </mergeCells>
  <dataValidations count="1">
    <dataValidation allowBlank="1" showInputMessage="1" showErrorMessage="1" prompt="画面⇒から台数を入力して下さい" sqref="E14:E23"/>
  </dataValidations>
  <printOptions/>
  <pageMargins left="0.95" right="0.1968503937007874" top="0.3937007874015748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2010-04-26T01:56:03Z</dcterms:created>
  <dcterms:modified xsi:type="dcterms:W3CDTF">2010-11-05T02:58:20Z</dcterms:modified>
  <cp:category/>
  <cp:version/>
  <cp:contentType/>
  <cp:contentStatus/>
</cp:coreProperties>
</file>