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8760" tabRatio="643" activeTab="0"/>
  </bookViews>
  <sheets>
    <sheet name="概要" sheetId="1" r:id="rId1"/>
    <sheet name="ＡＢ表" sheetId="2" r:id="rId2"/>
    <sheet name="Ｃ表" sheetId="3" r:id="rId3"/>
    <sheet name="推移表" sheetId="4" r:id="rId4"/>
    <sheet name="グラフ" sheetId="5" r:id="rId5"/>
  </sheets>
  <externalReferences>
    <externalReference r:id="rId8"/>
  </externalReferences>
  <definedNames>
    <definedName name="_xlnm.Print_Area" localSheetId="4">'グラフ'!#REF!</definedName>
  </definedNames>
  <calcPr fullCalcOnLoad="1"/>
</workbook>
</file>

<file path=xl/sharedStrings.xml><?xml version="1.0" encoding="utf-8"?>
<sst xmlns="http://schemas.openxmlformats.org/spreadsheetml/2006/main" count="290" uniqueCount="185">
  <si>
    <t>Ａ表　倉庫利用状況</t>
  </si>
  <si>
    <t>区分</t>
  </si>
  <si>
    <t>所管面容積</t>
  </si>
  <si>
    <t>在貨面容積</t>
  </si>
  <si>
    <t>前月比</t>
  </si>
  <si>
    <t>前年同</t>
  </si>
  <si>
    <t>倉庫類別</t>
  </si>
  <si>
    <t>(％)</t>
  </si>
  <si>
    <t>１類倉庫</t>
  </si>
  <si>
    <t>２類倉庫</t>
  </si>
  <si>
    <t>３類倉庫</t>
  </si>
  <si>
    <t>１～３類合計</t>
  </si>
  <si>
    <t>野積倉庫</t>
  </si>
  <si>
    <t>貯蔵槽倉庫</t>
  </si>
  <si>
    <t>危険品ﾀﾝｸ</t>
  </si>
  <si>
    <t>－</t>
  </si>
  <si>
    <t>危険品建屋</t>
  </si>
  <si>
    <t>回転率</t>
  </si>
  <si>
    <t>１～３類</t>
  </si>
  <si>
    <t>数量</t>
  </si>
  <si>
    <t>倉　庫</t>
  </si>
  <si>
    <t>金額</t>
  </si>
  <si>
    <t>野　積</t>
  </si>
  <si>
    <t>貯蔵槽</t>
  </si>
  <si>
    <t>危険品</t>
  </si>
  <si>
    <t>普通倉庫</t>
  </si>
  <si>
    <t>合　計</t>
  </si>
  <si>
    <t xml:space="preserve"> </t>
  </si>
  <si>
    <t>Ｃ表　品目別明細表</t>
  </si>
  <si>
    <t>　　　　　項　目</t>
  </si>
  <si>
    <t>入　　庫　　高</t>
  </si>
  <si>
    <t>保　管　残　高</t>
  </si>
  <si>
    <t>数　　量</t>
  </si>
  <si>
    <t>金　　額</t>
  </si>
  <si>
    <t>　　品　　目</t>
  </si>
  <si>
    <t>千トン</t>
  </si>
  <si>
    <t>％</t>
  </si>
  <si>
    <t>月比％</t>
  </si>
  <si>
    <t>百万円</t>
  </si>
  <si>
    <t>米</t>
  </si>
  <si>
    <t>麦</t>
  </si>
  <si>
    <t>雑　　穀</t>
  </si>
  <si>
    <t>豆</t>
  </si>
  <si>
    <t>畜　産　品</t>
  </si>
  <si>
    <t>水　産　品</t>
  </si>
  <si>
    <t>油脂用作物</t>
  </si>
  <si>
    <t>葉たばこ</t>
  </si>
  <si>
    <t>その他の農産品</t>
  </si>
  <si>
    <t>天然ゴム</t>
  </si>
  <si>
    <t>木　　材</t>
  </si>
  <si>
    <t>非金属鉱物</t>
  </si>
  <si>
    <t>鉄　　鋼</t>
  </si>
  <si>
    <t>非鉄金属</t>
  </si>
  <si>
    <t>金属製品</t>
  </si>
  <si>
    <t>電気機械</t>
  </si>
  <si>
    <t>その他の機械</t>
  </si>
  <si>
    <t>その他の窯業品</t>
  </si>
  <si>
    <t>石油製品</t>
  </si>
  <si>
    <t>化学薬品</t>
  </si>
  <si>
    <t>化学肥料</t>
  </si>
  <si>
    <t>染・顔・塗料</t>
  </si>
  <si>
    <t>合成樹脂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</si>
  <si>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</si>
  <si>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</si>
  <si>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</si>
  <si>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</si>
  <si>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</si>
  <si>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</si>
  <si>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　　糖</t>
  </si>
  <si>
    <t>飲　　料</t>
  </si>
  <si>
    <t>織物製品</t>
  </si>
  <si>
    <t>ゴム製品</t>
  </si>
  <si>
    <t>雑　　品</t>
  </si>
  <si>
    <t>合　　計</t>
  </si>
  <si>
    <t xml:space="preserve">   (1)</t>
  </si>
  <si>
    <t xml:space="preserve"> ２１社統計速報　年間推移表</t>
  </si>
  <si>
    <t>（指数:平成元年平均＝１００）</t>
  </si>
  <si>
    <t xml:space="preserve">    区分</t>
  </si>
  <si>
    <t>普     通      倉      庫</t>
  </si>
  <si>
    <t>入庫数量</t>
  </si>
  <si>
    <t>入庫金額</t>
  </si>
  <si>
    <t>所管面積</t>
  </si>
  <si>
    <t xml:space="preserve">  年</t>
  </si>
  <si>
    <t xml:space="preserve"> 千トン　</t>
  </si>
  <si>
    <t xml:space="preserve"> 百万円</t>
  </si>
  <si>
    <t xml:space="preserve">  百万円</t>
  </si>
  <si>
    <t>元年平均</t>
  </si>
  <si>
    <t xml:space="preserve"> 最近の動向</t>
  </si>
  <si>
    <t>　  区分</t>
  </si>
  <si>
    <t>年月</t>
  </si>
  <si>
    <t xml:space="preserve">  千ｍ2</t>
  </si>
  <si>
    <t>千ｍ2</t>
  </si>
  <si>
    <t>（単位：千トン、百万円）</t>
  </si>
  <si>
    <t>17年 〃</t>
  </si>
  <si>
    <t xml:space="preserve">                                    </t>
  </si>
  <si>
    <t>　　平成１６年１１月</t>
  </si>
  <si>
    <t>　　８月</t>
  </si>
  <si>
    <t>　　９月</t>
  </si>
  <si>
    <t>　　１０月</t>
  </si>
  <si>
    <t>　　１１月</t>
  </si>
  <si>
    <t>　　１２月</t>
  </si>
  <si>
    <t>　　Ｈ２０年　１月</t>
  </si>
  <si>
    <t>　２月</t>
  </si>
  <si>
    <t>　３月</t>
  </si>
  <si>
    <t>　４月</t>
  </si>
  <si>
    <t>　５月</t>
  </si>
  <si>
    <t>　６月</t>
  </si>
  <si>
    <t>　７月</t>
  </si>
  <si>
    <t>８月</t>
  </si>
  <si>
    <t>入庫高</t>
  </si>
  <si>
    <t>前年同月比(％)</t>
  </si>
  <si>
    <t>保管残高</t>
  </si>
  <si>
    <t>保管残高数量</t>
  </si>
  <si>
    <t>前年同月比％</t>
  </si>
  <si>
    <t>貨物回転率％</t>
  </si>
  <si>
    <t xml:space="preserve"> 指数 ％</t>
  </si>
  <si>
    <t>指数％</t>
  </si>
  <si>
    <t>前月比(％)</t>
  </si>
  <si>
    <t>区分</t>
  </si>
  <si>
    <t>前年同月比
(％)</t>
  </si>
  <si>
    <t>保管残高金額</t>
  </si>
  <si>
    <t>９月</t>
  </si>
  <si>
    <t>１０月</t>
  </si>
  <si>
    <t>　　営業普通倉庫統計速報（２１社）</t>
  </si>
  <si>
    <t>１１月</t>
  </si>
  <si>
    <t>１２月</t>
  </si>
  <si>
    <t>前年比％</t>
  </si>
  <si>
    <t>　　Ｈ２１年　１月</t>
  </si>
  <si>
    <t>出庫高</t>
  </si>
  <si>
    <t>Ｂ表　入庫高、出庫高、保管残高</t>
  </si>
  <si>
    <t>※前月の数量と比較し、単純変化が大きかった上位３品目</t>
  </si>
  <si>
    <t>６月</t>
  </si>
  <si>
    <t>　８月</t>
  </si>
  <si>
    <t>20年 〃</t>
  </si>
  <si>
    <t>Ｈ２２年　１月</t>
  </si>
  <si>
    <t>２月</t>
  </si>
  <si>
    <t>３月</t>
  </si>
  <si>
    <t>４月</t>
  </si>
  <si>
    <t>５月</t>
  </si>
  <si>
    <t>（１～３類、野積、貯蔵そう、危険品）</t>
  </si>
  <si>
    <t>１～３  類  倉  庫　</t>
  </si>
  <si>
    <t>入庫金額</t>
  </si>
  <si>
    <t>前月比％</t>
  </si>
  <si>
    <t>７月</t>
  </si>
  <si>
    <t>　所管面容積</t>
  </si>
  <si>
    <t>千ｍ2</t>
  </si>
  <si>
    <t>千ｍ3</t>
  </si>
  <si>
    <t>前月比
(％)</t>
  </si>
  <si>
    <t>備考
　１　表示単位以下は四捨五入した。
　２　前月比、前年同月比、回転率は
　　　トン又は千円の単位をもって算出
　　　した。
　３　回転率の算式は次式による。
　　　回転率＝（入庫高＋出庫高）÷
　　　（前月末残高＋当月末残高）×100</t>
  </si>
  <si>
    <t>板ガラス・同製品</t>
  </si>
  <si>
    <t>その他の化学工業品</t>
  </si>
  <si>
    <t>その他の食料工業品</t>
  </si>
  <si>
    <t>その他の日用品</t>
  </si>
  <si>
    <t>その他の製造工業品</t>
  </si>
  <si>
    <t>動植物性飼・肥料</t>
  </si>
  <si>
    <t>12年 〃</t>
  </si>
  <si>
    <t>13年 〃</t>
  </si>
  <si>
    <t>14年 〃</t>
  </si>
  <si>
    <t>15年 〃</t>
  </si>
  <si>
    <t>16年 〃</t>
  </si>
  <si>
    <t>18年 〃</t>
  </si>
  <si>
    <t>19年 〃</t>
  </si>
  <si>
    <t>（１～３類、野積、貯蔵そう、危険品）</t>
  </si>
  <si>
    <t>１～３  類  倉  庫　</t>
  </si>
  <si>
    <t xml:space="preserve"> 利用率％</t>
  </si>
  <si>
    <t>利用率％</t>
  </si>
  <si>
    <t>21年 〃</t>
  </si>
  <si>
    <t>22年 〃</t>
  </si>
  <si>
    <t>Ｈ２３年　１月</t>
  </si>
  <si>
    <t>(2)</t>
  </si>
  <si>
    <t>担当：安田・吉田</t>
  </si>
  <si>
    <t>TEL03-5253-8111 内線25332、57842</t>
  </si>
  <si>
    <t>総合政策局物流政策課物流産業室</t>
  </si>
  <si>
    <t>平成２３年７月</t>
  </si>
  <si>
    <t>　　Ｈ１９年　７月</t>
  </si>
  <si>
    <t>平成２３年７月分の営業普通倉庫の実績（主要２１社）について</t>
  </si>
  <si>
    <t>主要２１社の営業普通倉庫の平成２３年７月分の入庫高等の実績は以下のとおりとなった。</t>
  </si>
  <si>
    <t>（入庫高）
○数量：２３７万トン（前月比△１．１％、前年同月比△６．３％）
○金額：９，４３７億円（前月比△２．９％、前年同月比５．２％）
（出庫高）
○数量：２３８万トン（前月比△１．４％、前年同月比△５．１％）
○金額：８，７４８億円（前月比△４．３％、前年同月比△１．０％）
（保管残高）
○数量：４５９万トン（前月比△０．１％、前年同月比△０．５％）
○金額：１兆９，６１３億円（前月比３．６％、前年同月比９．１％）</t>
  </si>
  <si>
    <r>
      <t>○入庫高数量が増加した上位３品目（前月比）</t>
    </r>
    <r>
      <rPr>
        <sz val="8"/>
        <rFont val="ＭＳ Ｐゴシック"/>
        <family val="3"/>
      </rPr>
      <t>※</t>
    </r>
    <r>
      <rPr>
        <sz val="12"/>
        <rFont val="ＭＳ Ｐゴシック"/>
        <family val="3"/>
      </rPr>
      <t xml:space="preserve">
　　①飲料、②紙・パルプ、③麦
○入庫高数量が減少した上位３品目（前月比）</t>
    </r>
    <r>
      <rPr>
        <sz val="8"/>
        <rFont val="ＭＳ Ｐゴシック"/>
        <family val="3"/>
      </rPr>
      <t>※</t>
    </r>
    <r>
      <rPr>
        <sz val="12"/>
        <rFont val="ＭＳ Ｐゴシック"/>
        <family val="3"/>
      </rPr>
      <t xml:space="preserve">
　　①電気機械、②非鉄金属、③その他の食料工業品
○保管残高数量が増加した上位３品目（前月比）</t>
    </r>
    <r>
      <rPr>
        <sz val="8"/>
        <rFont val="ＭＳ Ｐゴシック"/>
        <family val="3"/>
      </rPr>
      <t>※</t>
    </r>
    <r>
      <rPr>
        <sz val="12"/>
        <rFont val="ＭＳ Ｐゴシック"/>
        <family val="3"/>
      </rPr>
      <t xml:space="preserve">
　　①麦、②合成樹脂、③織物製品
○保管残高数量が減少した上位３品目（前月比）</t>
    </r>
    <r>
      <rPr>
        <sz val="8"/>
        <rFont val="ＭＳ Ｐゴシック"/>
        <family val="3"/>
      </rPr>
      <t>※</t>
    </r>
    <r>
      <rPr>
        <sz val="12"/>
        <rFont val="ＭＳ Ｐゴシック"/>
        <family val="3"/>
      </rPr>
      <t xml:space="preserve">
　  ①飲料、②非鉄金属、③砂糖</t>
    </r>
  </si>
  <si>
    <r>
      <t>　出庫高数量については、前年同月比で、平成２３年５月から６月まで２ヶ月連続でプラスであったが、平成２３年７月は</t>
    </r>
    <r>
      <rPr>
        <u val="single"/>
        <sz val="12"/>
        <rFont val="ＭＳ Ｐゴシック"/>
        <family val="3"/>
      </rPr>
      <t>５．１％減と３ヵ月ぶりにマイナス</t>
    </r>
    <r>
      <rPr>
        <sz val="12"/>
        <rFont val="ＭＳ Ｐゴシック"/>
        <family val="3"/>
      </rPr>
      <t>となった。</t>
    </r>
  </si>
  <si>
    <t>（参考）２１社は次のとおり。
日本通運㈱　三菱倉庫㈱　三井倉庫㈱　澁澤倉庫㈱　安田倉庫㈱
㈱ヤマタネ　東洋埠頭㈱　ケイヒン㈱　蔦井倉庫㈱　仙台運輸倉庫㈱
諏訪倉庫㈱　東陽倉庫㈱　日本トランスシティ㈱　㈱住友倉庫
㈱杉村倉庫　㈱中央倉庫　森本倉庫㈱　新生倉庫運輸㈱　高松臨港倉庫㈱
福岡倉庫㈱　琉球物流㈱
※２１社の所管面積（１～３類倉庫）（H23年７月末現在）は、全普通倉庫事業者（H21年度末　　　　　　　　　現在4,555事業者）の所管面積比で約１８％</t>
  </si>
  <si>
    <t>平成２３年７月</t>
  </si>
  <si>
    <t>営業普通倉庫２１社統計（平成２３年７月）</t>
  </si>
  <si>
    <r>
      <t>　入庫高数量については、前年同月比で、平成２３年５月から６月まで２ヵ月連続でプラスであったが、平成２３年７月は</t>
    </r>
    <r>
      <rPr>
        <u val="single"/>
        <sz val="12"/>
        <rFont val="ＭＳ Ｐゴシック"/>
        <family val="3"/>
      </rPr>
      <t>６．３％減と３ヵ月ぶりにマイナス</t>
    </r>
    <r>
      <rPr>
        <sz val="12"/>
        <rFont val="ＭＳ Ｐゴシック"/>
        <family val="3"/>
      </rPr>
      <t>となった。　　　　　　　　　　　　　　　　　</t>
    </r>
  </si>
  <si>
    <r>
      <t>　保管残高数量については、前年同月比で、平成２２年６月から１２月まで７ヵ月連続でプラスであったが、平成２３年７月は</t>
    </r>
    <r>
      <rPr>
        <u val="single"/>
        <sz val="12"/>
        <rFont val="ＭＳ Ｐゴシック"/>
        <family val="3"/>
      </rPr>
      <t>０．５％減と７ヵ月連続でマイナス</t>
    </r>
    <r>
      <rPr>
        <sz val="12"/>
        <rFont val="ＭＳ Ｐゴシック"/>
        <family val="3"/>
      </rPr>
      <t>となった。</t>
    </r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</si>
</sst>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0.0"/>
    <numFmt numFmtId="179" formatCode="#,##0_);[Red]\(#,##0\)"/>
    <numFmt numFmtId="180" formatCode="#,##0;\-#,##0;&quot;-&quot;"/>
    <numFmt numFmtId="181" formatCode="0.0_ "/>
    <numFmt numFmtId="182" formatCode="0.0_);[Red]\(0.0\)"/>
    <numFmt numFmtId="183" formatCode="0.0;[Red]0.0"/>
    <numFmt numFmtId="184" formatCode="0;[Red]0"/>
    <numFmt numFmtId="185" formatCode="[$-411]ge\.m\.d;@"/>
    <numFmt numFmtId="186" formatCode="yy/m"/>
    <numFmt numFmtId="187" formatCode="#,##0&quot;社&quot;"/>
    <numFmt numFmtId="188" formatCode="0.0&quot;%&quot;"/>
    <numFmt numFmtId="189" formatCode="&quot;    &quot;@"/>
    <numFmt numFmtId="190" formatCode="&quot;   &quot;@"/>
    <numFmt numFmtId="191" formatCode="0_ "/>
    <numFmt numFmtId="192" formatCode="0.00_ "/>
    <numFmt numFmtId="193" formatCode="0&quot;年度&quot;"/>
    <numFmt numFmtId="194" formatCode="0.000"/>
    <numFmt numFmtId="195" formatCode="&quot;  &quot;@"/>
    <numFmt numFmtId="196" formatCode="#,##0_ "/>
    <numFmt numFmtId="197" formatCode="#,##0.000"/>
  </numFmts>
  <fonts count="6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1"/>
    </font>
    <font>
      <sz val="12"/>
      <name val="明朝"/>
      <family val="3"/>
    </font>
    <font>
      <sz val="13"/>
      <name val="明朝"/>
      <family val="1"/>
    </font>
    <font>
      <b/>
      <sz val="13"/>
      <name val="明朝"/>
      <family val="1"/>
    </font>
    <font>
      <sz val="6"/>
      <name val="ＭＳ Ｐゴシック"/>
      <family val="3"/>
    </font>
    <font>
      <sz val="6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明朝"/>
      <family val="1"/>
    </font>
    <font>
      <sz val="18"/>
      <name val="明朝"/>
      <family val="1"/>
    </font>
    <font>
      <sz val="12"/>
      <name val="Times New Roman"/>
      <family val="1"/>
    </font>
    <font>
      <sz val="13"/>
      <color indexed="8"/>
      <name val="明朝"/>
      <family val="1"/>
    </font>
    <font>
      <sz val="8"/>
      <name val="ＭＳ Ｐゴシック"/>
      <family val="3"/>
    </font>
    <font>
      <u val="single"/>
      <sz val="12"/>
      <name val="ＭＳ Ｐゴシック"/>
      <family val="3"/>
    </font>
    <font>
      <sz val="10"/>
      <color indexed="8"/>
      <name val="ＭＳ Ｐゴシック"/>
      <family val="3"/>
    </font>
    <font>
      <sz val="10.25"/>
      <color indexed="8"/>
      <name val="ＭＳ Ｐゴシック"/>
      <family val="3"/>
    </font>
    <font>
      <sz val="11"/>
      <color indexed="37"/>
      <name val="明朝"/>
      <family val="1"/>
    </font>
    <font>
      <sz val="9.4"/>
      <color indexed="8"/>
      <name val="ＭＳ Ｐゴシック"/>
      <family val="3"/>
    </font>
    <font>
      <sz val="9.2"/>
      <color indexed="8"/>
      <name val="ＭＳ Ｐゴシック"/>
      <family val="3"/>
    </font>
    <font>
      <sz val="9.75"/>
      <color indexed="8"/>
      <name val="ＭＳ Ｐゴシック"/>
      <family val="3"/>
    </font>
    <font>
      <sz val="8.9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80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3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6" fillId="0" borderId="5" applyNumberFormat="0" applyFill="0" applyAlignment="0" applyProtection="0"/>
    <xf numFmtId="0" fontId="57" fillId="29" borderId="0" applyNumberFormat="0" applyBorder="0" applyAlignment="0" applyProtection="0"/>
    <xf numFmtId="0" fontId="12" fillId="0" borderId="6" applyFont="0" applyFill="0" applyBorder="0" applyAlignment="0" applyProtection="0"/>
    <xf numFmtId="0" fontId="24" fillId="0" borderId="7" applyFont="0" applyFill="0" applyBorder="0" applyAlignment="0" applyProtection="0"/>
    <xf numFmtId="0" fontId="12" fillId="0" borderId="8" applyFont="0" applyFill="0" applyBorder="0" applyAlignment="0" applyProtection="0"/>
    <xf numFmtId="0" fontId="12" fillId="0" borderId="8" applyFont="0" applyFill="0" applyBorder="0" applyAlignment="0" applyProtection="0"/>
    <xf numFmtId="0" fontId="12" fillId="0" borderId="9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10" applyFont="0" applyFill="0" applyBorder="0" applyAlignment="0" applyProtection="0"/>
    <xf numFmtId="0" fontId="12" fillId="0" borderId="9" applyFont="0" applyFill="0" applyBorder="0" applyAlignment="0" applyProtection="0"/>
    <xf numFmtId="0" fontId="12" fillId="0" borderId="9" applyFont="0" applyFill="0" applyBorder="0" applyAlignment="0" applyProtection="0"/>
    <xf numFmtId="0" fontId="58" fillId="30" borderId="11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12" applyNumberFormat="0" applyFill="0" applyAlignment="0" applyProtection="0"/>
    <xf numFmtId="0" fontId="61" fillId="0" borderId="13" applyNumberFormat="0" applyFill="0" applyAlignment="0" applyProtection="0"/>
    <xf numFmtId="0" fontId="62" fillId="0" borderId="14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15" applyNumberFormat="0" applyFill="0" applyAlignment="0" applyProtection="0"/>
    <xf numFmtId="0" fontId="64" fillId="30" borderId="16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11" applyNumberFormat="0" applyAlignment="0" applyProtection="0"/>
    <xf numFmtId="0" fontId="12" fillId="0" borderId="0">
      <alignment/>
      <protection/>
    </xf>
    <xf numFmtId="0" fontId="19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4" fillId="0" borderId="0" xfId="0" applyFont="1" applyAlignment="1">
      <alignment/>
    </xf>
    <xf numFmtId="0" fontId="12" fillId="0" borderId="0" xfId="79">
      <alignment/>
      <protection/>
    </xf>
    <xf numFmtId="0" fontId="13" fillId="0" borderId="0" xfId="0" applyFont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1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0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176" fontId="13" fillId="0" borderId="22" xfId="0" applyNumberFormat="1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17" xfId="0" applyFont="1" applyBorder="1" applyAlignment="1">
      <alignment/>
    </xf>
    <xf numFmtId="0" fontId="14" fillId="0" borderId="23" xfId="0" applyFont="1" applyBorder="1" applyAlignment="1">
      <alignment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2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25" xfId="0" applyFont="1" applyBorder="1" applyAlignment="1">
      <alignment horizontal="distributed" vertical="center"/>
    </xf>
    <xf numFmtId="176" fontId="14" fillId="0" borderId="22" xfId="0" applyNumberFormat="1" applyFont="1" applyBorder="1" applyAlignment="1">
      <alignment/>
    </xf>
    <xf numFmtId="177" fontId="14" fillId="0" borderId="22" xfId="67" applyNumberFormat="1" applyFont="1" applyBorder="1" applyAlignment="1">
      <alignment/>
    </xf>
    <xf numFmtId="176" fontId="14" fillId="0" borderId="26" xfId="0" applyNumberFormat="1" applyFont="1" applyBorder="1" applyAlignment="1">
      <alignment/>
    </xf>
    <xf numFmtId="0" fontId="14" fillId="0" borderId="20" xfId="0" applyFont="1" applyBorder="1" applyAlignment="1">
      <alignment horizontal="distributed" vertical="center"/>
    </xf>
    <xf numFmtId="176" fontId="14" fillId="0" borderId="21" xfId="0" applyNumberFormat="1" applyFont="1" applyBorder="1" applyAlignment="1">
      <alignment/>
    </xf>
    <xf numFmtId="177" fontId="14" fillId="0" borderId="21" xfId="67" applyNumberFormat="1" applyFont="1" applyBorder="1" applyAlignment="1">
      <alignment/>
    </xf>
    <xf numFmtId="176" fontId="14" fillId="0" borderId="8" xfId="0" applyNumberFormat="1" applyFont="1" applyBorder="1" applyAlignment="1">
      <alignment/>
    </xf>
    <xf numFmtId="0" fontId="14" fillId="0" borderId="23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178" fontId="14" fillId="0" borderId="26" xfId="0" applyNumberFormat="1" applyFont="1" applyBorder="1" applyAlignment="1">
      <alignment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178" fontId="13" fillId="0" borderId="22" xfId="0" applyNumberFormat="1" applyFont="1" applyBorder="1" applyAlignment="1">
      <alignment/>
    </xf>
    <xf numFmtId="3" fontId="13" fillId="0" borderId="22" xfId="0" applyNumberFormat="1" applyFont="1" applyBorder="1" applyAlignment="1">
      <alignment/>
    </xf>
    <xf numFmtId="3" fontId="13" fillId="0" borderId="26" xfId="0" applyNumberFormat="1" applyFont="1" applyBorder="1" applyAlignment="1">
      <alignment/>
    </xf>
    <xf numFmtId="178" fontId="13" fillId="0" borderId="21" xfId="0" applyNumberFormat="1" applyFont="1" applyBorder="1" applyAlignment="1">
      <alignment/>
    </xf>
    <xf numFmtId="176" fontId="13" fillId="0" borderId="31" xfId="0" applyNumberFormat="1" applyFont="1" applyBorder="1" applyAlignment="1">
      <alignment/>
    </xf>
    <xf numFmtId="178" fontId="13" fillId="0" borderId="31" xfId="0" applyNumberFormat="1" applyFont="1" applyBorder="1" applyAlignment="1">
      <alignment/>
    </xf>
    <xf numFmtId="3" fontId="13" fillId="0" borderId="31" xfId="0" applyNumberFormat="1" applyFont="1" applyBorder="1" applyAlignment="1">
      <alignment/>
    </xf>
    <xf numFmtId="0" fontId="13" fillId="0" borderId="32" xfId="0" applyFont="1" applyBorder="1" applyAlignment="1">
      <alignment/>
    </xf>
    <xf numFmtId="0" fontId="13" fillId="0" borderId="33" xfId="0" applyFont="1" applyBorder="1" applyAlignment="1">
      <alignment/>
    </xf>
    <xf numFmtId="0" fontId="13" fillId="0" borderId="34" xfId="0" applyFont="1" applyBorder="1" applyAlignment="1">
      <alignment/>
    </xf>
    <xf numFmtId="0" fontId="13" fillId="0" borderId="35" xfId="0" applyFont="1" applyBorder="1" applyAlignment="1">
      <alignment/>
    </xf>
    <xf numFmtId="0" fontId="13" fillId="0" borderId="36" xfId="0" applyFont="1" applyBorder="1" applyAlignment="1">
      <alignment/>
    </xf>
    <xf numFmtId="0" fontId="13" fillId="0" borderId="37" xfId="0" applyFont="1" applyBorder="1" applyAlignment="1">
      <alignment/>
    </xf>
    <xf numFmtId="49" fontId="13" fillId="0" borderId="35" xfId="0" applyNumberFormat="1" applyFont="1" applyBorder="1" applyAlignment="1">
      <alignment horizontal="distributed" vertical="center"/>
    </xf>
    <xf numFmtId="0" fontId="13" fillId="0" borderId="38" xfId="0" applyFont="1" applyBorder="1" applyAlignment="1">
      <alignment/>
    </xf>
    <xf numFmtId="49" fontId="13" fillId="0" borderId="39" xfId="0" applyNumberFormat="1" applyFont="1" applyBorder="1" applyAlignment="1">
      <alignment horizontal="distributed" vertical="center"/>
    </xf>
    <xf numFmtId="0" fontId="13" fillId="0" borderId="39" xfId="0" applyFont="1" applyBorder="1" applyAlignment="1">
      <alignment horizontal="distributed" vertical="center"/>
    </xf>
    <xf numFmtId="0" fontId="13" fillId="0" borderId="40" xfId="0" applyFont="1" applyBorder="1" applyAlignment="1">
      <alignment/>
    </xf>
    <xf numFmtId="0" fontId="13" fillId="0" borderId="31" xfId="0" applyFont="1" applyBorder="1" applyAlignment="1">
      <alignment horizontal="center" vertical="center"/>
    </xf>
    <xf numFmtId="176" fontId="14" fillId="0" borderId="26" xfId="0" applyNumberFormat="1" applyFont="1" applyBorder="1" applyAlignment="1">
      <alignment horizontal="right"/>
    </xf>
    <xf numFmtId="0" fontId="14" fillId="0" borderId="26" xfId="0" applyFont="1" applyBorder="1" applyAlignment="1">
      <alignment horizontal="right"/>
    </xf>
    <xf numFmtId="0" fontId="14" fillId="0" borderId="8" xfId="0" applyFont="1" applyBorder="1" applyAlignment="1">
      <alignment horizontal="right"/>
    </xf>
    <xf numFmtId="0" fontId="13" fillId="0" borderId="41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4" fillId="0" borderId="42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176" fontId="14" fillId="33" borderId="22" xfId="0" applyNumberFormat="1" applyFont="1" applyFill="1" applyBorder="1" applyAlignment="1">
      <alignment/>
    </xf>
    <xf numFmtId="176" fontId="14" fillId="0" borderId="21" xfId="0" applyNumberFormat="1" applyFont="1" applyFill="1" applyBorder="1" applyAlignment="1">
      <alignment/>
    </xf>
    <xf numFmtId="3" fontId="13" fillId="0" borderId="26" xfId="0" applyNumberFormat="1" applyFont="1" applyFill="1" applyBorder="1" applyAlignment="1">
      <alignment/>
    </xf>
    <xf numFmtId="3" fontId="13" fillId="0" borderId="44" xfId="0" applyNumberFormat="1" applyFont="1" applyFill="1" applyBorder="1" applyAlignment="1">
      <alignment/>
    </xf>
    <xf numFmtId="176" fontId="14" fillId="0" borderId="22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21" fillId="0" borderId="0" xfId="0" applyFont="1" applyAlignment="1">
      <alignment/>
    </xf>
    <xf numFmtId="49" fontId="12" fillId="0" borderId="7" xfId="0" applyNumberFormat="1" applyFont="1" applyBorder="1" applyAlignment="1">
      <alignment horizontal="right"/>
    </xf>
    <xf numFmtId="49" fontId="12" fillId="0" borderId="9" xfId="0" applyNumberFormat="1" applyFont="1" applyBorder="1" applyAlignment="1">
      <alignment horizontal="right"/>
    </xf>
    <xf numFmtId="0" fontId="14" fillId="0" borderId="45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3" fillId="0" borderId="23" xfId="0" applyFont="1" applyBorder="1" applyAlignment="1">
      <alignment/>
    </xf>
    <xf numFmtId="0" fontId="13" fillId="0" borderId="27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4" fillId="0" borderId="24" xfId="0" applyFont="1" applyBorder="1" applyAlignment="1">
      <alignment horizontal="distributed" vertical="center"/>
    </xf>
    <xf numFmtId="0" fontId="22" fillId="0" borderId="49" xfId="0" applyFont="1" applyBorder="1" applyAlignment="1">
      <alignment horizontal="center" vertical="center" wrapText="1"/>
    </xf>
    <xf numFmtId="0" fontId="14" fillId="0" borderId="24" xfId="0" applyFont="1" applyBorder="1" applyAlignment="1">
      <alignment/>
    </xf>
    <xf numFmtId="0" fontId="14" fillId="0" borderId="8" xfId="0" applyFont="1" applyBorder="1" applyAlignment="1">
      <alignment/>
    </xf>
    <xf numFmtId="0" fontId="14" fillId="0" borderId="26" xfId="0" applyFont="1" applyBorder="1" applyAlignment="1">
      <alignment horizontal="center" vertical="center"/>
    </xf>
    <xf numFmtId="0" fontId="22" fillId="0" borderId="0" xfId="0" applyFont="1" applyAlignment="1">
      <alignment horizontal="left" vertical="top" wrapText="1"/>
    </xf>
    <xf numFmtId="176" fontId="25" fillId="0" borderId="22" xfId="0" applyNumberFormat="1" applyFont="1" applyBorder="1" applyAlignment="1">
      <alignment/>
    </xf>
    <xf numFmtId="176" fontId="25" fillId="0" borderId="26" xfId="0" applyNumberFormat="1" applyFont="1" applyBorder="1" applyAlignment="1">
      <alignment/>
    </xf>
    <xf numFmtId="176" fontId="25" fillId="0" borderId="43" xfId="0" applyNumberFormat="1" applyFont="1" applyBorder="1" applyAlignment="1">
      <alignment/>
    </xf>
    <xf numFmtId="176" fontId="25" fillId="0" borderId="21" xfId="0" applyNumberFormat="1" applyFont="1" applyBorder="1" applyAlignment="1">
      <alignment/>
    </xf>
    <xf numFmtId="176" fontId="25" fillId="0" borderId="8" xfId="0" applyNumberFormat="1" applyFont="1" applyBorder="1" applyAlignment="1">
      <alignment/>
    </xf>
    <xf numFmtId="0" fontId="12" fillId="0" borderId="49" xfId="0" applyFont="1" applyBorder="1" applyAlignment="1">
      <alignment horizontal="center" vertical="center"/>
    </xf>
    <xf numFmtId="176" fontId="14" fillId="0" borderId="42" xfId="0" applyNumberFormat="1" applyFont="1" applyBorder="1" applyAlignment="1">
      <alignment/>
    </xf>
    <xf numFmtId="176" fontId="14" fillId="33" borderId="42" xfId="0" applyNumberFormat="1" applyFont="1" applyFill="1" applyBorder="1" applyAlignment="1">
      <alignment/>
    </xf>
    <xf numFmtId="176" fontId="14" fillId="0" borderId="42" xfId="0" applyNumberFormat="1" applyFont="1" applyBorder="1" applyAlignment="1">
      <alignment horizontal="right"/>
    </xf>
    <xf numFmtId="176" fontId="14" fillId="0" borderId="47" xfId="0" applyNumberFormat="1" applyFont="1" applyBorder="1" applyAlignment="1">
      <alignment/>
    </xf>
    <xf numFmtId="0" fontId="20" fillId="0" borderId="0" xfId="0" applyFont="1" applyAlignment="1">
      <alignment/>
    </xf>
    <xf numFmtId="49" fontId="12" fillId="0" borderId="18" xfId="0" applyNumberFormat="1" applyFont="1" applyBorder="1" applyAlignment="1">
      <alignment horizontal="right"/>
    </xf>
    <xf numFmtId="0" fontId="21" fillId="0" borderId="0" xfId="0" applyFont="1" applyAlignment="1">
      <alignment vertical="center"/>
    </xf>
    <xf numFmtId="10" fontId="0" fillId="0" borderId="0" xfId="0" applyNumberFormat="1" applyFill="1" applyAlignment="1">
      <alignment/>
    </xf>
    <xf numFmtId="0" fontId="0" fillId="0" borderId="0" xfId="0" applyAlignment="1">
      <alignment vertical="center"/>
    </xf>
    <xf numFmtId="0" fontId="21" fillId="0" borderId="0" xfId="0" applyFont="1" applyAlignment="1">
      <alignment vertical="top"/>
    </xf>
    <xf numFmtId="0" fontId="12" fillId="0" borderId="50" xfId="0" applyFont="1" applyBorder="1" applyAlignment="1">
      <alignment/>
    </xf>
    <xf numFmtId="0" fontId="12" fillId="0" borderId="51" xfId="0" applyFont="1" applyBorder="1" applyAlignment="1">
      <alignment horizontal="centerContinuous"/>
    </xf>
    <xf numFmtId="0" fontId="12" fillId="0" borderId="2" xfId="0" applyFont="1" applyBorder="1" applyAlignment="1">
      <alignment horizontal="centerContinuous"/>
    </xf>
    <xf numFmtId="0" fontId="12" fillId="0" borderId="50" xfId="0" applyFont="1" applyBorder="1" applyAlignment="1">
      <alignment horizontal="centerContinuous"/>
    </xf>
    <xf numFmtId="0" fontId="12" fillId="0" borderId="6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9" xfId="0" applyFont="1" applyBorder="1" applyAlignment="1">
      <alignment/>
    </xf>
    <xf numFmtId="0" fontId="12" fillId="0" borderId="9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30" fillId="33" borderId="6" xfId="0" applyFont="1" applyFill="1" applyBorder="1" applyAlignment="1">
      <alignment horizontal="center"/>
    </xf>
    <xf numFmtId="179" fontId="30" fillId="33" borderId="6" xfId="0" applyNumberFormat="1" applyFont="1" applyFill="1" applyBorder="1" applyAlignment="1">
      <alignment/>
    </xf>
    <xf numFmtId="176" fontId="30" fillId="33" borderId="6" xfId="67" applyNumberFormat="1" applyFont="1" applyFill="1" applyBorder="1" applyAlignment="1">
      <alignment/>
    </xf>
    <xf numFmtId="178" fontId="30" fillId="33" borderId="6" xfId="0" applyNumberFormat="1" applyFont="1" applyFill="1" applyBorder="1" applyAlignment="1">
      <alignment/>
    </xf>
    <xf numFmtId="38" fontId="30" fillId="33" borderId="6" xfId="67" applyFont="1" applyFill="1" applyBorder="1" applyAlignment="1">
      <alignment/>
    </xf>
    <xf numFmtId="38" fontId="30" fillId="33" borderId="6" xfId="67" applyNumberFormat="1" applyFont="1" applyFill="1" applyBorder="1" applyAlignment="1">
      <alignment/>
    </xf>
    <xf numFmtId="177" fontId="30" fillId="33" borderId="6" xfId="67" applyNumberFormat="1" applyFont="1" applyFill="1" applyBorder="1" applyAlignment="1">
      <alignment/>
    </xf>
    <xf numFmtId="0" fontId="30" fillId="33" borderId="6" xfId="0" applyFont="1" applyFill="1" applyBorder="1" applyAlignment="1">
      <alignment/>
    </xf>
    <xf numFmtId="0" fontId="12" fillId="0" borderId="7" xfId="0" applyFont="1" applyBorder="1" applyAlignment="1">
      <alignment horizontal="center"/>
    </xf>
    <xf numFmtId="179" fontId="12" fillId="0" borderId="7" xfId="0" applyNumberFormat="1" applyFont="1" applyBorder="1" applyAlignment="1">
      <alignment/>
    </xf>
    <xf numFmtId="176" fontId="12" fillId="0" borderId="7" xfId="0" applyNumberFormat="1" applyFont="1" applyBorder="1" applyAlignment="1">
      <alignment/>
    </xf>
    <xf numFmtId="38" fontId="12" fillId="0" borderId="7" xfId="67" applyFont="1" applyBorder="1" applyAlignment="1">
      <alignment/>
    </xf>
    <xf numFmtId="3" fontId="12" fillId="0" borderId="7" xfId="0" applyNumberFormat="1" applyFont="1" applyBorder="1" applyAlignment="1">
      <alignment/>
    </xf>
    <xf numFmtId="177" fontId="12" fillId="0" borderId="7" xfId="67" applyNumberFormat="1" applyFont="1" applyBorder="1" applyAlignment="1">
      <alignment/>
    </xf>
    <xf numFmtId="178" fontId="12" fillId="0" borderId="7" xfId="0" applyNumberFormat="1" applyFont="1" applyBorder="1" applyAlignment="1">
      <alignment/>
    </xf>
    <xf numFmtId="179" fontId="12" fillId="0" borderId="9" xfId="0" applyNumberFormat="1" applyFont="1" applyBorder="1" applyAlignment="1">
      <alignment/>
    </xf>
    <xf numFmtId="176" fontId="12" fillId="0" borderId="9" xfId="0" applyNumberFormat="1" applyFont="1" applyBorder="1" applyAlignment="1">
      <alignment/>
    </xf>
    <xf numFmtId="38" fontId="12" fillId="0" borderId="9" xfId="67" applyFont="1" applyBorder="1" applyAlignment="1">
      <alignment/>
    </xf>
    <xf numFmtId="3" fontId="12" fillId="0" borderId="9" xfId="0" applyNumberFormat="1" applyFont="1" applyBorder="1" applyAlignment="1">
      <alignment/>
    </xf>
    <xf numFmtId="177" fontId="12" fillId="0" borderId="9" xfId="67" applyNumberFormat="1" applyFont="1" applyBorder="1" applyAlignment="1">
      <alignment/>
    </xf>
    <xf numFmtId="178" fontId="12" fillId="0" borderId="9" xfId="0" applyNumberFormat="1" applyFont="1" applyBorder="1" applyAlignment="1">
      <alignment/>
    </xf>
    <xf numFmtId="0" fontId="12" fillId="0" borderId="50" xfId="0" applyFont="1" applyBorder="1" applyAlignment="1">
      <alignment/>
    </xf>
    <xf numFmtId="0" fontId="12" fillId="0" borderId="51" xfId="0" applyFont="1" applyBorder="1" applyAlignment="1">
      <alignment horizontal="centerContinuous"/>
    </xf>
    <xf numFmtId="0" fontId="12" fillId="0" borderId="2" xfId="0" applyFont="1" applyBorder="1" applyAlignment="1">
      <alignment horizontal="centerContinuous"/>
    </xf>
    <xf numFmtId="0" fontId="12" fillId="0" borderId="44" xfId="0" applyFont="1" applyBorder="1" applyAlignment="1">
      <alignment horizontal="centerContinuous"/>
    </xf>
    <xf numFmtId="0" fontId="12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12" fillId="0" borderId="6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9" xfId="0" applyFont="1" applyBorder="1" applyAlignment="1">
      <alignment/>
    </xf>
    <xf numFmtId="0" fontId="12" fillId="0" borderId="9" xfId="0" applyFont="1" applyBorder="1" applyAlignment="1">
      <alignment horizontal="center"/>
    </xf>
    <xf numFmtId="176" fontId="12" fillId="0" borderId="24" xfId="0" applyNumberFormat="1" applyFont="1" applyBorder="1" applyAlignment="1">
      <alignment/>
    </xf>
    <xf numFmtId="0" fontId="12" fillId="0" borderId="24" xfId="0" applyFont="1" applyBorder="1" applyAlignment="1">
      <alignment/>
    </xf>
    <xf numFmtId="178" fontId="12" fillId="0" borderId="24" xfId="0" applyNumberFormat="1" applyFont="1" applyBorder="1" applyAlignment="1">
      <alignment/>
    </xf>
    <xf numFmtId="3" fontId="12" fillId="0" borderId="24" xfId="0" applyNumberFormat="1" applyFont="1" applyBorder="1" applyAlignment="1">
      <alignment/>
    </xf>
    <xf numFmtId="3" fontId="12" fillId="0" borderId="7" xfId="0" applyNumberFormat="1" applyFont="1" applyBorder="1" applyAlignment="1">
      <alignment/>
    </xf>
    <xf numFmtId="176" fontId="12" fillId="0" borderId="7" xfId="0" applyNumberFormat="1" applyFont="1" applyBorder="1" applyAlignment="1">
      <alignment/>
    </xf>
    <xf numFmtId="183" fontId="12" fillId="0" borderId="7" xfId="0" applyNumberFormat="1" applyFont="1" applyBorder="1" applyAlignment="1">
      <alignment/>
    </xf>
    <xf numFmtId="176" fontId="12" fillId="0" borderId="7" xfId="0" applyNumberFormat="1" applyFont="1" applyBorder="1" applyAlignment="1">
      <alignment/>
    </xf>
    <xf numFmtId="177" fontId="12" fillId="0" borderId="7" xfId="0" applyNumberFormat="1" applyFont="1" applyBorder="1" applyAlignment="1">
      <alignment/>
    </xf>
    <xf numFmtId="38" fontId="12" fillId="0" borderId="7" xfId="0" applyNumberFormat="1" applyFont="1" applyBorder="1" applyAlignment="1">
      <alignment/>
    </xf>
    <xf numFmtId="176" fontId="12" fillId="0" borderId="0" xfId="0" applyNumberFormat="1" applyFont="1" applyBorder="1" applyAlignment="1">
      <alignment/>
    </xf>
    <xf numFmtId="176" fontId="12" fillId="0" borderId="18" xfId="0" applyNumberFormat="1" applyFont="1" applyBorder="1" applyAlignment="1">
      <alignment/>
    </xf>
    <xf numFmtId="176" fontId="12" fillId="0" borderId="9" xfId="0" applyNumberFormat="1" applyFont="1" applyBorder="1" applyAlignment="1">
      <alignment/>
    </xf>
    <xf numFmtId="3" fontId="12" fillId="0" borderId="9" xfId="0" applyNumberFormat="1" applyFont="1" applyBorder="1" applyAlignment="1">
      <alignment/>
    </xf>
    <xf numFmtId="176" fontId="12" fillId="0" borderId="9" xfId="0" applyNumberFormat="1" applyFont="1" applyBorder="1" applyAlignment="1">
      <alignment/>
    </xf>
    <xf numFmtId="0" fontId="12" fillId="0" borderId="41" xfId="0" applyFont="1" applyBorder="1" applyAlignment="1">
      <alignment/>
    </xf>
    <xf numFmtId="0" fontId="12" fillId="0" borderId="50" xfId="0" applyFont="1" applyBorder="1" applyAlignment="1">
      <alignment horizontal="left"/>
    </xf>
    <xf numFmtId="49" fontId="12" fillId="0" borderId="41" xfId="0" applyNumberFormat="1" applyFont="1" applyBorder="1" applyAlignment="1">
      <alignment horizontal="right"/>
    </xf>
    <xf numFmtId="0" fontId="12" fillId="0" borderId="0" xfId="0" applyFont="1" applyAlignment="1">
      <alignment/>
    </xf>
    <xf numFmtId="176" fontId="0" fillId="0" borderId="0" xfId="0" applyNumberFormat="1" applyAlignment="1">
      <alignment/>
    </xf>
    <xf numFmtId="0" fontId="12" fillId="0" borderId="0" xfId="0" applyFont="1" applyBorder="1" applyAlignment="1">
      <alignment horizontal="center"/>
    </xf>
    <xf numFmtId="179" fontId="12" fillId="0" borderId="0" xfId="0" applyNumberFormat="1" applyFont="1" applyBorder="1" applyAlignment="1">
      <alignment/>
    </xf>
    <xf numFmtId="176" fontId="12" fillId="0" borderId="0" xfId="0" applyNumberFormat="1" applyFont="1" applyBorder="1" applyAlignment="1">
      <alignment/>
    </xf>
    <xf numFmtId="38" fontId="12" fillId="0" borderId="0" xfId="67" applyFont="1" applyBorder="1" applyAlignment="1">
      <alignment/>
    </xf>
    <xf numFmtId="3" fontId="12" fillId="0" borderId="0" xfId="0" applyNumberFormat="1" applyFont="1" applyBorder="1" applyAlignment="1">
      <alignment/>
    </xf>
    <xf numFmtId="177" fontId="12" fillId="0" borderId="0" xfId="67" applyNumberFormat="1" applyFont="1" applyBorder="1" applyAlignment="1">
      <alignment/>
    </xf>
    <xf numFmtId="178" fontId="12" fillId="0" borderId="0" xfId="0" applyNumberFormat="1" applyFont="1" applyBorder="1" applyAlignment="1">
      <alignment/>
    </xf>
    <xf numFmtId="49" fontId="12" fillId="0" borderId="0" xfId="0" applyNumberFormat="1" applyFont="1" applyAlignment="1">
      <alignment horizontal="right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top" wrapText="1"/>
    </xf>
    <xf numFmtId="0" fontId="21" fillId="0" borderId="0" xfId="0" applyNumberFormat="1" applyFont="1" applyAlignment="1">
      <alignment horizontal="left" vertical="center" wrapText="1"/>
    </xf>
    <xf numFmtId="0" fontId="21" fillId="0" borderId="0" xfId="0" applyFont="1" applyAlignment="1">
      <alignment horizontal="center"/>
    </xf>
    <xf numFmtId="58" fontId="2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21" fillId="0" borderId="0" xfId="0" applyFont="1" applyAlignment="1">
      <alignment horizontal="left"/>
    </xf>
    <xf numFmtId="0" fontId="14" fillId="0" borderId="32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6" fillId="0" borderId="18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2" fillId="0" borderId="5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0" borderId="17" xfId="0" applyFont="1" applyBorder="1" applyAlignment="1">
      <alignment horizontal="left"/>
    </xf>
    <xf numFmtId="0" fontId="12" fillId="0" borderId="33" xfId="0" applyFont="1" applyBorder="1" applyAlignment="1">
      <alignment horizontal="left"/>
    </xf>
    <xf numFmtId="0" fontId="23" fillId="0" borderId="0" xfId="0" applyFont="1" applyFill="1" applyAlignment="1">
      <alignment horizontal="center"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英語版会計書式１" xfId="56"/>
    <cellStyle name="英語版雇用者数書式" xfId="57"/>
    <cellStyle name="英語版数値書式１" xfId="58"/>
    <cellStyle name="英語版数値書式２" xfId="59"/>
    <cellStyle name="英語版数値書式３" xfId="60"/>
    <cellStyle name="英語版数値書式４" xfId="61"/>
    <cellStyle name="英語版数値書式５" xfId="62"/>
    <cellStyle name="英語版変化幅書式" xfId="63"/>
    <cellStyle name="英語版予測値書式" xfId="64"/>
    <cellStyle name="計算" xfId="65"/>
    <cellStyle name="警告文" xfId="66"/>
    <cellStyle name="Comma [0]" xfId="67"/>
    <cellStyle name="Comma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_入庫数量" xfId="79"/>
    <cellStyle name="Followed Hyperlink" xfId="80"/>
    <cellStyle name="良い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-0.01825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"/>
          <c:y val="0.064"/>
          <c:w val="0.8235"/>
          <c:h val="0.8675"/>
        </c:manualLayout>
      </c:layout>
      <c:lineChart>
        <c:grouping val="standard"/>
        <c:varyColors val="0"/>
        <c:ser>
          <c:idx val="0"/>
          <c:order val="0"/>
          <c:tx>
            <c:strRef>
              <c:f>'[1]新グラフ（年度）'!$B$4</c:f>
              <c:strCache>
                <c:ptCount val="1"/>
                <c:pt idx="0">
                  <c:v>２０年度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'[1]新グラフ（年度）'!$B$5:$B$16</c:f>
              <c:numCache>
                <c:ptCount val="12"/>
                <c:pt idx="0">
                  <c:v>275.6</c:v>
                </c:pt>
                <c:pt idx="1">
                  <c:v>269.3</c:v>
                </c:pt>
                <c:pt idx="2">
                  <c:v>256.2</c:v>
                </c:pt>
                <c:pt idx="3">
                  <c:v>272.6</c:v>
                </c:pt>
                <c:pt idx="4">
                  <c:v>245.2</c:v>
                </c:pt>
                <c:pt idx="5">
                  <c:v>252.4</c:v>
                </c:pt>
                <c:pt idx="6">
                  <c:v>254.2</c:v>
                </c:pt>
                <c:pt idx="7">
                  <c:v>231.9</c:v>
                </c:pt>
                <c:pt idx="8">
                  <c:v>258</c:v>
                </c:pt>
                <c:pt idx="9">
                  <c:v>198.5</c:v>
                </c:pt>
                <c:pt idx="10">
                  <c:v>192.2</c:v>
                </c:pt>
                <c:pt idx="11">
                  <c:v>212.7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'[1]新グラフ（年度）'!$C$4</c:f>
              <c:strCache>
                <c:ptCount val="1"/>
                <c:pt idx="0">
                  <c:v>２１年度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'[1]新グラフ（年度）'!$C$5:$C$16</c:f>
              <c:numCache>
                <c:ptCount val="12"/>
                <c:pt idx="0">
                  <c:v>211.3</c:v>
                </c:pt>
                <c:pt idx="1">
                  <c:v>206.1</c:v>
                </c:pt>
                <c:pt idx="2">
                  <c:v>212.8</c:v>
                </c:pt>
                <c:pt idx="3">
                  <c:v>237.5</c:v>
                </c:pt>
                <c:pt idx="4">
                  <c:v>211.2</c:v>
                </c:pt>
                <c:pt idx="5">
                  <c:v>221.9</c:v>
                </c:pt>
                <c:pt idx="6">
                  <c:v>233.1</c:v>
                </c:pt>
                <c:pt idx="7">
                  <c:v>225.2</c:v>
                </c:pt>
                <c:pt idx="8">
                  <c:v>237.8</c:v>
                </c:pt>
                <c:pt idx="9">
                  <c:v>210.6</c:v>
                </c:pt>
                <c:pt idx="10">
                  <c:v>219.6</c:v>
                </c:pt>
                <c:pt idx="11">
                  <c:v>242.2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'[1]新グラフ（年度）'!$D$4</c:f>
              <c:strCache>
                <c:ptCount val="1"/>
                <c:pt idx="0">
                  <c:v>２２年度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'[1]新グラフ（年度）'!$D$5:$D$16</c:f>
              <c:numCache>
                <c:ptCount val="12"/>
                <c:pt idx="0">
                  <c:v>248.7</c:v>
                </c:pt>
                <c:pt idx="1">
                  <c:v>225</c:v>
                </c:pt>
                <c:pt idx="2">
                  <c:v>239.7</c:v>
                </c:pt>
                <c:pt idx="3">
                  <c:v>253.3</c:v>
                </c:pt>
                <c:pt idx="4">
                  <c:v>235.7</c:v>
                </c:pt>
                <c:pt idx="5">
                  <c:v>250.9</c:v>
                </c:pt>
                <c:pt idx="6">
                  <c:v>226.2</c:v>
                </c:pt>
                <c:pt idx="7">
                  <c:v>224.7</c:v>
                </c:pt>
                <c:pt idx="8">
                  <c:v>232.1</c:v>
                </c:pt>
                <c:pt idx="9">
                  <c:v>198.1</c:v>
                </c:pt>
                <c:pt idx="10">
                  <c:v>210.8</c:v>
                </c:pt>
                <c:pt idx="11">
                  <c:v>229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'[1]新グラフ（年度）'!$E$4</c:f>
              <c:strCache>
                <c:ptCount val="1"/>
                <c:pt idx="0">
                  <c:v>２３年度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'[1]新グラフ（年度）'!$E$5:$E$16</c:f>
              <c:numCache>
                <c:ptCount val="12"/>
                <c:pt idx="0">
                  <c:v>239.2</c:v>
                </c:pt>
                <c:pt idx="1">
                  <c:v>231.1</c:v>
                </c:pt>
                <c:pt idx="2">
                  <c:v>240</c:v>
                </c:pt>
                <c:pt idx="3">
                  <c:v>237.4</c:v>
                </c:pt>
              </c:numCache>
            </c:numRef>
          </c:val>
          <c:smooth val="0"/>
        </c:ser>
        <c:marker val="1"/>
        <c:axId val="8314020"/>
        <c:axId val="7717317"/>
      </c:lineChart>
      <c:catAx>
        <c:axId val="8314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717317"/>
        <c:crosses val="autoZero"/>
        <c:auto val="1"/>
        <c:lblOffset val="100"/>
        <c:tickLblSkip val="1"/>
        <c:noMultiLvlLbl val="0"/>
      </c:catAx>
      <c:valAx>
        <c:axId val="7717317"/>
        <c:scaling>
          <c:orientation val="minMax"/>
          <c:max val="290"/>
          <c:min val="1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0.02725"/>
              <c:y val="0.14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3140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385"/>
          <c:y val="0.298"/>
          <c:w val="0.148"/>
          <c:h val="0.4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175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05575"/>
          <c:w val="0.8355"/>
          <c:h val="0.8835"/>
        </c:manualLayout>
      </c:layout>
      <c:lineChart>
        <c:grouping val="standard"/>
        <c:varyColors val="0"/>
        <c:ser>
          <c:idx val="0"/>
          <c:order val="0"/>
          <c:tx>
            <c:strRef>
              <c:f>'[1]新グラフ（年度）'!$L$4</c:f>
              <c:strCache>
                <c:ptCount val="1"/>
                <c:pt idx="0">
                  <c:v>２０年度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'[1]新グラフ（年度）'!$K$5:$K$16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'[1]新グラフ（年度）'!$L$5:$L$16</c:f>
              <c:numCache>
                <c:ptCount val="12"/>
                <c:pt idx="0">
                  <c:v>270.9</c:v>
                </c:pt>
                <c:pt idx="1">
                  <c:v>261</c:v>
                </c:pt>
                <c:pt idx="2">
                  <c:v>261.2</c:v>
                </c:pt>
                <c:pt idx="3">
                  <c:v>275.7</c:v>
                </c:pt>
                <c:pt idx="4">
                  <c:v>238.4</c:v>
                </c:pt>
                <c:pt idx="5">
                  <c:v>255.9</c:v>
                </c:pt>
                <c:pt idx="6">
                  <c:v>254.4</c:v>
                </c:pt>
                <c:pt idx="7">
                  <c:v>225.1</c:v>
                </c:pt>
                <c:pt idx="8">
                  <c:v>257.7</c:v>
                </c:pt>
                <c:pt idx="9">
                  <c:v>187.1</c:v>
                </c:pt>
                <c:pt idx="10">
                  <c:v>196.4</c:v>
                </c:pt>
                <c:pt idx="11">
                  <c:v>217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'[1]新グラフ（年度）'!$M$4</c:f>
              <c:strCache>
                <c:ptCount val="1"/>
                <c:pt idx="0">
                  <c:v>２１年度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'[1]新グラフ（年度）'!$K$5:$K$16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'[1]新グラフ（年度）'!$M$5:$M$16</c:f>
              <c:numCache>
                <c:ptCount val="12"/>
                <c:pt idx="0">
                  <c:v>229.4</c:v>
                </c:pt>
                <c:pt idx="1">
                  <c:v>201.7</c:v>
                </c:pt>
                <c:pt idx="2">
                  <c:v>219.8</c:v>
                </c:pt>
                <c:pt idx="3">
                  <c:v>240.5</c:v>
                </c:pt>
                <c:pt idx="4">
                  <c:v>215</c:v>
                </c:pt>
                <c:pt idx="5">
                  <c:v>226.4</c:v>
                </c:pt>
                <c:pt idx="6">
                  <c:v>239.5</c:v>
                </c:pt>
                <c:pt idx="7">
                  <c:v>235.2</c:v>
                </c:pt>
                <c:pt idx="8">
                  <c:v>244.4</c:v>
                </c:pt>
                <c:pt idx="9">
                  <c:v>189.6</c:v>
                </c:pt>
                <c:pt idx="10">
                  <c:v>219.4</c:v>
                </c:pt>
                <c:pt idx="11">
                  <c:v>243.9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'[1]新グラフ（年度）'!$N$4</c:f>
              <c:strCache>
                <c:ptCount val="1"/>
                <c:pt idx="0">
                  <c:v>２２年度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'[1]新グラフ（年度）'!$K$5:$K$16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'[1]新グラフ（年度）'!$N$5:$N$16</c:f>
              <c:numCache>
                <c:ptCount val="12"/>
                <c:pt idx="0">
                  <c:v>238.6</c:v>
                </c:pt>
                <c:pt idx="1">
                  <c:v>217</c:v>
                </c:pt>
                <c:pt idx="2">
                  <c:v>238.8</c:v>
                </c:pt>
                <c:pt idx="3">
                  <c:v>250.5</c:v>
                </c:pt>
                <c:pt idx="4">
                  <c:v>241</c:v>
                </c:pt>
                <c:pt idx="5">
                  <c:v>252.3</c:v>
                </c:pt>
                <c:pt idx="6">
                  <c:v>227.8</c:v>
                </c:pt>
                <c:pt idx="7">
                  <c:v>242.3</c:v>
                </c:pt>
                <c:pt idx="8">
                  <c:v>246.8</c:v>
                </c:pt>
                <c:pt idx="9">
                  <c:v>188.9</c:v>
                </c:pt>
                <c:pt idx="10">
                  <c:v>204.1</c:v>
                </c:pt>
                <c:pt idx="11">
                  <c:v>239.7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'[1]新グラフ（年度）'!$O$4</c:f>
              <c:strCache>
                <c:ptCount val="1"/>
                <c:pt idx="0">
                  <c:v>２３年度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'[1]新グラフ（年度）'!$K$5:$K$16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'[1]新グラフ（年度）'!$O$5:$O$16</c:f>
              <c:numCache>
                <c:ptCount val="12"/>
                <c:pt idx="0">
                  <c:v>236.4</c:v>
                </c:pt>
                <c:pt idx="1">
                  <c:v>221.3</c:v>
                </c:pt>
                <c:pt idx="2">
                  <c:v>241.1</c:v>
                </c:pt>
                <c:pt idx="3">
                  <c:v>237.8</c:v>
                </c:pt>
              </c:numCache>
            </c:numRef>
          </c:val>
          <c:smooth val="0"/>
        </c:ser>
        <c:marker val="1"/>
        <c:axId val="2346990"/>
        <c:axId val="21122911"/>
      </c:lineChart>
      <c:catAx>
        <c:axId val="23469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122911"/>
        <c:crosses val="autoZero"/>
        <c:auto val="1"/>
        <c:lblOffset val="100"/>
        <c:tickLblSkip val="1"/>
        <c:noMultiLvlLbl val="0"/>
      </c:catAx>
      <c:valAx>
        <c:axId val="21122911"/>
        <c:scaling>
          <c:orientation val="minMax"/>
          <c:max val="290"/>
          <c:min val="1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
</a:t>
                </a:r>
              </a:p>
            </c:rich>
          </c:tx>
          <c:layout>
            <c:manualLayout>
              <c:xMode val="factor"/>
              <c:yMode val="factor"/>
              <c:x val="0.02675"/>
              <c:y val="0.12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469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445"/>
          <c:y val="0.298"/>
          <c:w val="0.145"/>
          <c:h val="0.4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-0.02175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"/>
          <c:y val="0.10575"/>
          <c:w val="0.834"/>
          <c:h val="0.83525"/>
        </c:manualLayout>
      </c:layout>
      <c:lineChart>
        <c:grouping val="standard"/>
        <c:varyColors val="0"/>
        <c:ser>
          <c:idx val="0"/>
          <c:order val="0"/>
          <c:tx>
            <c:strRef>
              <c:f>'[1]新グラフ（年度）'!$G$4</c:f>
              <c:strCache>
                <c:ptCount val="1"/>
                <c:pt idx="0">
                  <c:v>２０年度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'[1]新グラフ（年度）'!$F$5:$F$16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'[1]新グラフ（年度）'!$G$5:$G$16</c:f>
              <c:numCache>
                <c:ptCount val="12"/>
                <c:pt idx="0">
                  <c:v>484</c:v>
                </c:pt>
                <c:pt idx="1">
                  <c:v>492.3</c:v>
                </c:pt>
                <c:pt idx="2">
                  <c:v>487.3</c:v>
                </c:pt>
                <c:pt idx="3">
                  <c:v>484.2</c:v>
                </c:pt>
                <c:pt idx="4">
                  <c:v>491</c:v>
                </c:pt>
                <c:pt idx="5">
                  <c:v>487.4</c:v>
                </c:pt>
                <c:pt idx="6">
                  <c:v>487.1</c:v>
                </c:pt>
                <c:pt idx="7">
                  <c:v>494</c:v>
                </c:pt>
                <c:pt idx="8">
                  <c:v>494.2</c:v>
                </c:pt>
                <c:pt idx="9">
                  <c:v>505.5</c:v>
                </c:pt>
                <c:pt idx="10">
                  <c:v>501.4</c:v>
                </c:pt>
                <c:pt idx="11">
                  <c:v>497.1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'[1]新グラフ（年度）'!$H$4</c:f>
              <c:strCache>
                <c:ptCount val="1"/>
                <c:pt idx="0">
                  <c:v>２１年度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'[1]新グラフ（年度）'!$F$5:$F$16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'[1]新グラフ（年度）'!$H$5:$H$16</c:f>
              <c:numCache>
                <c:ptCount val="12"/>
                <c:pt idx="0">
                  <c:v>478.9</c:v>
                </c:pt>
                <c:pt idx="1">
                  <c:v>483.3</c:v>
                </c:pt>
                <c:pt idx="2">
                  <c:v>476.2</c:v>
                </c:pt>
                <c:pt idx="3">
                  <c:v>473.3</c:v>
                </c:pt>
                <c:pt idx="4">
                  <c:v>469.5</c:v>
                </c:pt>
                <c:pt idx="5">
                  <c:v>465</c:v>
                </c:pt>
                <c:pt idx="6">
                  <c:v>458.6</c:v>
                </c:pt>
                <c:pt idx="7">
                  <c:v>448.7</c:v>
                </c:pt>
                <c:pt idx="8">
                  <c:v>442</c:v>
                </c:pt>
                <c:pt idx="9">
                  <c:v>463</c:v>
                </c:pt>
                <c:pt idx="10">
                  <c:v>463.1</c:v>
                </c:pt>
                <c:pt idx="11">
                  <c:v>461.5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'[1]新グラフ（年度）'!$I$4</c:f>
              <c:strCache>
                <c:ptCount val="1"/>
                <c:pt idx="0">
                  <c:v>２２年度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'[1]新グラフ（年度）'!$F$5:$F$16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'[1]新グラフ（年度）'!$I$5:$I$16</c:f>
              <c:numCache>
                <c:ptCount val="12"/>
                <c:pt idx="0">
                  <c:v>471.6</c:v>
                </c:pt>
                <c:pt idx="1">
                  <c:v>479.5</c:v>
                </c:pt>
                <c:pt idx="2">
                  <c:v>480.5</c:v>
                </c:pt>
                <c:pt idx="3">
                  <c:v>483.3</c:v>
                </c:pt>
                <c:pt idx="4">
                  <c:v>477.9</c:v>
                </c:pt>
                <c:pt idx="5">
                  <c:v>476.5</c:v>
                </c:pt>
                <c:pt idx="6">
                  <c:v>474.9</c:v>
                </c:pt>
                <c:pt idx="7">
                  <c:v>457.2</c:v>
                </c:pt>
                <c:pt idx="8">
                  <c:v>442.6</c:v>
                </c:pt>
                <c:pt idx="9">
                  <c:v>451.8</c:v>
                </c:pt>
                <c:pt idx="10">
                  <c:v>458.4</c:v>
                </c:pt>
                <c:pt idx="11">
                  <c:v>447.7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'[1]新グラフ（年度）'!$J$4</c:f>
              <c:strCache>
                <c:ptCount val="1"/>
                <c:pt idx="0">
                  <c:v>２３年度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'[1]新グラフ（年度）'!$F$5:$F$16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'[1]新グラフ（年度）'!$J$5:$J$16</c:f>
              <c:numCache>
                <c:ptCount val="12"/>
                <c:pt idx="0">
                  <c:v>450.6</c:v>
                </c:pt>
                <c:pt idx="1">
                  <c:v>460.4</c:v>
                </c:pt>
                <c:pt idx="2">
                  <c:v>459.4</c:v>
                </c:pt>
                <c:pt idx="3">
                  <c:v>459.1</c:v>
                </c:pt>
              </c:numCache>
            </c:numRef>
          </c:val>
          <c:smooth val="0"/>
        </c:ser>
        <c:marker val="1"/>
        <c:axId val="55888472"/>
        <c:axId val="33234201"/>
      </c:lineChart>
      <c:catAx>
        <c:axId val="558884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234201"/>
        <c:crosses val="autoZero"/>
        <c:auto val="1"/>
        <c:lblOffset val="100"/>
        <c:tickLblSkip val="1"/>
        <c:noMultiLvlLbl val="0"/>
      </c:catAx>
      <c:valAx>
        <c:axId val="33234201"/>
        <c:scaling>
          <c:orientation val="minMax"/>
          <c:min val="4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0.029"/>
              <c:y val="0.15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88847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485"/>
          <c:y val="0.338"/>
          <c:w val="0.138"/>
          <c:h val="0.4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35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12"/>
          <c:w val="0.84525"/>
          <c:h val="0.8325"/>
        </c:manualLayout>
      </c:layout>
      <c:lineChart>
        <c:grouping val="standard"/>
        <c:varyColors val="0"/>
        <c:ser>
          <c:idx val="0"/>
          <c:order val="0"/>
          <c:tx>
            <c:strRef>
              <c:f>'[1]新グラフ（年度）'!$Q$4</c:f>
              <c:strCache>
                <c:ptCount val="1"/>
                <c:pt idx="0">
                  <c:v>２０年度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'[1]新グラフ（年度）'!$P$5:$P$16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'[1]新グラフ（年度）'!$Q$5:$Q$16</c:f>
              <c:numCache>
                <c:ptCount val="12"/>
                <c:pt idx="0">
                  <c:v>693.4</c:v>
                </c:pt>
                <c:pt idx="1">
                  <c:v>693.5</c:v>
                </c:pt>
                <c:pt idx="2">
                  <c:v>698.1</c:v>
                </c:pt>
                <c:pt idx="3">
                  <c:v>699.2</c:v>
                </c:pt>
                <c:pt idx="4">
                  <c:v>702.6</c:v>
                </c:pt>
                <c:pt idx="5">
                  <c:v>703.6</c:v>
                </c:pt>
                <c:pt idx="6">
                  <c:v>699.2</c:v>
                </c:pt>
                <c:pt idx="7">
                  <c:v>707.5</c:v>
                </c:pt>
                <c:pt idx="8">
                  <c:v>711.7</c:v>
                </c:pt>
                <c:pt idx="9">
                  <c:v>713.2</c:v>
                </c:pt>
                <c:pt idx="10">
                  <c:v>715.5</c:v>
                </c:pt>
                <c:pt idx="11">
                  <c:v>716.1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'[1]新グラフ（年度）'!$R$4</c:f>
              <c:strCache>
                <c:ptCount val="1"/>
                <c:pt idx="0">
                  <c:v>２１年度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'[1]新グラフ（年度）'!$P$5:$P$16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'[1]新グラフ（年度）'!$R$5:$R$16</c:f>
              <c:numCache>
                <c:ptCount val="12"/>
                <c:pt idx="0">
                  <c:v>713.9</c:v>
                </c:pt>
                <c:pt idx="1">
                  <c:v>711.1</c:v>
                </c:pt>
                <c:pt idx="2">
                  <c:v>710.6</c:v>
                </c:pt>
                <c:pt idx="3">
                  <c:v>717.2</c:v>
                </c:pt>
                <c:pt idx="4">
                  <c:v>711.4</c:v>
                </c:pt>
                <c:pt idx="5">
                  <c:v>712.8</c:v>
                </c:pt>
                <c:pt idx="6">
                  <c:v>716.1</c:v>
                </c:pt>
                <c:pt idx="7">
                  <c:v>714.3</c:v>
                </c:pt>
                <c:pt idx="8">
                  <c:v>713.8</c:v>
                </c:pt>
                <c:pt idx="9">
                  <c:v>715.1</c:v>
                </c:pt>
                <c:pt idx="10">
                  <c:v>716.9</c:v>
                </c:pt>
                <c:pt idx="11">
                  <c:v>715.8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'[1]新グラフ（年度）'!$S$4</c:f>
              <c:strCache>
                <c:ptCount val="1"/>
                <c:pt idx="0">
                  <c:v>２２年度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'[1]新グラフ（年度）'!$P$5:$P$16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'[1]新グラフ（年度）'!$S$5:$S$16</c:f>
              <c:numCache>
                <c:ptCount val="12"/>
                <c:pt idx="0">
                  <c:v>713.9</c:v>
                </c:pt>
                <c:pt idx="1">
                  <c:v>714.4</c:v>
                </c:pt>
                <c:pt idx="2">
                  <c:v>713.5</c:v>
                </c:pt>
                <c:pt idx="3">
                  <c:v>714</c:v>
                </c:pt>
                <c:pt idx="4">
                  <c:v>713.7</c:v>
                </c:pt>
                <c:pt idx="5">
                  <c:v>713.8</c:v>
                </c:pt>
                <c:pt idx="6">
                  <c:v>710.7</c:v>
                </c:pt>
                <c:pt idx="7">
                  <c:v>707.2</c:v>
                </c:pt>
                <c:pt idx="8">
                  <c:v>701.9</c:v>
                </c:pt>
                <c:pt idx="9">
                  <c:v>700.5</c:v>
                </c:pt>
                <c:pt idx="10">
                  <c:v>702.9</c:v>
                </c:pt>
                <c:pt idx="11">
                  <c:v>703.7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'[1]新グラフ（年度）'!$T$4</c:f>
              <c:strCache>
                <c:ptCount val="1"/>
                <c:pt idx="0">
                  <c:v>２３年度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'[1]新グラフ（年度）'!$P$5:$P$16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'[1]新グラフ（年度）'!$T$5:$T$16</c:f>
              <c:numCache>
                <c:ptCount val="12"/>
                <c:pt idx="0">
                  <c:v>703.6</c:v>
                </c:pt>
                <c:pt idx="1">
                  <c:v>701.3</c:v>
                </c:pt>
                <c:pt idx="2">
                  <c:v>702.9</c:v>
                </c:pt>
                <c:pt idx="3">
                  <c:v>703.5</c:v>
                </c:pt>
              </c:numCache>
            </c:numRef>
          </c:val>
          <c:smooth val="0"/>
        </c:ser>
        <c:marker val="1"/>
        <c:axId val="30672354"/>
        <c:axId val="7615731"/>
      </c:lineChart>
      <c:catAx>
        <c:axId val="30672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615731"/>
        <c:crosses val="autoZero"/>
        <c:auto val="1"/>
        <c:lblOffset val="100"/>
        <c:tickLblSkip val="1"/>
        <c:noMultiLvlLbl val="0"/>
      </c:catAx>
      <c:valAx>
        <c:axId val="7615731"/>
        <c:scaling>
          <c:orientation val="minMax"/>
          <c:max val="740"/>
          <c:min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0.0275"/>
              <c:y val="0.15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6723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15"/>
          <c:y val="0.353"/>
          <c:w val="0.13975"/>
          <c:h val="0.4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123825</xdr:rowOff>
    </xdr:from>
    <xdr:to>
      <xdr:col>5</xdr:col>
      <xdr:colOff>438150</xdr:colOff>
      <xdr:row>2</xdr:row>
      <xdr:rowOff>104775</xdr:rowOff>
    </xdr:to>
    <xdr:sp>
      <xdr:nvSpPr>
        <xdr:cNvPr id="1" name="四角形 3"/>
        <xdr:cNvSpPr>
          <a:spLocks/>
        </xdr:cNvSpPr>
      </xdr:nvSpPr>
      <xdr:spPr>
        <a:xfrm>
          <a:off x="1476375" y="123825"/>
          <a:ext cx="3648075" cy="4762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28575</xdr:rowOff>
    </xdr:from>
    <xdr:to>
      <xdr:col>2</xdr:col>
      <xdr:colOff>0</xdr:colOff>
      <xdr:row>33</xdr:row>
      <xdr:rowOff>9525</xdr:rowOff>
    </xdr:to>
    <xdr:sp>
      <xdr:nvSpPr>
        <xdr:cNvPr id="2" name="Line 8"/>
        <xdr:cNvSpPr>
          <a:spLocks/>
        </xdr:cNvSpPr>
      </xdr:nvSpPr>
      <xdr:spPr>
        <a:xfrm>
          <a:off x="19050" y="7839075"/>
          <a:ext cx="17335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</xdr:row>
      <xdr:rowOff>0</xdr:rowOff>
    </xdr:from>
    <xdr:to>
      <xdr:col>8</xdr:col>
      <xdr:colOff>438150</xdr:colOff>
      <xdr:row>23</xdr:row>
      <xdr:rowOff>76200</xdr:rowOff>
    </xdr:to>
    <xdr:graphicFrame>
      <xdr:nvGraphicFramePr>
        <xdr:cNvPr id="1" name="Chart 36"/>
        <xdr:cNvGraphicFramePr/>
      </xdr:nvGraphicFramePr>
      <xdr:xfrm>
        <a:off x="114300" y="685800"/>
        <a:ext cx="581025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552450</xdr:colOff>
      <xdr:row>3</xdr:row>
      <xdr:rowOff>0</xdr:rowOff>
    </xdr:from>
    <xdr:to>
      <xdr:col>16</xdr:col>
      <xdr:colOff>600075</xdr:colOff>
      <xdr:row>23</xdr:row>
      <xdr:rowOff>76200</xdr:rowOff>
    </xdr:to>
    <xdr:graphicFrame>
      <xdr:nvGraphicFramePr>
        <xdr:cNvPr id="2" name="Chart 38"/>
        <xdr:cNvGraphicFramePr/>
      </xdr:nvGraphicFramePr>
      <xdr:xfrm>
        <a:off x="6038850" y="685800"/>
        <a:ext cx="553402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24</xdr:row>
      <xdr:rowOff>0</xdr:rowOff>
    </xdr:from>
    <xdr:to>
      <xdr:col>8</xdr:col>
      <xdr:colOff>438150</xdr:colOff>
      <xdr:row>44</xdr:row>
      <xdr:rowOff>9525</xdr:rowOff>
    </xdr:to>
    <xdr:graphicFrame>
      <xdr:nvGraphicFramePr>
        <xdr:cNvPr id="3" name="Chart 37"/>
        <xdr:cNvGraphicFramePr/>
      </xdr:nvGraphicFramePr>
      <xdr:xfrm>
        <a:off x="114300" y="4286250"/>
        <a:ext cx="5810250" cy="3438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552450</xdr:colOff>
      <xdr:row>23</xdr:row>
      <xdr:rowOff>161925</xdr:rowOff>
    </xdr:from>
    <xdr:to>
      <xdr:col>16</xdr:col>
      <xdr:colOff>600075</xdr:colOff>
      <xdr:row>44</xdr:row>
      <xdr:rowOff>19050</xdr:rowOff>
    </xdr:to>
    <xdr:graphicFrame>
      <xdr:nvGraphicFramePr>
        <xdr:cNvPr id="4" name="Chart 39"/>
        <xdr:cNvGraphicFramePr/>
      </xdr:nvGraphicFramePr>
      <xdr:xfrm>
        <a:off x="6038850" y="4276725"/>
        <a:ext cx="5534025" cy="3457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6045;&#35373;&#23460;%20&#36942;&#21435;&#12501;&#12449;&#12452;&#12523;&#12288;&#65374;2306\&#20225;&#30011;&#12539;&#35519;&#26619;&#29677;\&#9326;&#12288;&#23450;&#26399;&#22577;&#21578;&#31561;\&#65298;&#65297;&#31038;&#36895;&#22577;%2023.4&#65374;\23.07\&#12464;&#12521;&#12501;&#65288;23-07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入庫高"/>
      <sheetName val="Sheet1"/>
      <sheetName val="出庫高"/>
      <sheetName val="保管残高"/>
      <sheetName val="所管面積"/>
      <sheetName val="利用率"/>
      <sheetName val="凡例"/>
      <sheetName val="新グラフ（年度）"/>
    </sheetNames>
    <sheetDataSet>
      <sheetData sheetId="8">
        <row r="4">
          <cell r="B4" t="str">
            <v>２０年度</v>
          </cell>
          <cell r="C4" t="str">
            <v>２１年度</v>
          </cell>
          <cell r="D4" t="str">
            <v>２２年度</v>
          </cell>
          <cell r="E4" t="str">
            <v>２３年度</v>
          </cell>
          <cell r="G4" t="str">
            <v>２０年度</v>
          </cell>
          <cell r="H4" t="str">
            <v>２１年度</v>
          </cell>
          <cell r="I4" t="str">
            <v>２２年度</v>
          </cell>
          <cell r="J4" t="str">
            <v>２３年度</v>
          </cell>
          <cell r="L4" t="str">
            <v>２０年度</v>
          </cell>
          <cell r="M4" t="str">
            <v>２１年度</v>
          </cell>
          <cell r="N4" t="str">
            <v>２２年度</v>
          </cell>
          <cell r="O4" t="str">
            <v>２３年度</v>
          </cell>
          <cell r="Q4" t="str">
            <v>２０年度</v>
          </cell>
          <cell r="R4" t="str">
            <v>２１年度</v>
          </cell>
          <cell r="S4" t="str">
            <v>２２年度</v>
          </cell>
          <cell r="T4" t="str">
            <v>２３年度</v>
          </cell>
        </row>
        <row r="5">
          <cell r="A5">
            <v>4</v>
          </cell>
          <cell r="B5">
            <v>275.6</v>
          </cell>
          <cell r="C5">
            <v>211.3</v>
          </cell>
          <cell r="D5">
            <v>248.7</v>
          </cell>
          <cell r="E5">
            <v>239.2</v>
          </cell>
          <cell r="F5">
            <v>4</v>
          </cell>
          <cell r="G5">
            <v>484</v>
          </cell>
          <cell r="H5">
            <v>478.9</v>
          </cell>
          <cell r="I5">
            <v>471.6</v>
          </cell>
          <cell r="J5">
            <v>450.6</v>
          </cell>
          <cell r="K5">
            <v>4</v>
          </cell>
          <cell r="L5">
            <v>270.9</v>
          </cell>
          <cell r="M5">
            <v>229.4</v>
          </cell>
          <cell r="N5">
            <v>238.6</v>
          </cell>
          <cell r="O5">
            <v>236.4</v>
          </cell>
          <cell r="P5">
            <v>4</v>
          </cell>
          <cell r="Q5">
            <v>693.4</v>
          </cell>
          <cell r="R5">
            <v>713.9</v>
          </cell>
          <cell r="S5">
            <v>713.9</v>
          </cell>
          <cell r="T5">
            <v>703.6</v>
          </cell>
        </row>
        <row r="6">
          <cell r="A6">
            <v>5</v>
          </cell>
          <cell r="B6">
            <v>269.3</v>
          </cell>
          <cell r="C6">
            <v>206.1</v>
          </cell>
          <cell r="D6">
            <v>225</v>
          </cell>
          <cell r="E6">
            <v>231.1</v>
          </cell>
          <cell r="F6">
            <v>5</v>
          </cell>
          <cell r="G6">
            <v>492.3</v>
          </cell>
          <cell r="H6">
            <v>483.3</v>
          </cell>
          <cell r="I6">
            <v>479.5</v>
          </cell>
          <cell r="J6">
            <v>460.4</v>
          </cell>
          <cell r="K6">
            <v>5</v>
          </cell>
          <cell r="L6">
            <v>261</v>
          </cell>
          <cell r="M6">
            <v>201.7</v>
          </cell>
          <cell r="N6">
            <v>217</v>
          </cell>
          <cell r="O6">
            <v>221.3</v>
          </cell>
          <cell r="P6">
            <v>5</v>
          </cell>
          <cell r="Q6">
            <v>693.5</v>
          </cell>
          <cell r="R6">
            <v>711.1</v>
          </cell>
          <cell r="S6">
            <v>714.4</v>
          </cell>
          <cell r="T6">
            <v>701.3</v>
          </cell>
        </row>
        <row r="7">
          <cell r="A7">
            <v>6</v>
          </cell>
          <cell r="B7">
            <v>256.2</v>
          </cell>
          <cell r="C7">
            <v>212.8</v>
          </cell>
          <cell r="D7">
            <v>239.7</v>
          </cell>
          <cell r="E7">
            <v>240</v>
          </cell>
          <cell r="F7">
            <v>6</v>
          </cell>
          <cell r="G7">
            <v>487.3</v>
          </cell>
          <cell r="H7">
            <v>476.2</v>
          </cell>
          <cell r="I7">
            <v>480.5</v>
          </cell>
          <cell r="J7">
            <v>459.4</v>
          </cell>
          <cell r="K7">
            <v>6</v>
          </cell>
          <cell r="L7">
            <v>261.2</v>
          </cell>
          <cell r="M7">
            <v>219.8</v>
          </cell>
          <cell r="N7">
            <v>238.8</v>
          </cell>
          <cell r="O7">
            <v>241.1</v>
          </cell>
          <cell r="P7">
            <v>6</v>
          </cell>
          <cell r="Q7">
            <v>698.1</v>
          </cell>
          <cell r="R7">
            <v>710.6</v>
          </cell>
          <cell r="S7">
            <v>713.5</v>
          </cell>
          <cell r="T7">
            <v>702.9</v>
          </cell>
        </row>
        <row r="8">
          <cell r="A8">
            <v>7</v>
          </cell>
          <cell r="B8">
            <v>272.6</v>
          </cell>
          <cell r="C8">
            <v>237.5</v>
          </cell>
          <cell r="D8">
            <v>253.3</v>
          </cell>
          <cell r="E8">
            <v>237.4</v>
          </cell>
          <cell r="F8">
            <v>7</v>
          </cell>
          <cell r="G8">
            <v>484.2</v>
          </cell>
          <cell r="H8">
            <v>473.3</v>
          </cell>
          <cell r="I8">
            <v>483.3</v>
          </cell>
          <cell r="J8">
            <v>459.1</v>
          </cell>
          <cell r="K8">
            <v>7</v>
          </cell>
          <cell r="L8">
            <v>275.7</v>
          </cell>
          <cell r="M8">
            <v>240.5</v>
          </cell>
          <cell r="N8">
            <v>250.5</v>
          </cell>
          <cell r="O8">
            <v>237.8</v>
          </cell>
          <cell r="P8">
            <v>7</v>
          </cell>
          <cell r="Q8">
            <v>699.2</v>
          </cell>
          <cell r="R8">
            <v>717.2</v>
          </cell>
          <cell r="S8">
            <v>714</v>
          </cell>
          <cell r="T8">
            <v>703.5</v>
          </cell>
        </row>
        <row r="9">
          <cell r="A9">
            <v>8</v>
          </cell>
          <cell r="B9">
            <v>245.2</v>
          </cell>
          <cell r="C9">
            <v>211.2</v>
          </cell>
          <cell r="D9">
            <v>235.7</v>
          </cell>
          <cell r="F9">
            <v>8</v>
          </cell>
          <cell r="G9">
            <v>491</v>
          </cell>
          <cell r="H9">
            <v>469.5</v>
          </cell>
          <cell r="I9">
            <v>477.9</v>
          </cell>
          <cell r="K9">
            <v>8</v>
          </cell>
          <cell r="L9">
            <v>238.4</v>
          </cell>
          <cell r="M9">
            <v>215</v>
          </cell>
          <cell r="N9">
            <v>241</v>
          </cell>
          <cell r="P9">
            <v>8</v>
          </cell>
          <cell r="Q9">
            <v>702.6</v>
          </cell>
          <cell r="R9">
            <v>711.4</v>
          </cell>
          <cell r="S9">
            <v>713.7</v>
          </cell>
        </row>
        <row r="10">
          <cell r="A10">
            <v>9</v>
          </cell>
          <cell r="B10">
            <v>252.4</v>
          </cell>
          <cell r="C10">
            <v>221.9</v>
          </cell>
          <cell r="D10">
            <v>250.9</v>
          </cell>
          <cell r="F10">
            <v>9</v>
          </cell>
          <cell r="G10">
            <v>487.4</v>
          </cell>
          <cell r="H10">
            <v>465</v>
          </cell>
          <cell r="I10">
            <v>476.5</v>
          </cell>
          <cell r="K10">
            <v>9</v>
          </cell>
          <cell r="L10">
            <v>255.9</v>
          </cell>
          <cell r="M10">
            <v>226.4</v>
          </cell>
          <cell r="N10">
            <v>252.3</v>
          </cell>
          <cell r="P10">
            <v>9</v>
          </cell>
          <cell r="Q10">
            <v>703.6</v>
          </cell>
          <cell r="R10">
            <v>712.8</v>
          </cell>
          <cell r="S10">
            <v>713.8</v>
          </cell>
        </row>
        <row r="11">
          <cell r="A11">
            <v>10</v>
          </cell>
          <cell r="B11">
            <v>254.2</v>
          </cell>
          <cell r="C11">
            <v>233.1</v>
          </cell>
          <cell r="D11">
            <v>226.2</v>
          </cell>
          <cell r="F11">
            <v>10</v>
          </cell>
          <cell r="G11">
            <v>487.1</v>
          </cell>
          <cell r="H11">
            <v>458.6</v>
          </cell>
          <cell r="I11">
            <v>474.9</v>
          </cell>
          <cell r="K11">
            <v>10</v>
          </cell>
          <cell r="L11">
            <v>254.4</v>
          </cell>
          <cell r="M11">
            <v>239.5</v>
          </cell>
          <cell r="N11">
            <v>227.8</v>
          </cell>
          <cell r="P11">
            <v>10</v>
          </cell>
          <cell r="Q11">
            <v>699.2</v>
          </cell>
          <cell r="R11">
            <v>716.1</v>
          </cell>
          <cell r="S11">
            <v>710.7</v>
          </cell>
        </row>
        <row r="12">
          <cell r="A12">
            <v>11</v>
          </cell>
          <cell r="B12">
            <v>231.9</v>
          </cell>
          <cell r="C12">
            <v>225.2</v>
          </cell>
          <cell r="D12">
            <v>224.7</v>
          </cell>
          <cell r="F12">
            <v>11</v>
          </cell>
          <cell r="G12">
            <v>494</v>
          </cell>
          <cell r="H12">
            <v>448.7</v>
          </cell>
          <cell r="I12">
            <v>457.2</v>
          </cell>
          <cell r="K12">
            <v>11</v>
          </cell>
          <cell r="L12">
            <v>225.1</v>
          </cell>
          <cell r="M12">
            <v>235.2</v>
          </cell>
          <cell r="N12">
            <v>242.3</v>
          </cell>
          <cell r="P12">
            <v>11</v>
          </cell>
          <cell r="Q12">
            <v>707.5</v>
          </cell>
          <cell r="R12">
            <v>714.3</v>
          </cell>
          <cell r="S12">
            <v>707.2</v>
          </cell>
        </row>
        <row r="13">
          <cell r="A13">
            <v>12</v>
          </cell>
          <cell r="B13">
            <v>258</v>
          </cell>
          <cell r="C13">
            <v>237.8</v>
          </cell>
          <cell r="D13">
            <v>232.1</v>
          </cell>
          <cell r="F13">
            <v>12</v>
          </cell>
          <cell r="G13">
            <v>494.2</v>
          </cell>
          <cell r="H13">
            <v>442</v>
          </cell>
          <cell r="I13">
            <v>442.6</v>
          </cell>
          <cell r="K13">
            <v>12</v>
          </cell>
          <cell r="L13">
            <v>257.7</v>
          </cell>
          <cell r="M13">
            <v>244.4</v>
          </cell>
          <cell r="N13">
            <v>246.8</v>
          </cell>
          <cell r="P13">
            <v>12</v>
          </cell>
          <cell r="Q13">
            <v>711.7</v>
          </cell>
          <cell r="R13">
            <v>713.8</v>
          </cell>
          <cell r="S13">
            <v>701.9</v>
          </cell>
        </row>
        <row r="14">
          <cell r="A14">
            <v>1</v>
          </cell>
          <cell r="B14">
            <v>198.5</v>
          </cell>
          <cell r="C14">
            <v>210.6</v>
          </cell>
          <cell r="D14">
            <v>198.1</v>
          </cell>
          <cell r="F14">
            <v>1</v>
          </cell>
          <cell r="G14">
            <v>505.5</v>
          </cell>
          <cell r="H14">
            <v>463</v>
          </cell>
          <cell r="I14">
            <v>451.8</v>
          </cell>
          <cell r="K14">
            <v>1</v>
          </cell>
          <cell r="L14">
            <v>187.1</v>
          </cell>
          <cell r="M14">
            <v>189.6</v>
          </cell>
          <cell r="N14">
            <v>188.9</v>
          </cell>
          <cell r="P14">
            <v>1</v>
          </cell>
          <cell r="Q14">
            <v>713.2</v>
          </cell>
          <cell r="R14">
            <v>715.1</v>
          </cell>
          <cell r="S14">
            <v>700.5</v>
          </cell>
        </row>
        <row r="15">
          <cell r="A15">
            <v>2</v>
          </cell>
          <cell r="B15">
            <v>192.2</v>
          </cell>
          <cell r="C15">
            <v>219.6</v>
          </cell>
          <cell r="D15">
            <v>210.8</v>
          </cell>
          <cell r="F15">
            <v>2</v>
          </cell>
          <cell r="G15">
            <v>501.4</v>
          </cell>
          <cell r="H15">
            <v>463.1</v>
          </cell>
          <cell r="I15">
            <v>458.4</v>
          </cell>
          <cell r="K15">
            <v>2</v>
          </cell>
          <cell r="L15">
            <v>196.4</v>
          </cell>
          <cell r="M15">
            <v>219.4</v>
          </cell>
          <cell r="N15">
            <v>204.1</v>
          </cell>
          <cell r="P15">
            <v>2</v>
          </cell>
          <cell r="Q15">
            <v>715.5</v>
          </cell>
          <cell r="R15">
            <v>716.9</v>
          </cell>
          <cell r="S15">
            <v>702.9</v>
          </cell>
        </row>
        <row r="16">
          <cell r="A16">
            <v>3</v>
          </cell>
          <cell r="B16">
            <v>212.7</v>
          </cell>
          <cell r="C16">
            <v>242.2</v>
          </cell>
          <cell r="D16">
            <v>229</v>
          </cell>
          <cell r="F16">
            <v>3</v>
          </cell>
          <cell r="G16">
            <v>497.1</v>
          </cell>
          <cell r="H16">
            <v>461.5</v>
          </cell>
          <cell r="I16">
            <v>447.7</v>
          </cell>
          <cell r="K16">
            <v>3</v>
          </cell>
          <cell r="L16">
            <v>217</v>
          </cell>
          <cell r="M16">
            <v>243.9</v>
          </cell>
          <cell r="N16">
            <v>239.7</v>
          </cell>
          <cell r="P16">
            <v>3</v>
          </cell>
          <cell r="Q16">
            <v>716.1</v>
          </cell>
          <cell r="R16">
            <v>715.8</v>
          </cell>
          <cell r="S16">
            <v>703.7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A1" sqref="A1:H1"/>
    </sheetView>
  </sheetViews>
  <sheetFormatPr defaultColWidth="9.00390625" defaultRowHeight="13.5"/>
  <cols>
    <col min="1" max="1" width="17.25390625" style="72" bestFit="1" customWidth="1"/>
    <col min="2" max="6" width="9.25390625" style="72" customWidth="1"/>
    <col min="7" max="7" width="12.375" style="72" customWidth="1"/>
    <col min="8" max="8" width="13.625" style="72" customWidth="1"/>
    <col min="9" max="16384" width="9.00390625" style="72" customWidth="1"/>
  </cols>
  <sheetData>
    <row r="1" spans="1:8" ht="18" customHeight="1">
      <c r="A1" s="190" t="s">
        <v>175</v>
      </c>
      <c r="B1" s="190"/>
      <c r="C1" s="190"/>
      <c r="D1" s="190"/>
      <c r="E1" s="190"/>
      <c r="F1" s="190"/>
      <c r="G1" s="190"/>
      <c r="H1" s="190"/>
    </row>
    <row r="2" ht="26.25" customHeight="1">
      <c r="A2" s="72" t="s">
        <v>94</v>
      </c>
    </row>
    <row r="4" spans="5:8" ht="14.25">
      <c r="E4" s="191">
        <v>40798</v>
      </c>
      <c r="F4" s="192"/>
      <c r="G4" s="192"/>
      <c r="H4" s="192"/>
    </row>
    <row r="5" spans="5:8" ht="14.25">
      <c r="E5" s="193" t="s">
        <v>172</v>
      </c>
      <c r="F5" s="193"/>
      <c r="G5" s="193"/>
      <c r="H5" s="193"/>
    </row>
    <row r="6" spans="5:8" ht="14.25">
      <c r="E6" s="193" t="s">
        <v>170</v>
      </c>
      <c r="F6" s="193"/>
      <c r="G6" s="193"/>
      <c r="H6" s="193"/>
    </row>
    <row r="7" spans="5:8" ht="14.25">
      <c r="E7" s="193" t="s">
        <v>171</v>
      </c>
      <c r="F7" s="193"/>
      <c r="G7" s="193"/>
      <c r="H7" s="193"/>
    </row>
    <row r="8" ht="30.75" customHeight="1"/>
    <row r="9" spans="1:9" ht="35.25" customHeight="1">
      <c r="A9" s="111" t="s">
        <v>176</v>
      </c>
      <c r="B9" s="111"/>
      <c r="C9" s="111"/>
      <c r="D9" s="111"/>
      <c r="E9" s="111"/>
      <c r="F9" s="111"/>
      <c r="G9" s="111"/>
      <c r="H9" s="111"/>
      <c r="I9" s="111"/>
    </row>
    <row r="10" spans="1:8" ht="161.25" customHeight="1">
      <c r="A10" s="184" t="s">
        <v>177</v>
      </c>
      <c r="B10" s="184"/>
      <c r="C10" s="184"/>
      <c r="D10" s="184"/>
      <c r="E10" s="184"/>
      <c r="F10" s="184"/>
      <c r="G10" s="184"/>
      <c r="H10" s="184"/>
    </row>
    <row r="11" spans="1:8" ht="148.5" customHeight="1">
      <c r="A11" s="185" t="s">
        <v>178</v>
      </c>
      <c r="B11" s="186"/>
      <c r="C11" s="186"/>
      <c r="D11" s="186"/>
      <c r="E11" s="186"/>
      <c r="F11" s="186"/>
      <c r="G11" s="186"/>
      <c r="H11" s="186"/>
    </row>
    <row r="12" spans="1:8" ht="59.25" customHeight="1">
      <c r="A12" s="185" t="s">
        <v>183</v>
      </c>
      <c r="B12" s="185"/>
      <c r="C12" s="185"/>
      <c r="D12" s="185"/>
      <c r="E12" s="185"/>
      <c r="F12" s="185"/>
      <c r="G12" s="185"/>
      <c r="H12" s="185"/>
    </row>
    <row r="13" spans="1:8" s="108" customFormat="1" ht="70.5" customHeight="1">
      <c r="A13" s="187" t="s">
        <v>179</v>
      </c>
      <c r="B13" s="187"/>
      <c r="C13" s="187"/>
      <c r="D13" s="187"/>
      <c r="E13" s="187"/>
      <c r="F13" s="187"/>
      <c r="G13" s="187"/>
      <c r="H13" s="187"/>
    </row>
    <row r="14" spans="1:8" s="111" customFormat="1" ht="49.5" customHeight="1">
      <c r="A14" s="188" t="s">
        <v>184</v>
      </c>
      <c r="B14" s="188"/>
      <c r="C14" s="188"/>
      <c r="D14" s="188"/>
      <c r="E14" s="188"/>
      <c r="F14" s="188"/>
      <c r="G14" s="188"/>
      <c r="H14" s="188"/>
    </row>
    <row r="15" spans="1:9" s="108" customFormat="1" ht="156" customHeight="1">
      <c r="A15" s="189" t="s">
        <v>180</v>
      </c>
      <c r="B15" s="189"/>
      <c r="C15" s="189"/>
      <c r="D15" s="189"/>
      <c r="E15" s="189"/>
      <c r="F15" s="189"/>
      <c r="G15" s="189"/>
      <c r="H15" s="189"/>
      <c r="I15" s="110"/>
    </row>
    <row r="16" ht="12" customHeight="1"/>
    <row r="17" ht="14.25">
      <c r="A17" s="106" t="s">
        <v>130</v>
      </c>
    </row>
  </sheetData>
  <sheetProtection/>
  <mergeCells count="11">
    <mergeCell ref="A1:H1"/>
    <mergeCell ref="E4:H4"/>
    <mergeCell ref="E5:H5"/>
    <mergeCell ref="E6:H6"/>
    <mergeCell ref="E7:H7"/>
    <mergeCell ref="A10:H10"/>
    <mergeCell ref="A11:H11"/>
    <mergeCell ref="A12:H12"/>
    <mergeCell ref="A13:H13"/>
    <mergeCell ref="A14:H14"/>
    <mergeCell ref="A15:H15"/>
  </mergeCells>
  <printOptions/>
  <pageMargins left="0.7480314960629921" right="0.5" top="0.5905511811023623" bottom="0.3" header="0.2755905511811024" footer="0.2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6.75390625" style="0" customWidth="1"/>
    <col min="2" max="2" width="6.25390625" style="0" customWidth="1"/>
    <col min="3" max="3" width="16.125" style="0" customWidth="1"/>
    <col min="4" max="4" width="12.00390625" style="0" customWidth="1"/>
    <col min="5" max="5" width="10.375" style="0" customWidth="1"/>
    <col min="6" max="6" width="14.875" style="0" customWidth="1"/>
    <col min="7" max="7" width="11.875" style="0" customWidth="1"/>
    <col min="8" max="8" width="11.375" style="0" customWidth="1"/>
  </cols>
  <sheetData>
    <row r="1" spans="1:9" ht="19.5" customHeight="1">
      <c r="A1" s="14"/>
      <c r="B1" s="14"/>
      <c r="C1" s="14"/>
      <c r="D1" s="14"/>
      <c r="E1" s="14"/>
      <c r="F1" s="14"/>
      <c r="G1" s="14"/>
      <c r="H1" s="14"/>
      <c r="I1" s="1"/>
    </row>
    <row r="2" spans="1:9" ht="19.5" customHeight="1">
      <c r="A2" s="14"/>
      <c r="B2" s="14"/>
      <c r="C2" s="15" t="s">
        <v>123</v>
      </c>
      <c r="D2" s="14"/>
      <c r="E2" s="14"/>
      <c r="F2" s="14"/>
      <c r="G2" s="14"/>
      <c r="H2" s="14"/>
      <c r="I2" s="1"/>
    </row>
    <row r="3" spans="1:9" ht="19.5" customHeight="1">
      <c r="A3" s="14"/>
      <c r="B3" s="14"/>
      <c r="C3" s="14"/>
      <c r="D3" s="14"/>
      <c r="E3" s="14"/>
      <c r="F3" s="14"/>
      <c r="G3" s="14"/>
      <c r="H3" s="14"/>
      <c r="I3" s="1"/>
    </row>
    <row r="4" spans="1:9" ht="19.5" customHeight="1">
      <c r="A4" s="14"/>
      <c r="B4" s="14"/>
      <c r="C4" s="14"/>
      <c r="D4" s="14" t="s">
        <v>173</v>
      </c>
      <c r="E4" s="14"/>
      <c r="F4" s="14"/>
      <c r="G4" s="14"/>
      <c r="H4" s="14"/>
      <c r="I4" s="1"/>
    </row>
    <row r="5" spans="1:9" ht="19.5" customHeight="1">
      <c r="A5" s="14" t="s">
        <v>0</v>
      </c>
      <c r="B5" s="14"/>
      <c r="C5" s="14"/>
      <c r="D5" s="14"/>
      <c r="E5" s="14"/>
      <c r="F5" s="14"/>
      <c r="G5" s="14"/>
      <c r="H5" s="14"/>
      <c r="I5" s="1"/>
    </row>
    <row r="6" spans="1:8" ht="19.5" customHeight="1">
      <c r="A6" s="16"/>
      <c r="B6" s="17" t="s">
        <v>118</v>
      </c>
      <c r="C6" s="18" t="s">
        <v>2</v>
      </c>
      <c r="D6" s="78" t="s">
        <v>3</v>
      </c>
      <c r="E6" s="194" t="s">
        <v>144</v>
      </c>
      <c r="F6" s="195"/>
      <c r="G6" s="14"/>
      <c r="H6" s="14"/>
    </row>
    <row r="7" spans="1:8" ht="19.5" customHeight="1">
      <c r="A7" s="20" t="s">
        <v>6</v>
      </c>
      <c r="B7" s="21"/>
      <c r="C7" s="22"/>
      <c r="D7" s="79"/>
      <c r="E7" s="80" t="s">
        <v>117</v>
      </c>
      <c r="F7" s="101" t="s">
        <v>110</v>
      </c>
      <c r="G7" s="14"/>
      <c r="H7" s="14"/>
    </row>
    <row r="8" spans="1:8" ht="19.5" customHeight="1">
      <c r="A8" s="24" t="s">
        <v>8</v>
      </c>
      <c r="B8" s="64" t="s">
        <v>91</v>
      </c>
      <c r="C8" s="25">
        <v>7009.780309999999</v>
      </c>
      <c r="D8" s="26">
        <v>5537.61488</v>
      </c>
      <c r="E8" s="102">
        <v>100.08421501116698</v>
      </c>
      <c r="F8" s="27">
        <v>98.55807949258269</v>
      </c>
      <c r="G8" s="14"/>
      <c r="H8" s="14"/>
    </row>
    <row r="9" spans="1:8" ht="19.5" customHeight="1">
      <c r="A9" s="24" t="s">
        <v>9</v>
      </c>
      <c r="B9" s="64" t="s">
        <v>145</v>
      </c>
      <c r="C9" s="25">
        <v>0.952</v>
      </c>
      <c r="D9" s="26">
        <v>0.952</v>
      </c>
      <c r="E9" s="102">
        <v>100</v>
      </c>
      <c r="F9" s="27">
        <v>100</v>
      </c>
      <c r="G9" s="14"/>
      <c r="H9" s="14"/>
    </row>
    <row r="10" spans="1:8" ht="19.5" customHeight="1">
      <c r="A10" s="24" t="s">
        <v>10</v>
      </c>
      <c r="B10" s="64" t="s">
        <v>145</v>
      </c>
      <c r="C10" s="25">
        <v>24.35764</v>
      </c>
      <c r="D10" s="26">
        <v>14.73064</v>
      </c>
      <c r="E10" s="102">
        <v>100</v>
      </c>
      <c r="F10" s="27">
        <v>90.97959708119932</v>
      </c>
      <c r="G10" s="14"/>
      <c r="H10" s="14"/>
    </row>
    <row r="11" spans="1:8" ht="19.5" customHeight="1">
      <c r="A11" s="24" t="s">
        <v>11</v>
      </c>
      <c r="B11" s="64" t="s">
        <v>145</v>
      </c>
      <c r="C11" s="66">
        <v>7035.08995</v>
      </c>
      <c r="D11" s="26">
        <v>5553.297519999999</v>
      </c>
      <c r="E11" s="103">
        <v>100.08391178261276</v>
      </c>
      <c r="F11" s="27">
        <v>98.52986401013418</v>
      </c>
      <c r="G11" s="14"/>
      <c r="H11" s="14"/>
    </row>
    <row r="12" spans="1:8" ht="19.5" customHeight="1">
      <c r="A12" s="24" t="s">
        <v>12</v>
      </c>
      <c r="B12" s="64" t="s">
        <v>145</v>
      </c>
      <c r="C12" s="25">
        <v>170.45963999999998</v>
      </c>
      <c r="D12" s="26">
        <v>59.29694</v>
      </c>
      <c r="E12" s="102">
        <v>100</v>
      </c>
      <c r="F12" s="27">
        <v>97.27452703114503</v>
      </c>
      <c r="G12" s="14"/>
      <c r="H12" s="14"/>
    </row>
    <row r="13" spans="1:8" ht="19.5" customHeight="1">
      <c r="A13" s="24" t="s">
        <v>13</v>
      </c>
      <c r="B13" s="64" t="s">
        <v>146</v>
      </c>
      <c r="C13" s="25">
        <v>364.1402</v>
      </c>
      <c r="D13" s="26">
        <v>123.62972</v>
      </c>
      <c r="E13" s="102">
        <v>97.2393586595962</v>
      </c>
      <c r="F13" s="27">
        <v>97.2393586595962</v>
      </c>
      <c r="G13" s="14"/>
      <c r="H13" s="14"/>
    </row>
    <row r="14" spans="1:8" ht="19.5" customHeight="1">
      <c r="A14" s="24" t="s">
        <v>14</v>
      </c>
      <c r="B14" s="64" t="s">
        <v>146</v>
      </c>
      <c r="C14" s="25">
        <v>0.868</v>
      </c>
      <c r="D14" s="26">
        <v>0.665</v>
      </c>
      <c r="E14" s="104" t="s">
        <v>15</v>
      </c>
      <c r="F14" s="57" t="s">
        <v>15</v>
      </c>
      <c r="G14" s="14"/>
      <c r="H14" s="14"/>
    </row>
    <row r="15" spans="1:8" ht="19.5" customHeight="1">
      <c r="A15" s="28" t="s">
        <v>16</v>
      </c>
      <c r="B15" s="65" t="s">
        <v>145</v>
      </c>
      <c r="C15" s="29">
        <v>50.46669</v>
      </c>
      <c r="D15" s="30">
        <v>42.23806</v>
      </c>
      <c r="E15" s="105">
        <v>98.30913559622158</v>
      </c>
      <c r="F15" s="31">
        <v>98.29588515046568</v>
      </c>
      <c r="G15" s="14"/>
      <c r="H15" s="14"/>
    </row>
    <row r="16" spans="1:9" ht="19.5" customHeight="1">
      <c r="A16" s="14"/>
      <c r="B16" s="14"/>
      <c r="C16" s="14"/>
      <c r="D16" s="14"/>
      <c r="E16" s="14"/>
      <c r="F16" s="14"/>
      <c r="G16" s="14"/>
      <c r="H16" s="14"/>
      <c r="I16" s="1"/>
    </row>
    <row r="17" spans="1:9" ht="19.5" customHeight="1">
      <c r="A17" s="14"/>
      <c r="B17" s="14"/>
      <c r="C17" s="14"/>
      <c r="D17" s="14"/>
      <c r="E17" s="14"/>
      <c r="F17" s="14"/>
      <c r="G17" s="14"/>
      <c r="H17" s="14"/>
      <c r="I17" s="1"/>
    </row>
    <row r="18" spans="1:9" ht="19.5" customHeight="1">
      <c r="A18" s="14" t="s">
        <v>129</v>
      </c>
      <c r="B18" s="14"/>
      <c r="C18" s="14"/>
      <c r="D18" s="14"/>
      <c r="E18" s="14"/>
      <c r="F18" s="14" t="s">
        <v>92</v>
      </c>
      <c r="G18" s="14"/>
      <c r="H18" s="14"/>
      <c r="I18" s="1"/>
    </row>
    <row r="19" spans="1:9" ht="15.75" customHeight="1">
      <c r="A19" s="16"/>
      <c r="B19" s="92" t="s">
        <v>1</v>
      </c>
      <c r="C19" s="76" t="s">
        <v>109</v>
      </c>
      <c r="D19" s="76"/>
      <c r="E19" s="90"/>
      <c r="F19" s="75" t="s">
        <v>128</v>
      </c>
      <c r="G19" s="76"/>
      <c r="H19" s="90"/>
      <c r="I19" s="1"/>
    </row>
    <row r="20" spans="1:9" ht="33.75" customHeight="1">
      <c r="A20" s="20" t="s">
        <v>6</v>
      </c>
      <c r="B20" s="93"/>
      <c r="C20" s="22"/>
      <c r="D20" s="81" t="s">
        <v>147</v>
      </c>
      <c r="E20" s="91" t="s">
        <v>119</v>
      </c>
      <c r="F20" s="22"/>
      <c r="G20" s="81" t="s">
        <v>147</v>
      </c>
      <c r="H20" s="91" t="s">
        <v>119</v>
      </c>
      <c r="I20" s="1"/>
    </row>
    <row r="21" spans="1:9" ht="19.5" customHeight="1">
      <c r="A21" s="33" t="s">
        <v>18</v>
      </c>
      <c r="B21" s="94" t="s">
        <v>19</v>
      </c>
      <c r="C21" s="25">
        <v>2289.5481299999997</v>
      </c>
      <c r="D21" s="25">
        <v>99.51588917392465</v>
      </c>
      <c r="E21" s="27">
        <v>95.03539750277379</v>
      </c>
      <c r="F21" s="96">
        <v>2295.648</v>
      </c>
      <c r="G21" s="96">
        <v>99.16684314390092</v>
      </c>
      <c r="H21" s="97">
        <v>95.56046104169381</v>
      </c>
      <c r="I21" s="1"/>
    </row>
    <row r="22" spans="1:9" ht="19.5" customHeight="1">
      <c r="A22" s="35" t="s">
        <v>20</v>
      </c>
      <c r="B22" s="94" t="s">
        <v>21</v>
      </c>
      <c r="C22" s="25">
        <v>927639.13</v>
      </c>
      <c r="D22" s="25">
        <v>97.4374524684212</v>
      </c>
      <c r="E22" s="27">
        <v>105.63421132874868</v>
      </c>
      <c r="F22" s="96">
        <v>858147.593</v>
      </c>
      <c r="G22" s="96">
        <v>96.01111848008318</v>
      </c>
      <c r="H22" s="97">
        <v>99.40420498144914</v>
      </c>
      <c r="I22" s="1"/>
    </row>
    <row r="23" spans="1:9" ht="19.5" customHeight="1">
      <c r="A23" s="33" t="s">
        <v>22</v>
      </c>
      <c r="B23" s="94" t="s">
        <v>19</v>
      </c>
      <c r="C23" s="25">
        <v>34.361</v>
      </c>
      <c r="D23" s="25">
        <v>80.99424853856307</v>
      </c>
      <c r="E23" s="27">
        <v>83.57900369721736</v>
      </c>
      <c r="F23" s="96">
        <v>36.634</v>
      </c>
      <c r="G23" s="96">
        <v>95.29928982076429</v>
      </c>
      <c r="H23" s="97">
        <v>82.03417157444521</v>
      </c>
      <c r="I23" s="1"/>
    </row>
    <row r="24" spans="1:9" ht="19.5" customHeight="1">
      <c r="A24" s="35" t="s">
        <v>20</v>
      </c>
      <c r="B24" s="94" t="s">
        <v>21</v>
      </c>
      <c r="C24" s="25">
        <v>9506.519</v>
      </c>
      <c r="D24" s="25">
        <v>77.83304045877232</v>
      </c>
      <c r="E24" s="27">
        <v>84.2892180593578</v>
      </c>
      <c r="F24" s="96">
        <v>10005.907</v>
      </c>
      <c r="G24" s="96">
        <v>90.66866177030803</v>
      </c>
      <c r="H24" s="97">
        <v>83.6653262196241</v>
      </c>
      <c r="I24" s="1"/>
    </row>
    <row r="25" spans="1:9" ht="19.5" customHeight="1">
      <c r="A25" s="33" t="s">
        <v>23</v>
      </c>
      <c r="B25" s="94" t="s">
        <v>19</v>
      </c>
      <c r="C25" s="25">
        <v>41.002</v>
      </c>
      <c r="D25" s="25">
        <v>86.03924037351798</v>
      </c>
      <c r="E25" s="27">
        <v>55.941060099597514</v>
      </c>
      <c r="F25" s="96">
        <v>36.038</v>
      </c>
      <c r="G25" s="96">
        <v>76.82698047241409</v>
      </c>
      <c r="H25" s="97">
        <v>74.43407138136153</v>
      </c>
      <c r="I25" s="1"/>
    </row>
    <row r="26" spans="1:9" ht="19.5" customHeight="1">
      <c r="A26" s="33" t="s">
        <v>20</v>
      </c>
      <c r="B26" s="94" t="s">
        <v>21</v>
      </c>
      <c r="C26" s="25">
        <v>1177.019</v>
      </c>
      <c r="D26" s="25">
        <v>64.90084446931871</v>
      </c>
      <c r="E26" s="27">
        <v>52.693621309547424</v>
      </c>
      <c r="F26" s="96">
        <v>1391.299</v>
      </c>
      <c r="G26" s="96">
        <v>77.73536433624298</v>
      </c>
      <c r="H26" s="97">
        <v>87.12471937904884</v>
      </c>
      <c r="I26" s="1"/>
    </row>
    <row r="27" spans="1:9" ht="19.5" customHeight="1">
      <c r="A27" s="36" t="s">
        <v>24</v>
      </c>
      <c r="B27" s="94" t="s">
        <v>19</v>
      </c>
      <c r="C27" s="25">
        <v>9.527</v>
      </c>
      <c r="D27" s="25">
        <v>100.6763182922963</v>
      </c>
      <c r="E27" s="27">
        <v>92.54006799417192</v>
      </c>
      <c r="F27" s="96">
        <v>9.525</v>
      </c>
      <c r="G27" s="96">
        <v>92.7097527739926</v>
      </c>
      <c r="H27" s="97">
        <v>94.36298791361205</v>
      </c>
      <c r="I27" s="1"/>
    </row>
    <row r="28" spans="1:9" ht="19.5" customHeight="1">
      <c r="A28" s="35" t="s">
        <v>20</v>
      </c>
      <c r="B28" s="94" t="s">
        <v>21</v>
      </c>
      <c r="C28" s="25">
        <v>5389.047</v>
      </c>
      <c r="D28" s="25">
        <v>100.66363825364213</v>
      </c>
      <c r="E28" s="27">
        <v>92.92001844245405</v>
      </c>
      <c r="F28" s="96">
        <v>5206.25</v>
      </c>
      <c r="G28" s="96">
        <v>74.63429018614814</v>
      </c>
      <c r="H28" s="97">
        <v>73.9599578479737</v>
      </c>
      <c r="I28" s="1"/>
    </row>
    <row r="29" spans="1:9" ht="19.5" customHeight="1">
      <c r="A29" s="33" t="s">
        <v>25</v>
      </c>
      <c r="B29" s="94" t="s">
        <v>19</v>
      </c>
      <c r="C29" s="25">
        <v>2374.43813</v>
      </c>
      <c r="D29" s="25">
        <v>98.92552415853827</v>
      </c>
      <c r="E29" s="27">
        <v>93.70852436307523</v>
      </c>
      <c r="F29" s="96">
        <v>2377.845</v>
      </c>
      <c r="G29" s="96">
        <v>98.64292668099375</v>
      </c>
      <c r="H29" s="97">
        <v>94.90629687251793</v>
      </c>
      <c r="I29" s="1"/>
    </row>
    <row r="30" spans="1:9" ht="19.5" customHeight="1">
      <c r="A30" s="37" t="s">
        <v>26</v>
      </c>
      <c r="B30" s="23" t="s">
        <v>21</v>
      </c>
      <c r="C30" s="29">
        <v>943711.715</v>
      </c>
      <c r="D30" s="29">
        <v>97.14799489753399</v>
      </c>
      <c r="E30" s="31">
        <v>105.15204659020425</v>
      </c>
      <c r="F30" s="98">
        <v>874751.049</v>
      </c>
      <c r="G30" s="99">
        <v>95.74756224180348</v>
      </c>
      <c r="H30" s="100">
        <v>98.9664264287783</v>
      </c>
      <c r="I30" s="1"/>
    </row>
    <row r="31" spans="1:9" ht="19.5" customHeight="1">
      <c r="A31" s="14"/>
      <c r="B31" s="14"/>
      <c r="C31" s="14"/>
      <c r="D31" s="14"/>
      <c r="E31" s="14"/>
      <c r="F31" s="14"/>
      <c r="G31" s="14"/>
      <c r="H31" s="14"/>
      <c r="I31" s="1"/>
    </row>
    <row r="32" spans="1:9" ht="13.5" customHeight="1">
      <c r="A32" s="4"/>
      <c r="B32" s="84" t="s">
        <v>1</v>
      </c>
      <c r="C32" s="76" t="s">
        <v>111</v>
      </c>
      <c r="D32" s="77"/>
      <c r="E32" s="32"/>
      <c r="F32" s="19" t="s">
        <v>17</v>
      </c>
      <c r="G32" s="14"/>
      <c r="H32" s="14"/>
      <c r="I32" s="1"/>
    </row>
    <row r="33" spans="1:9" ht="30.75" customHeight="1">
      <c r="A33" s="9" t="s">
        <v>6</v>
      </c>
      <c r="B33" s="10"/>
      <c r="C33" s="22"/>
      <c r="D33" s="81" t="s">
        <v>147</v>
      </c>
      <c r="E33" s="82" t="s">
        <v>119</v>
      </c>
      <c r="F33" s="23" t="s">
        <v>7</v>
      </c>
      <c r="G33" s="14"/>
      <c r="H33" s="14"/>
      <c r="I33" s="1"/>
    </row>
    <row r="34" spans="1:9" ht="19.5" customHeight="1">
      <c r="A34" s="85" t="s">
        <v>18</v>
      </c>
      <c r="B34" s="86" t="s">
        <v>19</v>
      </c>
      <c r="C34" s="25">
        <v>4420.28113</v>
      </c>
      <c r="D34" s="25">
        <v>99.86219283879991</v>
      </c>
      <c r="E34" s="25">
        <v>95.25412766775403</v>
      </c>
      <c r="F34" s="34">
        <v>51.82967386593299</v>
      </c>
      <c r="G34" s="14"/>
      <c r="H34" s="14"/>
      <c r="I34" s="1"/>
    </row>
    <row r="35" spans="1:9" ht="19.5" customHeight="1">
      <c r="A35" s="87" t="s">
        <v>20</v>
      </c>
      <c r="B35" s="86" t="s">
        <v>21</v>
      </c>
      <c r="C35" s="25">
        <v>1928281.519</v>
      </c>
      <c r="D35" s="25">
        <v>103.73853623448245</v>
      </c>
      <c r="E35" s="25">
        <v>109.08829063929089</v>
      </c>
      <c r="F35" s="58" t="s">
        <v>15</v>
      </c>
      <c r="G35" s="95"/>
      <c r="I35" s="1"/>
    </row>
    <row r="36" spans="1:9" ht="19.5" customHeight="1">
      <c r="A36" s="85" t="s">
        <v>22</v>
      </c>
      <c r="B36" s="86" t="s">
        <v>19</v>
      </c>
      <c r="C36" s="25">
        <v>75.821</v>
      </c>
      <c r="D36" s="25">
        <v>97.08940507593414</v>
      </c>
      <c r="E36" s="25">
        <v>119.47088112945923</v>
      </c>
      <c r="F36" s="34">
        <v>46.12610856641653</v>
      </c>
      <c r="G36" s="95"/>
      <c r="H36" s="95"/>
      <c r="I36" s="1"/>
    </row>
    <row r="37" spans="1:9" ht="19.5" customHeight="1">
      <c r="A37" s="87" t="s">
        <v>20</v>
      </c>
      <c r="B37" s="86" t="s">
        <v>21</v>
      </c>
      <c r="C37" s="25">
        <v>21563.161</v>
      </c>
      <c r="D37" s="25">
        <v>97.73649001300801</v>
      </c>
      <c r="E37" s="25">
        <v>139.1970219302583</v>
      </c>
      <c r="F37" s="58" t="s">
        <v>15</v>
      </c>
      <c r="G37" s="196" t="s">
        <v>148</v>
      </c>
      <c r="H37" s="197"/>
      <c r="I37" s="1"/>
    </row>
    <row r="38" spans="1:9" ht="19.5" customHeight="1">
      <c r="A38" s="85" t="s">
        <v>23</v>
      </c>
      <c r="B38" s="86" t="s">
        <v>19</v>
      </c>
      <c r="C38" s="25">
        <v>77.511</v>
      </c>
      <c r="D38" s="25">
        <v>106.84246074958304</v>
      </c>
      <c r="E38" s="25">
        <v>69.51659192825113</v>
      </c>
      <c r="F38" s="34">
        <v>51.34014847592264</v>
      </c>
      <c r="G38" s="196"/>
      <c r="H38" s="197"/>
      <c r="I38" s="1"/>
    </row>
    <row r="39" spans="1:9" ht="19.5" customHeight="1">
      <c r="A39" s="85" t="s">
        <v>20</v>
      </c>
      <c r="B39" s="86" t="s">
        <v>21</v>
      </c>
      <c r="C39" s="70">
        <v>2434.897</v>
      </c>
      <c r="D39" s="70">
        <v>91.9114502352995</v>
      </c>
      <c r="E39" s="70">
        <v>68.7210957005022</v>
      </c>
      <c r="F39" s="58" t="s">
        <v>15</v>
      </c>
      <c r="G39" s="196"/>
      <c r="H39" s="197"/>
      <c r="I39" s="1"/>
    </row>
    <row r="40" spans="1:9" ht="19.5" customHeight="1">
      <c r="A40" s="88" t="s">
        <v>24</v>
      </c>
      <c r="B40" s="86" t="s">
        <v>19</v>
      </c>
      <c r="C40" s="25">
        <v>17.134</v>
      </c>
      <c r="D40" s="25">
        <v>100.01167406023814</v>
      </c>
      <c r="E40" s="25">
        <v>94.74149847940282</v>
      </c>
      <c r="F40" s="34">
        <v>55.60030350785035</v>
      </c>
      <c r="G40" s="196"/>
      <c r="H40" s="197"/>
      <c r="I40" s="1"/>
    </row>
    <row r="41" spans="1:9" ht="19.5" customHeight="1">
      <c r="A41" s="87" t="s">
        <v>20</v>
      </c>
      <c r="B41" s="86" t="s">
        <v>21</v>
      </c>
      <c r="C41" s="25">
        <v>8994.011</v>
      </c>
      <c r="D41" s="25">
        <v>102.07459494230875</v>
      </c>
      <c r="E41" s="25">
        <v>77.34783590582943</v>
      </c>
      <c r="F41" s="58" t="s">
        <v>15</v>
      </c>
      <c r="G41" s="196"/>
      <c r="H41" s="197"/>
      <c r="I41" s="1"/>
    </row>
    <row r="42" spans="1:9" ht="19.5" customHeight="1">
      <c r="A42" s="85" t="s">
        <v>25</v>
      </c>
      <c r="B42" s="86" t="s">
        <v>19</v>
      </c>
      <c r="C42" s="25">
        <v>4590.74713</v>
      </c>
      <c r="D42" s="25">
        <v>99.92584336528553</v>
      </c>
      <c r="E42" s="25">
        <v>94.97646208397408</v>
      </c>
      <c r="F42" s="34">
        <v>51.74016641810057</v>
      </c>
      <c r="G42" s="196"/>
      <c r="H42" s="197"/>
      <c r="I42" s="1"/>
    </row>
    <row r="43" spans="1:9" ht="19.5" customHeight="1">
      <c r="A43" s="89" t="s">
        <v>26</v>
      </c>
      <c r="B43" s="11" t="s">
        <v>21</v>
      </c>
      <c r="C43" s="67">
        <v>1961273.588</v>
      </c>
      <c r="D43" s="67">
        <v>103.6442527659281</v>
      </c>
      <c r="E43" s="67">
        <v>109.06288440068523</v>
      </c>
      <c r="F43" s="59" t="s">
        <v>15</v>
      </c>
      <c r="G43" s="196"/>
      <c r="H43" s="197"/>
      <c r="I43" s="1"/>
    </row>
    <row r="44" ht="19.5" customHeight="1"/>
    <row r="45" ht="19.5" customHeight="1"/>
    <row r="46" ht="19.5" customHeight="1"/>
    <row r="47" ht="19.5" customHeight="1"/>
    <row r="48" ht="19.5" customHeight="1"/>
  </sheetData>
  <sheetProtection/>
  <mergeCells count="2">
    <mergeCell ref="E6:F6"/>
    <mergeCell ref="G37:H43"/>
  </mergeCells>
  <printOptions horizontalCentered="1"/>
  <pageMargins left="0.2362204724409449" right="0.1968503937007874" top="0.7874015748031497" bottom="0.2755905511811024" header="0.2755905511811024" footer="0"/>
  <pageSetup horizontalDpi="400" verticalDpi="4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375" style="0" customWidth="1"/>
    <col min="2" max="2" width="20.50390625" style="0" bestFit="1" customWidth="1"/>
    <col min="4" max="5" width="8.50390625" style="0" customWidth="1"/>
    <col min="6" max="6" width="9.50390625" style="0" customWidth="1"/>
    <col min="8" max="9" width="8.50390625" style="0" customWidth="1"/>
    <col min="10" max="10" width="11.375" style="0" customWidth="1"/>
  </cols>
  <sheetData>
    <row r="1" spans="1:10" ht="21.75" customHeight="1">
      <c r="A1" s="3" t="s">
        <v>27</v>
      </c>
      <c r="B1" s="3" t="s">
        <v>28</v>
      </c>
      <c r="C1" s="3"/>
      <c r="D1" s="3"/>
      <c r="E1" s="3" t="s">
        <v>181</v>
      </c>
      <c r="F1" s="3"/>
      <c r="G1" s="3"/>
      <c r="H1" s="3"/>
      <c r="I1" s="3"/>
      <c r="J1" s="3"/>
    </row>
    <row r="2" spans="1:10" ht="18.75" customHeight="1">
      <c r="A2" s="4"/>
      <c r="B2" s="46" t="s">
        <v>29</v>
      </c>
      <c r="C2" s="45"/>
      <c r="D2" s="47" t="s">
        <v>30</v>
      </c>
      <c r="E2" s="47"/>
      <c r="F2" s="48"/>
      <c r="G2" s="47"/>
      <c r="H2" s="47" t="s">
        <v>31</v>
      </c>
      <c r="I2" s="47"/>
      <c r="J2" s="49"/>
    </row>
    <row r="3" spans="1:10" ht="18.75" customHeight="1">
      <c r="A3" s="5"/>
      <c r="B3" s="6"/>
      <c r="C3" s="7" t="s">
        <v>32</v>
      </c>
      <c r="D3" s="7" t="s">
        <v>4</v>
      </c>
      <c r="E3" s="7" t="s">
        <v>5</v>
      </c>
      <c r="F3" s="7" t="s">
        <v>33</v>
      </c>
      <c r="G3" s="7" t="s">
        <v>32</v>
      </c>
      <c r="H3" s="7" t="s">
        <v>4</v>
      </c>
      <c r="I3" s="7" t="s">
        <v>5</v>
      </c>
      <c r="J3" s="8" t="s">
        <v>33</v>
      </c>
    </row>
    <row r="4" spans="1:10" ht="18.75" customHeight="1">
      <c r="A4" s="9"/>
      <c r="B4" s="10" t="s">
        <v>34</v>
      </c>
      <c r="C4" s="11" t="s">
        <v>35</v>
      </c>
      <c r="D4" s="11" t="s">
        <v>36</v>
      </c>
      <c r="E4" s="11" t="s">
        <v>37</v>
      </c>
      <c r="F4" s="11" t="s">
        <v>38</v>
      </c>
      <c r="G4" s="11" t="s">
        <v>35</v>
      </c>
      <c r="H4" s="11" t="s">
        <v>36</v>
      </c>
      <c r="I4" s="11" t="s">
        <v>37</v>
      </c>
      <c r="J4" s="12" t="s">
        <v>38</v>
      </c>
    </row>
    <row r="5" spans="1:10" ht="18.75" customHeight="1">
      <c r="A5" s="50">
        <v>1</v>
      </c>
      <c r="B5" s="51" t="s">
        <v>39</v>
      </c>
      <c r="C5" s="13">
        <v>23.041</v>
      </c>
      <c r="D5" s="38">
        <v>94.46129878648736</v>
      </c>
      <c r="E5" s="38">
        <v>69.36508414366138</v>
      </c>
      <c r="F5" s="39">
        <v>2833.34</v>
      </c>
      <c r="G5" s="13">
        <v>350.52</v>
      </c>
      <c r="H5" s="38">
        <v>98.89375100510381</v>
      </c>
      <c r="I5" s="38">
        <v>100.04595286548941</v>
      </c>
      <c r="J5" s="40">
        <v>46618.318</v>
      </c>
    </row>
    <row r="6" spans="1:10" ht="18.75" customHeight="1">
      <c r="A6" s="52">
        <v>2</v>
      </c>
      <c r="B6" s="53" t="s">
        <v>40</v>
      </c>
      <c r="C6" s="13">
        <v>30.562</v>
      </c>
      <c r="D6" s="38">
        <v>156.00816743236345</v>
      </c>
      <c r="E6" s="38">
        <v>101.90050680181382</v>
      </c>
      <c r="F6" s="39">
        <v>2704.27</v>
      </c>
      <c r="G6" s="13">
        <v>48.951</v>
      </c>
      <c r="H6" s="38">
        <v>153.2592360676268</v>
      </c>
      <c r="I6" s="38">
        <v>74.92652911283903</v>
      </c>
      <c r="J6" s="40">
        <v>5138.32</v>
      </c>
    </row>
    <row r="7" spans="1:10" ht="18.75" customHeight="1">
      <c r="A7" s="52">
        <v>3</v>
      </c>
      <c r="B7" s="53" t="s">
        <v>41</v>
      </c>
      <c r="C7" s="13">
        <v>6.92</v>
      </c>
      <c r="D7" s="38">
        <v>35.25216505348956</v>
      </c>
      <c r="E7" s="38">
        <v>18.28752642706131</v>
      </c>
      <c r="F7" s="39">
        <v>268.437</v>
      </c>
      <c r="G7" s="13">
        <v>29.667</v>
      </c>
      <c r="H7" s="38">
        <v>79.63867711800708</v>
      </c>
      <c r="I7" s="38">
        <v>79.19224814478672</v>
      </c>
      <c r="J7" s="40">
        <v>1001.101</v>
      </c>
    </row>
    <row r="8" spans="1:10" ht="18.75" customHeight="1">
      <c r="A8" s="52">
        <v>4</v>
      </c>
      <c r="B8" s="53" t="s">
        <v>42</v>
      </c>
      <c r="C8" s="13">
        <v>11.918</v>
      </c>
      <c r="D8" s="38">
        <v>76.73190831831059</v>
      </c>
      <c r="E8" s="38">
        <v>96.6663963014032</v>
      </c>
      <c r="F8" s="39">
        <v>1690.377</v>
      </c>
      <c r="G8" s="13">
        <v>66.168</v>
      </c>
      <c r="H8" s="38">
        <v>97.58428457658614</v>
      </c>
      <c r="I8" s="38">
        <v>95.96658399686724</v>
      </c>
      <c r="J8" s="68">
        <v>9651.22</v>
      </c>
    </row>
    <row r="9" spans="1:10" ht="18.75" customHeight="1">
      <c r="A9" s="52">
        <v>5</v>
      </c>
      <c r="B9" s="53" t="s">
        <v>43</v>
      </c>
      <c r="C9" s="13">
        <v>1.05</v>
      </c>
      <c r="D9" s="38">
        <v>67.3076923076923</v>
      </c>
      <c r="E9" s="38">
        <v>85.29650690495532</v>
      </c>
      <c r="F9" s="39">
        <v>622.78</v>
      </c>
      <c r="G9" s="13">
        <v>3.842</v>
      </c>
      <c r="H9" s="38">
        <v>83.44917463075586</v>
      </c>
      <c r="I9" s="38">
        <v>80.78216989066442</v>
      </c>
      <c r="J9" s="40">
        <v>2497.033</v>
      </c>
    </row>
    <row r="10" spans="1:10" ht="18.75" customHeight="1">
      <c r="A10" s="52">
        <v>6</v>
      </c>
      <c r="B10" s="53" t="s">
        <v>44</v>
      </c>
      <c r="C10" s="13">
        <v>0.508</v>
      </c>
      <c r="D10" s="38">
        <v>115.45454545454545</v>
      </c>
      <c r="E10" s="38">
        <v>47.124304267161406</v>
      </c>
      <c r="F10" s="39">
        <v>78.18</v>
      </c>
      <c r="G10" s="13">
        <v>1.579</v>
      </c>
      <c r="H10" s="38">
        <v>100.7015306122449</v>
      </c>
      <c r="I10" s="38">
        <v>65.65488565488565</v>
      </c>
      <c r="J10" s="40">
        <v>840.806</v>
      </c>
    </row>
    <row r="11" spans="1:10" ht="18.75" customHeight="1">
      <c r="A11" s="52">
        <v>7</v>
      </c>
      <c r="B11" s="53" t="s">
        <v>45</v>
      </c>
      <c r="C11" s="13">
        <v>15.184</v>
      </c>
      <c r="D11" s="38">
        <v>99.74380871050384</v>
      </c>
      <c r="E11" s="38">
        <v>136.3016157989228</v>
      </c>
      <c r="F11" s="39">
        <v>481.979</v>
      </c>
      <c r="G11" s="13">
        <v>27.175</v>
      </c>
      <c r="H11" s="38">
        <v>106.1233256531417</v>
      </c>
      <c r="I11" s="38">
        <v>115.59894503998638</v>
      </c>
      <c r="J11" s="40">
        <v>2243.412</v>
      </c>
    </row>
    <row r="12" spans="1:10" ht="18.75" customHeight="1">
      <c r="A12" s="52">
        <v>8</v>
      </c>
      <c r="B12" s="53" t="s">
        <v>46</v>
      </c>
      <c r="C12" s="13">
        <v>15.133</v>
      </c>
      <c r="D12" s="38">
        <v>116.78499768482791</v>
      </c>
      <c r="E12" s="38">
        <v>101.20377181836422</v>
      </c>
      <c r="F12" s="39">
        <v>2934.315</v>
      </c>
      <c r="G12" s="13">
        <v>36.877</v>
      </c>
      <c r="H12" s="38">
        <v>102.36502428868842</v>
      </c>
      <c r="I12" s="38">
        <v>100.08141775449832</v>
      </c>
      <c r="J12" s="40">
        <v>6131.161</v>
      </c>
    </row>
    <row r="13" spans="1:10" ht="18.75" customHeight="1">
      <c r="A13" s="52">
        <v>9</v>
      </c>
      <c r="B13" s="53" t="s">
        <v>47</v>
      </c>
      <c r="C13" s="13">
        <v>50.339</v>
      </c>
      <c r="D13" s="38">
        <v>94.3596760890755</v>
      </c>
      <c r="E13" s="38">
        <v>91.61707161707162</v>
      </c>
      <c r="F13" s="39">
        <v>15189.289</v>
      </c>
      <c r="G13" s="13">
        <v>106.599</v>
      </c>
      <c r="H13" s="38">
        <v>102.2159788278613</v>
      </c>
      <c r="I13" s="38">
        <v>109.84831310154365</v>
      </c>
      <c r="J13" s="40">
        <v>47965.448</v>
      </c>
    </row>
    <row r="14" spans="1:10" ht="18.75" customHeight="1">
      <c r="A14" s="52">
        <v>10</v>
      </c>
      <c r="B14" s="53" t="s">
        <v>48</v>
      </c>
      <c r="C14" s="13">
        <v>0.563</v>
      </c>
      <c r="D14" s="38">
        <v>78.8515406162465</v>
      </c>
      <c r="E14" s="38">
        <v>71.08585858585859</v>
      </c>
      <c r="F14" s="39">
        <v>225.683</v>
      </c>
      <c r="G14" s="13">
        <v>1.414</v>
      </c>
      <c r="H14" s="38">
        <v>100.07077140835104</v>
      </c>
      <c r="I14" s="38">
        <v>151.06837606837607</v>
      </c>
      <c r="J14" s="40">
        <v>471.617</v>
      </c>
    </row>
    <row r="15" spans="1:10" ht="18.75" customHeight="1">
      <c r="A15" s="52">
        <v>11</v>
      </c>
      <c r="B15" s="53" t="s">
        <v>49</v>
      </c>
      <c r="C15" s="13">
        <v>5.686</v>
      </c>
      <c r="D15" s="38">
        <v>109.95938889963257</v>
      </c>
      <c r="E15" s="38">
        <v>97.34634480397192</v>
      </c>
      <c r="F15" s="39">
        <v>577.986</v>
      </c>
      <c r="G15" s="13">
        <v>18.848</v>
      </c>
      <c r="H15" s="38">
        <v>102.13503847404357</v>
      </c>
      <c r="I15" s="38">
        <v>106.17993352487183</v>
      </c>
      <c r="J15" s="40">
        <v>2320.187</v>
      </c>
    </row>
    <row r="16" spans="1:10" ht="18.75" customHeight="1">
      <c r="A16" s="52">
        <v>12</v>
      </c>
      <c r="B16" s="54" t="s">
        <v>50</v>
      </c>
      <c r="C16" s="13">
        <v>40.934</v>
      </c>
      <c r="D16" s="38">
        <v>102.12054685161162</v>
      </c>
      <c r="E16" s="38">
        <v>87.56497743170685</v>
      </c>
      <c r="F16" s="39">
        <v>4839.52</v>
      </c>
      <c r="G16" s="13">
        <v>101.088</v>
      </c>
      <c r="H16" s="38">
        <v>104.27570840597052</v>
      </c>
      <c r="I16" s="38">
        <v>89.51306550017267</v>
      </c>
      <c r="J16" s="40">
        <v>13681.207</v>
      </c>
    </row>
    <row r="17" spans="1:10" ht="18.75" customHeight="1">
      <c r="A17" s="52">
        <v>13</v>
      </c>
      <c r="B17" s="54" t="s">
        <v>51</v>
      </c>
      <c r="C17" s="13">
        <v>9.049</v>
      </c>
      <c r="D17" s="38">
        <v>65.37822411675457</v>
      </c>
      <c r="E17" s="38">
        <v>79.90992582126457</v>
      </c>
      <c r="F17" s="39">
        <v>1341.84</v>
      </c>
      <c r="G17" s="13">
        <v>15.832</v>
      </c>
      <c r="H17" s="38">
        <v>80.14985065559662</v>
      </c>
      <c r="I17" s="38">
        <v>133.64848894141483</v>
      </c>
      <c r="J17" s="40">
        <v>1786.432</v>
      </c>
    </row>
    <row r="18" spans="1:10" ht="18.75" customHeight="1">
      <c r="A18" s="52">
        <v>14</v>
      </c>
      <c r="B18" s="54" t="s">
        <v>52</v>
      </c>
      <c r="C18" s="13">
        <v>75.391</v>
      </c>
      <c r="D18" s="38">
        <v>80.5984669496146</v>
      </c>
      <c r="E18" s="38">
        <v>85.8041973959756</v>
      </c>
      <c r="F18" s="39">
        <v>46991.624</v>
      </c>
      <c r="G18" s="13">
        <v>116.473</v>
      </c>
      <c r="H18" s="38">
        <v>91.82381507994072</v>
      </c>
      <c r="I18" s="38">
        <v>112.08811301870813</v>
      </c>
      <c r="J18" s="40">
        <v>95471.27</v>
      </c>
    </row>
    <row r="19" spans="1:10" ht="18.75" customHeight="1">
      <c r="A19" s="52">
        <v>15</v>
      </c>
      <c r="B19" s="54" t="s">
        <v>53</v>
      </c>
      <c r="C19" s="13">
        <v>15.805</v>
      </c>
      <c r="D19" s="38">
        <v>105.88195886648354</v>
      </c>
      <c r="E19" s="38">
        <v>80.84398976982096</v>
      </c>
      <c r="F19" s="39">
        <v>10454.34</v>
      </c>
      <c r="G19" s="13">
        <v>37.29</v>
      </c>
      <c r="H19" s="38">
        <v>104.86206799583813</v>
      </c>
      <c r="I19" s="38">
        <v>113.5332622925864</v>
      </c>
      <c r="J19" s="40">
        <v>16470.806</v>
      </c>
    </row>
    <row r="20" spans="1:10" ht="18.75" customHeight="1">
      <c r="A20" s="52">
        <v>16</v>
      </c>
      <c r="B20" s="54" t="s">
        <v>54</v>
      </c>
      <c r="C20" s="13">
        <v>201.57213000000002</v>
      </c>
      <c r="D20" s="38">
        <v>87.97167147464573</v>
      </c>
      <c r="E20" s="38">
        <v>87.03685328635457</v>
      </c>
      <c r="F20" s="39">
        <v>89925.64</v>
      </c>
      <c r="G20" s="13">
        <v>245.08713</v>
      </c>
      <c r="H20" s="38">
        <v>97.79544874148087</v>
      </c>
      <c r="I20" s="38">
        <v>74.65772615533643</v>
      </c>
      <c r="J20" s="40">
        <v>127001.124</v>
      </c>
    </row>
    <row r="21" spans="1:10" ht="18.75" customHeight="1">
      <c r="A21" s="52">
        <v>17</v>
      </c>
      <c r="B21" s="54" t="s">
        <v>55</v>
      </c>
      <c r="C21" s="13">
        <v>135.651</v>
      </c>
      <c r="D21" s="38">
        <v>99.86895287457023</v>
      </c>
      <c r="E21" s="38">
        <v>104.55200585764383</v>
      </c>
      <c r="F21" s="39">
        <v>88474.247</v>
      </c>
      <c r="G21" s="13">
        <v>158.985</v>
      </c>
      <c r="H21" s="38">
        <v>97.66803250993667</v>
      </c>
      <c r="I21" s="38">
        <v>96.31601904692668</v>
      </c>
      <c r="J21" s="40">
        <v>139291.305</v>
      </c>
    </row>
    <row r="22" spans="1:10" ht="18.75" customHeight="1">
      <c r="A22" s="52">
        <v>18</v>
      </c>
      <c r="B22" s="54" t="s">
        <v>149</v>
      </c>
      <c r="C22" s="13">
        <v>4.062</v>
      </c>
      <c r="D22" s="38">
        <v>74.64167585446528</v>
      </c>
      <c r="E22" s="38">
        <v>83.70080362662272</v>
      </c>
      <c r="F22" s="39">
        <v>43135.495</v>
      </c>
      <c r="G22" s="13">
        <v>20.339</v>
      </c>
      <c r="H22" s="38">
        <v>94.52086625151036</v>
      </c>
      <c r="I22" s="38">
        <v>194.01888772298005</v>
      </c>
      <c r="J22" s="40">
        <v>92010.919</v>
      </c>
    </row>
    <row r="23" spans="1:10" ht="18.75" customHeight="1">
      <c r="A23" s="52">
        <v>19</v>
      </c>
      <c r="B23" s="54" t="s">
        <v>56</v>
      </c>
      <c r="C23" s="13">
        <v>6.543</v>
      </c>
      <c r="D23" s="38">
        <v>143.23555166374783</v>
      </c>
      <c r="E23" s="38">
        <v>143.612818261633</v>
      </c>
      <c r="F23" s="39">
        <v>396.811</v>
      </c>
      <c r="G23" s="13">
        <v>11.703</v>
      </c>
      <c r="H23" s="38">
        <v>101.65030834708591</v>
      </c>
      <c r="I23" s="38">
        <v>141.95778748180493</v>
      </c>
      <c r="J23" s="40">
        <v>918.655</v>
      </c>
    </row>
    <row r="24" spans="1:10" ht="18.75" customHeight="1">
      <c r="A24" s="52">
        <v>20</v>
      </c>
      <c r="B24" s="54" t="s">
        <v>57</v>
      </c>
      <c r="C24" s="13">
        <v>0.808</v>
      </c>
      <c r="D24" s="38">
        <v>84.25443169968717</v>
      </c>
      <c r="E24" s="38">
        <v>59.10753474762254</v>
      </c>
      <c r="F24" s="39">
        <v>503.595</v>
      </c>
      <c r="G24" s="13">
        <v>1.663</v>
      </c>
      <c r="H24" s="38">
        <v>80.33816425120773</v>
      </c>
      <c r="I24" s="38">
        <v>97.19462302746932</v>
      </c>
      <c r="J24" s="40">
        <v>932.836</v>
      </c>
    </row>
    <row r="25" spans="1:10" ht="18.75" customHeight="1">
      <c r="A25" s="52">
        <v>21</v>
      </c>
      <c r="B25" s="54" t="s">
        <v>58</v>
      </c>
      <c r="C25" s="13">
        <v>29.374</v>
      </c>
      <c r="D25" s="38">
        <v>111.61182460673305</v>
      </c>
      <c r="E25" s="38">
        <v>112.20015278838808</v>
      </c>
      <c r="F25" s="39">
        <v>19179.929</v>
      </c>
      <c r="G25" s="13">
        <v>50.199</v>
      </c>
      <c r="H25" s="38">
        <v>107.92002579812963</v>
      </c>
      <c r="I25" s="38">
        <v>124.15353795167314</v>
      </c>
      <c r="J25" s="40">
        <v>35585.772</v>
      </c>
    </row>
    <row r="26" spans="1:10" ht="18.75" customHeight="1">
      <c r="A26" s="52">
        <v>22</v>
      </c>
      <c r="B26" s="54" t="s">
        <v>59</v>
      </c>
      <c r="C26" s="13">
        <v>21.658</v>
      </c>
      <c r="D26" s="38">
        <v>104.75960143175003</v>
      </c>
      <c r="E26" s="38">
        <v>102.5522041763341</v>
      </c>
      <c r="F26" s="39">
        <v>1614.99</v>
      </c>
      <c r="G26" s="13">
        <v>66.696</v>
      </c>
      <c r="H26" s="38">
        <v>95.23238380809596</v>
      </c>
      <c r="I26" s="38">
        <v>96.9785093203827</v>
      </c>
      <c r="J26" s="40">
        <v>6122.007</v>
      </c>
    </row>
    <row r="27" spans="1:10" ht="18.75" customHeight="1">
      <c r="A27" s="52">
        <v>23</v>
      </c>
      <c r="B27" s="54" t="s">
        <v>60</v>
      </c>
      <c r="C27" s="13">
        <v>6.215</v>
      </c>
      <c r="D27" s="38">
        <v>76.67160128300024</v>
      </c>
      <c r="E27" s="38">
        <v>90.47896345901879</v>
      </c>
      <c r="F27" s="39">
        <v>2996.852</v>
      </c>
      <c r="G27" s="13">
        <v>19.63</v>
      </c>
      <c r="H27" s="38">
        <v>98.28760264370118</v>
      </c>
      <c r="I27" s="38">
        <v>100.46573519627411</v>
      </c>
      <c r="J27" s="40">
        <v>6689.871</v>
      </c>
    </row>
    <row r="28" spans="1:10" ht="18.75" customHeight="1">
      <c r="A28" s="52">
        <v>24</v>
      </c>
      <c r="B28" s="54" t="s">
        <v>61</v>
      </c>
      <c r="C28" s="13">
        <v>185.035</v>
      </c>
      <c r="D28" s="38">
        <v>95.86113643899205</v>
      </c>
      <c r="E28" s="38">
        <v>94.6320532294112</v>
      </c>
      <c r="F28" s="39">
        <v>54344.948</v>
      </c>
      <c r="G28" s="13">
        <v>339.606</v>
      </c>
      <c r="H28" s="38">
        <v>104.1170898009363</v>
      </c>
      <c r="I28" s="38">
        <v>113.86049318559</v>
      </c>
      <c r="J28" s="40">
        <v>102348.027</v>
      </c>
    </row>
    <row r="29" spans="1:10" ht="18.75" customHeight="1">
      <c r="A29" s="52">
        <v>25</v>
      </c>
      <c r="B29" s="54" t="s">
        <v>150</v>
      </c>
      <c r="C29" s="13">
        <v>149.313</v>
      </c>
      <c r="D29" s="38">
        <v>95.25975641655448</v>
      </c>
      <c r="E29" s="38">
        <v>117.42689966497318</v>
      </c>
      <c r="F29" s="39">
        <v>83015.019</v>
      </c>
      <c r="G29" s="13">
        <v>297.349</v>
      </c>
      <c r="H29" s="38">
        <v>100.85917996309564</v>
      </c>
      <c r="I29" s="38">
        <v>82.75671087237862</v>
      </c>
      <c r="J29" s="40">
        <v>302569.673</v>
      </c>
    </row>
    <row r="30" spans="1:10" ht="18.75" customHeight="1">
      <c r="A30" s="52">
        <v>26</v>
      </c>
      <c r="B30" s="54" t="s">
        <v>62</v>
      </c>
      <c r="C30" s="13">
        <v>125.02</v>
      </c>
      <c r="D30" s="38">
        <v>111.3446500774835</v>
      </c>
      <c r="E30" s="38">
        <v>93.43168247277836</v>
      </c>
      <c r="F30" s="39">
        <v>22664.679</v>
      </c>
      <c r="G30" s="13">
        <v>215.776</v>
      </c>
      <c r="H30" s="38">
        <v>101.49913683210326</v>
      </c>
      <c r="I30" s="38">
        <v>95.31120936786355</v>
      </c>
      <c r="J30" s="40">
        <v>36430.497</v>
      </c>
    </row>
    <row r="31" spans="1:10" ht="18.75" customHeight="1">
      <c r="A31" s="52">
        <v>27</v>
      </c>
      <c r="B31" s="54" t="s">
        <v>63</v>
      </c>
      <c r="C31" s="13">
        <v>24.003</v>
      </c>
      <c r="D31" s="38">
        <v>104.68859036985346</v>
      </c>
      <c r="E31" s="38">
        <v>110.60780609188517</v>
      </c>
      <c r="F31" s="39">
        <v>5288.476</v>
      </c>
      <c r="G31" s="13">
        <v>41.859</v>
      </c>
      <c r="H31" s="38">
        <v>101.91366591191293</v>
      </c>
      <c r="I31" s="38">
        <v>110.49255622426355</v>
      </c>
      <c r="J31" s="40">
        <v>9604.282</v>
      </c>
    </row>
    <row r="32" spans="1:10" ht="18.75" customHeight="1">
      <c r="A32" s="52">
        <v>28</v>
      </c>
      <c r="B32" s="54" t="s">
        <v>64</v>
      </c>
      <c r="C32" s="13">
        <v>2.969</v>
      </c>
      <c r="D32" s="38">
        <v>90.29805352798054</v>
      </c>
      <c r="E32" s="38">
        <v>158.43116328708643</v>
      </c>
      <c r="F32" s="39">
        <v>1018.881</v>
      </c>
      <c r="G32" s="13">
        <v>11.706</v>
      </c>
      <c r="H32" s="38">
        <v>101.55287585668431</v>
      </c>
      <c r="I32" s="38">
        <v>198.64245715255387</v>
      </c>
      <c r="J32" s="40">
        <v>4224.918</v>
      </c>
    </row>
    <row r="33" spans="1:10" ht="18.75" customHeight="1">
      <c r="A33" s="52">
        <v>29</v>
      </c>
      <c r="B33" s="54" t="s">
        <v>65</v>
      </c>
      <c r="C33" s="13">
        <v>13.813</v>
      </c>
      <c r="D33" s="38">
        <v>99.59622178960271</v>
      </c>
      <c r="E33" s="38">
        <v>105.7495023732966</v>
      </c>
      <c r="F33" s="39">
        <v>5356.701</v>
      </c>
      <c r="G33" s="13">
        <v>34.857</v>
      </c>
      <c r="H33" s="38">
        <v>102.90496855902931</v>
      </c>
      <c r="I33" s="38">
        <v>108.18435754189943</v>
      </c>
      <c r="J33" s="40">
        <v>17100.791</v>
      </c>
    </row>
    <row r="34" spans="1:10" ht="18.75" customHeight="1">
      <c r="A34" s="52">
        <v>30</v>
      </c>
      <c r="B34" s="54" t="s">
        <v>66</v>
      </c>
      <c r="C34" s="13">
        <v>4.709</v>
      </c>
      <c r="D34" s="38">
        <v>87.02642764738495</v>
      </c>
      <c r="E34" s="38">
        <v>116.01379650160138</v>
      </c>
      <c r="F34" s="39">
        <v>1978.236</v>
      </c>
      <c r="G34" s="13">
        <v>18.149</v>
      </c>
      <c r="H34" s="38">
        <v>98.34724179039775</v>
      </c>
      <c r="I34" s="38">
        <v>110.88098729227762</v>
      </c>
      <c r="J34" s="40">
        <v>8965.513</v>
      </c>
    </row>
    <row r="35" spans="1:10" ht="18.75" customHeight="1">
      <c r="A35" s="52">
        <v>31</v>
      </c>
      <c r="B35" s="54" t="s">
        <v>67</v>
      </c>
      <c r="C35" s="13">
        <v>10.165</v>
      </c>
      <c r="D35" s="38">
        <v>83.73836395090206</v>
      </c>
      <c r="E35" s="38">
        <v>95.30283142696419</v>
      </c>
      <c r="F35" s="39">
        <v>2559.858</v>
      </c>
      <c r="G35" s="13">
        <v>26.538</v>
      </c>
      <c r="H35" s="38">
        <v>100.57225148747489</v>
      </c>
      <c r="I35" s="38">
        <v>109.72917097374406</v>
      </c>
      <c r="J35" s="40">
        <v>5232.273</v>
      </c>
    </row>
    <row r="36" spans="1:10" ht="18.75" customHeight="1">
      <c r="A36" s="52">
        <v>32</v>
      </c>
      <c r="B36" s="54" t="s">
        <v>68</v>
      </c>
      <c r="C36" s="13">
        <v>12.783</v>
      </c>
      <c r="D36" s="38">
        <v>77.33680198439107</v>
      </c>
      <c r="E36" s="38">
        <v>101.71069382558879</v>
      </c>
      <c r="F36" s="39">
        <v>2450.194</v>
      </c>
      <c r="G36" s="13">
        <v>51.52</v>
      </c>
      <c r="H36" s="38">
        <v>86.82902165669503</v>
      </c>
      <c r="I36" s="38">
        <v>87.84463503214036</v>
      </c>
      <c r="J36" s="40">
        <v>9817.308</v>
      </c>
    </row>
    <row r="37" spans="1:10" ht="18.75" customHeight="1">
      <c r="A37" s="52">
        <v>33</v>
      </c>
      <c r="B37" s="54" t="s">
        <v>69</v>
      </c>
      <c r="C37" s="13">
        <v>407.938</v>
      </c>
      <c r="D37" s="38">
        <v>108.66813355425442</v>
      </c>
      <c r="E37" s="38">
        <v>97.80528036979851</v>
      </c>
      <c r="F37" s="39">
        <v>120799.339</v>
      </c>
      <c r="G37" s="13">
        <v>299.188</v>
      </c>
      <c r="H37" s="38">
        <v>95.68198535290543</v>
      </c>
      <c r="I37" s="38">
        <v>108.09752290661041</v>
      </c>
      <c r="J37" s="40">
        <v>87293.075</v>
      </c>
    </row>
    <row r="38" spans="1:10" ht="18.75" customHeight="1">
      <c r="A38" s="52">
        <v>34</v>
      </c>
      <c r="B38" s="54" t="s">
        <v>151</v>
      </c>
      <c r="C38" s="13">
        <v>283.408</v>
      </c>
      <c r="D38" s="38">
        <v>94.27167705045089</v>
      </c>
      <c r="E38" s="38">
        <v>79.9683972911964</v>
      </c>
      <c r="F38" s="39">
        <v>118818.93</v>
      </c>
      <c r="G38" s="13">
        <v>427.343</v>
      </c>
      <c r="H38" s="38">
        <v>98.66459491096144</v>
      </c>
      <c r="I38" s="38">
        <v>69.79432914849035</v>
      </c>
      <c r="J38" s="40">
        <v>150825.106</v>
      </c>
    </row>
    <row r="39" spans="1:10" ht="18.75" customHeight="1">
      <c r="A39" s="52">
        <v>35</v>
      </c>
      <c r="B39" s="54" t="s">
        <v>70</v>
      </c>
      <c r="C39" s="13">
        <v>30.43</v>
      </c>
      <c r="D39" s="38">
        <v>109.64185342653312</v>
      </c>
      <c r="E39" s="38">
        <v>128.7442883736673</v>
      </c>
      <c r="F39" s="39">
        <v>27009.812</v>
      </c>
      <c r="G39" s="13">
        <v>121.158</v>
      </c>
      <c r="H39" s="38">
        <v>105.70129904120465</v>
      </c>
      <c r="I39" s="38">
        <v>113.14400978680091</v>
      </c>
      <c r="J39" s="40">
        <v>62328.025</v>
      </c>
    </row>
    <row r="40" spans="1:10" ht="18.75" customHeight="1">
      <c r="A40" s="52">
        <v>36</v>
      </c>
      <c r="B40" s="54" t="s">
        <v>152</v>
      </c>
      <c r="C40" s="13">
        <v>154.148</v>
      </c>
      <c r="D40" s="38">
        <v>106.06903005614885</v>
      </c>
      <c r="E40" s="38">
        <v>101.5742064721038</v>
      </c>
      <c r="F40" s="39">
        <v>62702.935</v>
      </c>
      <c r="G40" s="13">
        <v>278.224</v>
      </c>
      <c r="H40" s="38">
        <v>102.09830242269895</v>
      </c>
      <c r="I40" s="38">
        <v>108.34056969295769</v>
      </c>
      <c r="J40" s="40">
        <v>139004.28</v>
      </c>
    </row>
    <row r="41" spans="1:10" ht="18.75" customHeight="1">
      <c r="A41" s="52">
        <v>37</v>
      </c>
      <c r="B41" s="54" t="s">
        <v>71</v>
      </c>
      <c r="C41" s="13">
        <v>19.49</v>
      </c>
      <c r="D41" s="38">
        <v>118.91397193410616</v>
      </c>
      <c r="E41" s="38">
        <v>107.54883566935216</v>
      </c>
      <c r="F41" s="39">
        <v>6201.367</v>
      </c>
      <c r="G41" s="13">
        <v>33.718</v>
      </c>
      <c r="H41" s="38">
        <v>108.7151378365307</v>
      </c>
      <c r="I41" s="38">
        <v>103.51200343832505</v>
      </c>
      <c r="J41" s="40">
        <v>11016.739</v>
      </c>
    </row>
    <row r="42" spans="1:10" ht="18.75" customHeight="1">
      <c r="A42" s="52">
        <v>38</v>
      </c>
      <c r="B42" s="54" t="s">
        <v>153</v>
      </c>
      <c r="C42" s="13">
        <v>66.962</v>
      </c>
      <c r="D42" s="38">
        <v>102.3930761349909</v>
      </c>
      <c r="E42" s="38">
        <v>91.1307992759836</v>
      </c>
      <c r="F42" s="39">
        <v>36787.167</v>
      </c>
      <c r="G42" s="13">
        <v>109.921</v>
      </c>
      <c r="H42" s="38">
        <v>98.63959008228865</v>
      </c>
      <c r="I42" s="38">
        <v>112.36149159749765</v>
      </c>
      <c r="J42" s="40">
        <v>57046.236</v>
      </c>
    </row>
    <row r="43" spans="1:10" ht="18.75" customHeight="1">
      <c r="A43" s="52">
        <v>39</v>
      </c>
      <c r="B43" s="54" t="s">
        <v>154</v>
      </c>
      <c r="C43" s="13">
        <v>48.451</v>
      </c>
      <c r="D43" s="38">
        <v>94.94797076172372</v>
      </c>
      <c r="E43" s="38">
        <v>100.46863659927423</v>
      </c>
      <c r="F43" s="39">
        <v>6271.419</v>
      </c>
      <c r="G43" s="13">
        <v>75.378</v>
      </c>
      <c r="H43" s="38">
        <v>97.46819075204304</v>
      </c>
      <c r="I43" s="38">
        <v>81.23592236148681</v>
      </c>
      <c r="J43" s="40">
        <v>10423.215</v>
      </c>
    </row>
    <row r="44" spans="1:10" ht="18.75" customHeight="1">
      <c r="A44" s="52">
        <v>40</v>
      </c>
      <c r="B44" s="54" t="s">
        <v>72</v>
      </c>
      <c r="C44" s="13">
        <v>127.835</v>
      </c>
      <c r="D44" s="38">
        <v>106.42983215665379</v>
      </c>
      <c r="E44" s="38">
        <v>97.1449632196486</v>
      </c>
      <c r="F44" s="39">
        <v>48982.235</v>
      </c>
      <c r="G44" s="13">
        <v>671.832</v>
      </c>
      <c r="H44" s="41">
        <v>100.3222463467299</v>
      </c>
      <c r="I44" s="38">
        <v>97.52993044899667</v>
      </c>
      <c r="J44" s="40">
        <v>286202.803</v>
      </c>
    </row>
    <row r="45" spans="1:10" ht="18.75" customHeight="1">
      <c r="A45" s="55"/>
      <c r="B45" s="56" t="s">
        <v>73</v>
      </c>
      <c r="C45" s="42">
        <v>2374.43813</v>
      </c>
      <c r="D45" s="43">
        <v>98.92552415853827</v>
      </c>
      <c r="E45" s="43">
        <v>93.70852436307523</v>
      </c>
      <c r="F45" s="44">
        <v>943711.715</v>
      </c>
      <c r="G45" s="42">
        <v>4590.74713</v>
      </c>
      <c r="H45" s="41">
        <v>99.92584336528553</v>
      </c>
      <c r="I45" s="43">
        <v>94.97646208397408</v>
      </c>
      <c r="J45" s="69">
        <v>1961273.588</v>
      </c>
    </row>
  </sheetData>
  <sheetProtection/>
  <printOptions/>
  <pageMargins left="0.7874015748031497" right="0.1968503937007874" top="0.7874015748031497" bottom="0.2755905511811024" header="0.2755905511811024" footer="0"/>
  <pageSetup horizontalDpi="400" verticalDpi="4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7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4.375" style="0" customWidth="1"/>
    <col min="2" max="2" width="9.375" style="0" customWidth="1"/>
    <col min="3" max="3" width="8.50390625" style="0" customWidth="1"/>
    <col min="4" max="4" width="13.00390625" style="0" bestFit="1" customWidth="1"/>
    <col min="5" max="5" width="10.375" style="0" customWidth="1"/>
    <col min="6" max="6" width="9.125" style="0" customWidth="1"/>
    <col min="7" max="7" width="12.625" style="0" customWidth="1"/>
    <col min="8" max="8" width="11.625" style="0" customWidth="1"/>
    <col min="9" max="9" width="8.625" style="0" customWidth="1"/>
    <col min="10" max="10" width="12.375" style="0" customWidth="1"/>
    <col min="11" max="11" width="10.625" style="0" customWidth="1"/>
    <col min="12" max="12" width="8.75390625" style="0" customWidth="1"/>
    <col min="13" max="13" width="12.375" style="0" customWidth="1"/>
    <col min="14" max="14" width="9.125" style="0" customWidth="1"/>
    <col min="15" max="15" width="9.50390625" style="0" customWidth="1"/>
    <col min="16" max="16" width="12.25390625" style="0" customWidth="1"/>
    <col min="17" max="17" width="9.625" style="0" customWidth="1"/>
    <col min="18" max="18" width="12.50390625" style="0" customWidth="1"/>
  </cols>
  <sheetData>
    <row r="1" spans="1:18" ht="12.75" customHeight="1">
      <c r="A1" s="173" t="s">
        <v>74</v>
      </c>
      <c r="B1" s="171" t="s">
        <v>75</v>
      </c>
      <c r="C1" s="60"/>
      <c r="D1" s="60"/>
      <c r="E1" s="60"/>
      <c r="F1" s="60"/>
      <c r="G1" s="60"/>
      <c r="H1" s="60"/>
      <c r="I1" s="60"/>
      <c r="J1" s="60" t="s">
        <v>76</v>
      </c>
      <c r="K1" s="60"/>
      <c r="L1" s="60"/>
      <c r="M1" s="60"/>
      <c r="N1" s="60"/>
      <c r="O1" s="60"/>
      <c r="P1" s="61"/>
      <c r="Q1" s="60"/>
      <c r="R1" s="60"/>
    </row>
    <row r="2" spans="1:18" ht="12" customHeight="1">
      <c r="A2" s="112" t="s">
        <v>77</v>
      </c>
      <c r="B2" s="113"/>
      <c r="C2" s="114"/>
      <c r="D2" s="114"/>
      <c r="E2" s="114" t="s">
        <v>78</v>
      </c>
      <c r="F2" s="115"/>
      <c r="G2" s="115"/>
      <c r="H2" s="114"/>
      <c r="I2" s="114" t="s">
        <v>162</v>
      </c>
      <c r="J2" s="115"/>
      <c r="K2" s="115"/>
      <c r="L2" s="115"/>
      <c r="M2" s="115"/>
      <c r="N2" s="198" t="s">
        <v>163</v>
      </c>
      <c r="O2" s="199"/>
      <c r="P2" s="199"/>
      <c r="Q2" s="199"/>
      <c r="R2" s="200"/>
    </row>
    <row r="3" spans="1:18" ht="12.75" customHeight="1">
      <c r="A3" s="116"/>
      <c r="B3" s="117" t="s">
        <v>79</v>
      </c>
      <c r="C3" s="118"/>
      <c r="D3" s="119"/>
      <c r="E3" s="117" t="s">
        <v>80</v>
      </c>
      <c r="F3" s="118"/>
      <c r="G3" s="119"/>
      <c r="H3" s="117" t="s">
        <v>112</v>
      </c>
      <c r="I3" s="118"/>
      <c r="J3" s="119"/>
      <c r="K3" s="204" t="s">
        <v>120</v>
      </c>
      <c r="L3" s="205"/>
      <c r="M3" s="119"/>
      <c r="N3" s="117" t="s">
        <v>81</v>
      </c>
      <c r="O3" s="118"/>
      <c r="P3" s="118"/>
      <c r="Q3" s="118"/>
      <c r="R3" s="119"/>
    </row>
    <row r="4" spans="1:18" s="62" customFormat="1" ht="12" customHeight="1">
      <c r="A4" s="120" t="s">
        <v>82</v>
      </c>
      <c r="B4" s="121" t="s">
        <v>83</v>
      </c>
      <c r="C4" s="122" t="s">
        <v>126</v>
      </c>
      <c r="D4" s="122" t="s">
        <v>116</v>
      </c>
      <c r="E4" s="121" t="s">
        <v>84</v>
      </c>
      <c r="F4" s="122" t="s">
        <v>126</v>
      </c>
      <c r="G4" s="122" t="s">
        <v>116</v>
      </c>
      <c r="H4" s="121" t="s">
        <v>83</v>
      </c>
      <c r="I4" s="122" t="s">
        <v>126</v>
      </c>
      <c r="J4" s="122" t="s">
        <v>116</v>
      </c>
      <c r="K4" s="121" t="s">
        <v>85</v>
      </c>
      <c r="L4" s="122" t="s">
        <v>126</v>
      </c>
      <c r="M4" s="122" t="s">
        <v>116</v>
      </c>
      <c r="N4" s="121" t="s">
        <v>90</v>
      </c>
      <c r="O4" s="122" t="s">
        <v>126</v>
      </c>
      <c r="P4" s="122" t="s">
        <v>115</v>
      </c>
      <c r="Q4" s="172" t="s">
        <v>164</v>
      </c>
      <c r="R4" s="122" t="s">
        <v>114</v>
      </c>
    </row>
    <row r="5" spans="1:18" ht="12" customHeight="1">
      <c r="A5" s="123" t="s">
        <v>86</v>
      </c>
      <c r="B5" s="124">
        <v>2753.8</v>
      </c>
      <c r="C5" s="125">
        <v>100.982764943161</v>
      </c>
      <c r="D5" s="126">
        <f>B5/2754*100</f>
        <v>99.9927378358751</v>
      </c>
      <c r="E5" s="127">
        <v>795033</v>
      </c>
      <c r="F5" s="126">
        <v>104.340653499729</v>
      </c>
      <c r="G5" s="126">
        <f>E5/795033*100</f>
        <v>100</v>
      </c>
      <c r="H5" s="128">
        <v>4884.9</v>
      </c>
      <c r="I5" s="126">
        <v>103.67595559989</v>
      </c>
      <c r="J5" s="126">
        <f>H5/4885*100</f>
        <v>99.99795291709313</v>
      </c>
      <c r="K5" s="127">
        <v>1474286</v>
      </c>
      <c r="L5" s="126">
        <v>106.831544698952</v>
      </c>
      <c r="M5" s="126">
        <f>K5/1474286*100</f>
        <v>100</v>
      </c>
      <c r="N5" s="129">
        <v>4946.6</v>
      </c>
      <c r="O5" s="126">
        <v>101.558297575297</v>
      </c>
      <c r="P5" s="126">
        <f>N5/4947*100</f>
        <v>99.9919142914898</v>
      </c>
      <c r="Q5" s="130">
        <v>74.3</v>
      </c>
      <c r="R5" s="126">
        <v>53.1</v>
      </c>
    </row>
    <row r="6" spans="1:18" ht="12" customHeight="1">
      <c r="A6" s="131" t="s">
        <v>155</v>
      </c>
      <c r="B6" s="132">
        <v>2528.075</v>
      </c>
      <c r="C6" s="133">
        <v>102.26495870554524</v>
      </c>
      <c r="D6" s="133">
        <v>91.79647785039941</v>
      </c>
      <c r="E6" s="134">
        <v>688052.1833333333</v>
      </c>
      <c r="F6" s="133">
        <v>102.85439921342284</v>
      </c>
      <c r="G6" s="133">
        <v>86.5438520581326</v>
      </c>
      <c r="H6" s="134">
        <v>5368.75</v>
      </c>
      <c r="I6" s="133">
        <v>101.3872386632779</v>
      </c>
      <c r="J6" s="133">
        <v>109.90276356192426</v>
      </c>
      <c r="K6" s="135">
        <v>1470748.2666666666</v>
      </c>
      <c r="L6" s="133">
        <v>98.12474326594456</v>
      </c>
      <c r="M6" s="133">
        <v>99.76003751420461</v>
      </c>
      <c r="N6" s="136">
        <v>6508.316666666667</v>
      </c>
      <c r="O6" s="133">
        <v>100.80866569514914</v>
      </c>
      <c r="P6" s="133">
        <v>131.56087864699145</v>
      </c>
      <c r="Q6" s="137">
        <v>71.85833333333333</v>
      </c>
      <c r="R6" s="133">
        <v>46.25833333333333</v>
      </c>
    </row>
    <row r="7" spans="1:18" ht="12" customHeight="1">
      <c r="A7" s="131" t="s">
        <v>156</v>
      </c>
      <c r="B7" s="132">
        <v>2506.7</v>
      </c>
      <c r="C7" s="133">
        <v>99.15449502091512</v>
      </c>
      <c r="D7" s="133">
        <v>91.02033405954974</v>
      </c>
      <c r="E7" s="134">
        <v>663035</v>
      </c>
      <c r="F7" s="133">
        <v>96.36405727075304</v>
      </c>
      <c r="G7" s="133">
        <v>83.39716716161468</v>
      </c>
      <c r="H7" s="134">
        <v>5507.6</v>
      </c>
      <c r="I7" s="133">
        <v>102.586263096624</v>
      </c>
      <c r="J7" s="133">
        <v>112.74513817809621</v>
      </c>
      <c r="K7" s="135">
        <v>1477986</v>
      </c>
      <c r="L7" s="133">
        <v>100.49211231434847</v>
      </c>
      <c r="M7" s="133">
        <v>100.25096894361067</v>
      </c>
      <c r="N7" s="136">
        <v>6563.9</v>
      </c>
      <c r="O7" s="133">
        <v>100.85403547768368</v>
      </c>
      <c r="P7" s="133">
        <v>132.68445522538912</v>
      </c>
      <c r="Q7" s="137">
        <v>72</v>
      </c>
      <c r="R7" s="133">
        <v>44.9</v>
      </c>
    </row>
    <row r="8" spans="1:18" ht="12" customHeight="1">
      <c r="A8" s="131" t="s">
        <v>157</v>
      </c>
      <c r="B8" s="132">
        <v>2452.9916666666663</v>
      </c>
      <c r="C8" s="133">
        <v>97.85740881105303</v>
      </c>
      <c r="D8" s="133">
        <v>89.07014040183974</v>
      </c>
      <c r="E8" s="134">
        <v>652031.1666666666</v>
      </c>
      <c r="F8" s="133">
        <v>98.34038424316464</v>
      </c>
      <c r="G8" s="133">
        <v>82.0130946346462</v>
      </c>
      <c r="H8" s="134">
        <v>5168.8</v>
      </c>
      <c r="I8" s="133">
        <v>93.8485002541942</v>
      </c>
      <c r="J8" s="133">
        <v>105.80962128966223</v>
      </c>
      <c r="K8" s="135">
        <v>1396225.5</v>
      </c>
      <c r="L8" s="133">
        <v>94.46811404167563</v>
      </c>
      <c r="M8" s="133">
        <v>94.70519966953495</v>
      </c>
      <c r="N8" s="136">
        <v>6544.933333333333</v>
      </c>
      <c r="O8" s="133">
        <v>99.71104577055308</v>
      </c>
      <c r="P8" s="133">
        <v>132.30105788019674</v>
      </c>
      <c r="Q8" s="137">
        <v>71.98333333333333</v>
      </c>
      <c r="R8" s="133">
        <v>47.30833333333333</v>
      </c>
    </row>
    <row r="9" spans="1:18" ht="12" customHeight="1">
      <c r="A9" s="131" t="s">
        <v>158</v>
      </c>
      <c r="B9" s="132">
        <v>2417</v>
      </c>
      <c r="C9" s="133">
        <v>98.5327440302488</v>
      </c>
      <c r="D9" s="133">
        <v>87.76325344952795</v>
      </c>
      <c r="E9" s="134">
        <v>682379</v>
      </c>
      <c r="F9" s="133">
        <v>104.65435317892525</v>
      </c>
      <c r="G9" s="133">
        <v>85.83027371190882</v>
      </c>
      <c r="H9" s="134">
        <v>4957</v>
      </c>
      <c r="I9" s="133">
        <v>95.9023370995202</v>
      </c>
      <c r="J9" s="133">
        <v>101.47389969293756</v>
      </c>
      <c r="K9" s="135">
        <v>1356875</v>
      </c>
      <c r="L9" s="133">
        <v>97.18165153121757</v>
      </c>
      <c r="M9" s="133">
        <v>92.03607712479126</v>
      </c>
      <c r="N9" s="136">
        <v>6501.6</v>
      </c>
      <c r="O9" s="133">
        <v>99.33791024100069</v>
      </c>
      <c r="P9" s="133">
        <v>131.42510612492418</v>
      </c>
      <c r="Q9" s="137">
        <v>72.2</v>
      </c>
      <c r="R9" s="133">
        <v>48.9</v>
      </c>
    </row>
    <row r="10" spans="1:18" ht="12" customHeight="1">
      <c r="A10" s="131" t="s">
        <v>159</v>
      </c>
      <c r="B10" s="132">
        <v>2464.433333333333</v>
      </c>
      <c r="C10" s="133">
        <v>101.96248793269893</v>
      </c>
      <c r="D10" s="133">
        <v>89.48559670781891</v>
      </c>
      <c r="E10" s="134">
        <v>735131.9166666666</v>
      </c>
      <c r="F10" s="133">
        <v>107.73073565667563</v>
      </c>
      <c r="G10" s="133">
        <v>92.46558528597765</v>
      </c>
      <c r="H10" s="134">
        <v>4706.758333333334</v>
      </c>
      <c r="I10" s="133">
        <v>94.95175173155809</v>
      </c>
      <c r="J10" s="133">
        <v>96.35124530876836</v>
      </c>
      <c r="K10" s="135">
        <v>1342946.0833333333</v>
      </c>
      <c r="L10" s="133">
        <v>98.97345616459388</v>
      </c>
      <c r="M10" s="133">
        <v>91.09128644871709</v>
      </c>
      <c r="N10" s="136">
        <v>6470.85</v>
      </c>
      <c r="O10" s="133">
        <v>99.52703949796972</v>
      </c>
      <c r="P10" s="133">
        <v>130.80351728320196</v>
      </c>
      <c r="Q10" s="137">
        <v>72.775</v>
      </c>
      <c r="R10" s="133">
        <v>52.59166666666666</v>
      </c>
    </row>
    <row r="11" spans="1:18" ht="12" customHeight="1">
      <c r="A11" s="131" t="s">
        <v>93</v>
      </c>
      <c r="B11" s="132">
        <v>2492.4</v>
      </c>
      <c r="C11" s="133">
        <v>101.13481124802189</v>
      </c>
      <c r="D11" s="133">
        <v>90.50108932461875</v>
      </c>
      <c r="E11" s="134">
        <v>746715</v>
      </c>
      <c r="F11" s="133">
        <v>101.57564691053749</v>
      </c>
      <c r="G11" s="133">
        <v>93.92251642384656</v>
      </c>
      <c r="H11" s="134">
        <v>4822.3</v>
      </c>
      <c r="I11" s="133">
        <v>102.45480346522994</v>
      </c>
      <c r="J11" s="133">
        <v>98.7164790174002</v>
      </c>
      <c r="K11" s="135">
        <v>1405612</v>
      </c>
      <c r="L11" s="133">
        <v>104.66630175584737</v>
      </c>
      <c r="M11" s="133">
        <v>95.34188074769753</v>
      </c>
      <c r="N11" s="136">
        <v>6522.9</v>
      </c>
      <c r="O11" s="133">
        <v>100.80437655022136</v>
      </c>
      <c r="P11" s="133">
        <v>131.8556701030928</v>
      </c>
      <c r="Q11" s="137">
        <v>73.8</v>
      </c>
      <c r="R11" s="133">
        <v>51.6</v>
      </c>
    </row>
    <row r="12" spans="1:18" ht="12" customHeight="1">
      <c r="A12" s="131" t="s">
        <v>160</v>
      </c>
      <c r="B12" s="132">
        <v>2535.2312726916666</v>
      </c>
      <c r="C12" s="133">
        <v>101.7</v>
      </c>
      <c r="D12" s="133">
        <v>92</v>
      </c>
      <c r="E12" s="134">
        <v>784773.6968983333</v>
      </c>
      <c r="F12" s="133">
        <v>105.1</v>
      </c>
      <c r="G12" s="133">
        <v>98.70957518723542</v>
      </c>
      <c r="H12" s="134">
        <v>4702.893503175</v>
      </c>
      <c r="I12" s="133">
        <v>97.5</v>
      </c>
      <c r="J12" s="133">
        <v>96.27212903121801</v>
      </c>
      <c r="K12" s="135">
        <v>1470211.7803914582</v>
      </c>
      <c r="L12" s="133">
        <v>104.6</v>
      </c>
      <c r="M12" s="133">
        <v>99.72364794832606</v>
      </c>
      <c r="N12" s="136">
        <v>6590.828702791666</v>
      </c>
      <c r="O12" s="133">
        <v>101</v>
      </c>
      <c r="P12" s="133">
        <v>133.2287993287177</v>
      </c>
      <c r="Q12" s="137">
        <v>74.20833333333333</v>
      </c>
      <c r="R12" s="133">
        <v>53.99690199148498</v>
      </c>
    </row>
    <row r="13" spans="1:18" ht="12" customHeight="1">
      <c r="A13" s="131" t="s">
        <v>161</v>
      </c>
      <c r="B13" s="132">
        <v>2568.1695657124997</v>
      </c>
      <c r="C13" s="133">
        <v>101.3</v>
      </c>
      <c r="D13" s="133">
        <v>93.2</v>
      </c>
      <c r="E13" s="134">
        <v>789332.0649583332</v>
      </c>
      <c r="F13" s="133">
        <v>100.6</v>
      </c>
      <c r="G13" s="133">
        <v>99.28293101774808</v>
      </c>
      <c r="H13" s="134">
        <v>4795.503007164584</v>
      </c>
      <c r="I13" s="133">
        <v>102</v>
      </c>
      <c r="J13" s="133">
        <v>98.16792235751451</v>
      </c>
      <c r="K13" s="135">
        <v>1579078.7856666667</v>
      </c>
      <c r="L13" s="133">
        <v>107.4</v>
      </c>
      <c r="M13" s="133">
        <v>107.10803640994126</v>
      </c>
      <c r="N13" s="136">
        <v>6782.471259208334</v>
      </c>
      <c r="O13" s="133">
        <v>102.9</v>
      </c>
      <c r="P13" s="133">
        <v>137.1027139520585</v>
      </c>
      <c r="Q13" s="137">
        <v>75.67339318160273</v>
      </c>
      <c r="R13" s="133">
        <v>53.3963846414786</v>
      </c>
    </row>
    <row r="14" spans="1:18" ht="12" customHeight="1">
      <c r="A14" s="131" t="s">
        <v>133</v>
      </c>
      <c r="B14" s="132">
        <v>2553.7</v>
      </c>
      <c r="C14" s="133">
        <v>99.5</v>
      </c>
      <c r="D14" s="133">
        <v>92.7</v>
      </c>
      <c r="E14" s="134">
        <v>800434.6166666667</v>
      </c>
      <c r="F14" s="133">
        <v>101.4</v>
      </c>
      <c r="G14" s="133">
        <v>100.7</v>
      </c>
      <c r="H14" s="134">
        <v>4852</v>
      </c>
      <c r="I14" s="133">
        <v>101.2</v>
      </c>
      <c r="J14" s="133">
        <v>99.3</v>
      </c>
      <c r="K14" s="135">
        <v>1633580.9166666667</v>
      </c>
      <c r="L14" s="133">
        <v>103.4</v>
      </c>
      <c r="M14" s="133">
        <v>110.8</v>
      </c>
      <c r="N14" s="136">
        <v>6978.366666666666</v>
      </c>
      <c r="O14" s="133">
        <v>102.9</v>
      </c>
      <c r="P14" s="133">
        <v>141.1</v>
      </c>
      <c r="Q14" s="137">
        <v>77</v>
      </c>
      <c r="R14" s="133">
        <v>52.60833333333334</v>
      </c>
    </row>
    <row r="15" spans="1:18" ht="12" customHeight="1">
      <c r="A15" s="131" t="s">
        <v>166</v>
      </c>
      <c r="B15" s="132">
        <v>2167</v>
      </c>
      <c r="C15" s="133">
        <v>84.8</v>
      </c>
      <c r="D15" s="133">
        <v>78.7</v>
      </c>
      <c r="E15" s="134">
        <v>761078.9083333332</v>
      </c>
      <c r="F15" s="133">
        <v>95.1</v>
      </c>
      <c r="G15" s="133">
        <v>95.7</v>
      </c>
      <c r="H15" s="134">
        <v>4750</v>
      </c>
      <c r="I15" s="133">
        <v>97.9</v>
      </c>
      <c r="J15" s="133">
        <v>97.2</v>
      </c>
      <c r="K15" s="135">
        <v>1671764.0999999999</v>
      </c>
      <c r="L15" s="133">
        <v>102.3</v>
      </c>
      <c r="M15" s="133">
        <v>113.4</v>
      </c>
      <c r="N15" s="136">
        <v>7138.791666666668</v>
      </c>
      <c r="O15" s="133">
        <v>102.3</v>
      </c>
      <c r="P15" s="133">
        <v>144.3</v>
      </c>
      <c r="Q15" s="137">
        <v>76.6</v>
      </c>
      <c r="R15" s="133">
        <v>46</v>
      </c>
    </row>
    <row r="16" spans="1:18" ht="12" customHeight="1">
      <c r="A16" s="121" t="s">
        <v>167</v>
      </c>
      <c r="B16" s="138">
        <v>2341.0416666666665</v>
      </c>
      <c r="C16" s="139">
        <v>108</v>
      </c>
      <c r="D16" s="139">
        <v>85</v>
      </c>
      <c r="E16" s="140">
        <v>855246.5083333334</v>
      </c>
      <c r="F16" s="139">
        <v>112.4</v>
      </c>
      <c r="G16" s="139">
        <v>107.6</v>
      </c>
      <c r="H16" s="141">
        <v>4693.475</v>
      </c>
      <c r="I16" s="139">
        <v>98.8</v>
      </c>
      <c r="J16" s="139">
        <v>96.1</v>
      </c>
      <c r="K16" s="141">
        <v>1743489.2583333335</v>
      </c>
      <c r="L16" s="139">
        <v>104.3</v>
      </c>
      <c r="M16" s="139">
        <v>118.3</v>
      </c>
      <c r="N16" s="142">
        <v>7126.05</v>
      </c>
      <c r="O16" s="139">
        <v>99.8</v>
      </c>
      <c r="P16" s="139">
        <v>144.1</v>
      </c>
      <c r="Q16" s="143">
        <v>76.52499999999999</v>
      </c>
      <c r="R16" s="139">
        <v>49.75</v>
      </c>
    </row>
    <row r="17" spans="1:18" ht="5.25" customHeight="1">
      <c r="A17" s="176"/>
      <c r="B17" s="177"/>
      <c r="C17" s="178"/>
      <c r="D17" s="178"/>
      <c r="E17" s="179"/>
      <c r="F17" s="178"/>
      <c r="G17" s="178"/>
      <c r="H17" s="180"/>
      <c r="I17" s="178"/>
      <c r="J17" s="178"/>
      <c r="K17" s="180"/>
      <c r="L17" s="178"/>
      <c r="M17" s="178"/>
      <c r="N17" s="181"/>
      <c r="O17" s="178"/>
      <c r="P17" s="178"/>
      <c r="Q17" s="182"/>
      <c r="R17" s="178"/>
    </row>
    <row r="18" spans="1:18" ht="12.75" customHeight="1">
      <c r="A18" s="183" t="s">
        <v>169</v>
      </c>
      <c r="B18" s="174" t="s">
        <v>87</v>
      </c>
      <c r="C18" s="6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s="149" customFormat="1" ht="12.75" customHeight="1">
      <c r="A19" s="144" t="s">
        <v>88</v>
      </c>
      <c r="B19" s="145"/>
      <c r="C19" s="146"/>
      <c r="D19" s="146"/>
      <c r="E19" s="146" t="s">
        <v>78</v>
      </c>
      <c r="F19" s="146"/>
      <c r="G19" s="146"/>
      <c r="H19" s="146"/>
      <c r="I19" s="146" t="s">
        <v>139</v>
      </c>
      <c r="J19" s="146"/>
      <c r="K19" s="146"/>
      <c r="L19" s="146"/>
      <c r="M19" s="147"/>
      <c r="N19" s="201" t="s">
        <v>140</v>
      </c>
      <c r="O19" s="202"/>
      <c r="P19" s="202"/>
      <c r="Q19" s="202"/>
      <c r="R19" s="203"/>
    </row>
    <row r="20" spans="1:18" s="149" customFormat="1" ht="12" customHeight="1">
      <c r="A20" s="150"/>
      <c r="B20" s="151" t="s">
        <v>79</v>
      </c>
      <c r="C20" s="148"/>
      <c r="D20" s="152"/>
      <c r="E20" s="151" t="s">
        <v>141</v>
      </c>
      <c r="F20" s="153"/>
      <c r="G20" s="152"/>
      <c r="H20" s="117" t="s">
        <v>112</v>
      </c>
      <c r="I20" s="153"/>
      <c r="J20" s="152"/>
      <c r="K20" s="204" t="s">
        <v>120</v>
      </c>
      <c r="L20" s="205"/>
      <c r="M20" s="152"/>
      <c r="N20" s="151" t="s">
        <v>81</v>
      </c>
      <c r="O20" s="153"/>
      <c r="P20" s="153"/>
      <c r="Q20" s="153"/>
      <c r="R20" s="152"/>
    </row>
    <row r="21" spans="1:18" s="149" customFormat="1" ht="12" customHeight="1">
      <c r="A21" s="154" t="s">
        <v>89</v>
      </c>
      <c r="B21" s="155" t="s">
        <v>83</v>
      </c>
      <c r="C21" s="122" t="s">
        <v>142</v>
      </c>
      <c r="D21" s="122" t="s">
        <v>113</v>
      </c>
      <c r="E21" s="155" t="s">
        <v>84</v>
      </c>
      <c r="F21" s="122" t="s">
        <v>142</v>
      </c>
      <c r="G21" s="122" t="s">
        <v>113</v>
      </c>
      <c r="H21" s="155" t="s">
        <v>83</v>
      </c>
      <c r="I21" s="122" t="s">
        <v>142</v>
      </c>
      <c r="J21" s="122" t="s">
        <v>113</v>
      </c>
      <c r="K21" s="155" t="s">
        <v>85</v>
      </c>
      <c r="L21" s="122" t="s">
        <v>142</v>
      </c>
      <c r="M21" s="122" t="s">
        <v>113</v>
      </c>
      <c r="N21" s="155" t="s">
        <v>90</v>
      </c>
      <c r="O21" s="122" t="s">
        <v>142</v>
      </c>
      <c r="P21" s="122" t="s">
        <v>113</v>
      </c>
      <c r="Q21" s="122" t="s">
        <v>165</v>
      </c>
      <c r="R21" s="122" t="s">
        <v>114</v>
      </c>
    </row>
    <row r="22" spans="1:18" s="149" customFormat="1" ht="204" customHeight="1" hidden="1">
      <c r="A22" s="73" t="s">
        <v>95</v>
      </c>
      <c r="B22" s="156">
        <v>2559.3</v>
      </c>
      <c r="C22" s="157">
        <v>102.9</v>
      </c>
      <c r="D22" s="158">
        <v>106.3</v>
      </c>
      <c r="E22" s="159">
        <v>773046</v>
      </c>
      <c r="F22" s="158">
        <v>102.9</v>
      </c>
      <c r="G22" s="158">
        <v>107.6</v>
      </c>
      <c r="H22" s="156">
        <v>4705.5</v>
      </c>
      <c r="I22" s="158">
        <v>100.6</v>
      </c>
      <c r="J22" s="158">
        <v>98.3</v>
      </c>
      <c r="K22" s="159">
        <v>1363270</v>
      </c>
      <c r="L22" s="158">
        <v>100.4</v>
      </c>
      <c r="M22" s="157">
        <v>100</v>
      </c>
      <c r="N22" s="156">
        <v>6504.6</v>
      </c>
      <c r="O22" s="158">
        <v>100.6</v>
      </c>
      <c r="P22" s="158">
        <v>100.5</v>
      </c>
      <c r="Q22" s="158">
        <v>73.7</v>
      </c>
      <c r="R22" s="157">
        <v>54.5</v>
      </c>
    </row>
    <row r="23" spans="1:18" s="149" customFormat="1" ht="12" customHeight="1">
      <c r="A23" s="73" t="s">
        <v>174</v>
      </c>
      <c r="B23" s="161">
        <v>2825.60292</v>
      </c>
      <c r="C23" s="161">
        <v>108.37895989752494</v>
      </c>
      <c r="D23" s="161">
        <v>107.90395912949305</v>
      </c>
      <c r="E23" s="160">
        <v>873652.157</v>
      </c>
      <c r="F23" s="161">
        <v>113.29283733989494</v>
      </c>
      <c r="G23" s="161">
        <v>109.56435601328916</v>
      </c>
      <c r="H23" s="161">
        <v>4950.2077373</v>
      </c>
      <c r="I23" s="161">
        <v>103.05554420654556</v>
      </c>
      <c r="J23" s="161">
        <v>104.34452325875199</v>
      </c>
      <c r="K23" s="160">
        <v>1639329.68</v>
      </c>
      <c r="L23" s="161">
        <v>104.19711419910857</v>
      </c>
      <c r="M23" s="161">
        <v>110.81103305329918</v>
      </c>
      <c r="N23" s="161">
        <v>6851.033751499999</v>
      </c>
      <c r="O23" s="161">
        <v>100.57622287321873</v>
      </c>
      <c r="P23" s="161">
        <v>103.97141596189799</v>
      </c>
      <c r="Q23" s="161">
        <v>75.99967667448733</v>
      </c>
      <c r="R23" s="163">
        <v>56.48351560909798</v>
      </c>
    </row>
    <row r="24" spans="1:18" s="149" customFormat="1" ht="12" customHeight="1">
      <c r="A24" s="73" t="s">
        <v>96</v>
      </c>
      <c r="B24" s="161">
        <v>2644.11</v>
      </c>
      <c r="C24" s="161">
        <v>93.57684270796265</v>
      </c>
      <c r="D24" s="161">
        <v>102.12504568703508</v>
      </c>
      <c r="E24" s="160">
        <v>819931.611</v>
      </c>
      <c r="F24" s="161">
        <v>93.85103721548987</v>
      </c>
      <c r="G24" s="161">
        <v>107.09355001427366</v>
      </c>
      <c r="H24" s="161">
        <v>4952.262109300001</v>
      </c>
      <c r="I24" s="161">
        <v>100.04150072298019</v>
      </c>
      <c r="J24" s="161">
        <v>104.2652505874157</v>
      </c>
      <c r="K24" s="160">
        <v>1658966.158</v>
      </c>
      <c r="L24" s="161">
        <v>101.19783581298914</v>
      </c>
      <c r="M24" s="161">
        <v>111.80732765360027</v>
      </c>
      <c r="N24" s="161">
        <v>6887.18052</v>
      </c>
      <c r="O24" s="161">
        <v>100.52761042801879</v>
      </c>
      <c r="P24" s="161">
        <v>104.38053651517605</v>
      </c>
      <c r="Q24" s="161">
        <v>78.19863272583423</v>
      </c>
      <c r="R24" s="163">
        <v>53.611778896403514</v>
      </c>
    </row>
    <row r="25" spans="1:18" s="149" customFormat="1" ht="12" customHeight="1">
      <c r="A25" s="73" t="s">
        <v>97</v>
      </c>
      <c r="B25" s="161">
        <v>2475.129</v>
      </c>
      <c r="C25" s="161">
        <v>93.60915393081225</v>
      </c>
      <c r="D25" s="161">
        <v>98.35224148485958</v>
      </c>
      <c r="E25" s="160">
        <v>780482.607</v>
      </c>
      <c r="F25" s="161">
        <v>95.18874458908988</v>
      </c>
      <c r="G25" s="161">
        <v>102.51631255387427</v>
      </c>
      <c r="H25" s="161">
        <v>4809.447376</v>
      </c>
      <c r="I25" s="161">
        <v>97.11617175852214</v>
      </c>
      <c r="J25" s="161">
        <v>102.54888811959806</v>
      </c>
      <c r="K25" s="160">
        <v>1617888.566</v>
      </c>
      <c r="L25" s="161">
        <v>97.52390416152178</v>
      </c>
      <c r="M25" s="161">
        <v>109.42417333018835</v>
      </c>
      <c r="N25" s="161">
        <v>6868.9465199999995</v>
      </c>
      <c r="O25" s="161">
        <v>99.7352472474469</v>
      </c>
      <c r="P25" s="161">
        <v>104.48347271975823</v>
      </c>
      <c r="Q25" s="161">
        <v>78.00367908527551</v>
      </c>
      <c r="R25" s="163">
        <v>52.28278520625198</v>
      </c>
    </row>
    <row r="26" spans="1:18" s="149" customFormat="1" ht="12" customHeight="1">
      <c r="A26" s="73" t="s">
        <v>98</v>
      </c>
      <c r="B26" s="161">
        <v>2631.852</v>
      </c>
      <c r="C26" s="161">
        <v>106.33191239729322</v>
      </c>
      <c r="D26" s="161">
        <v>100.13316820470726</v>
      </c>
      <c r="E26" s="160">
        <v>842320.472</v>
      </c>
      <c r="F26" s="161">
        <v>107.92302921876644</v>
      </c>
      <c r="G26" s="161">
        <v>96.85504109127389</v>
      </c>
      <c r="H26" s="161">
        <v>4822.310376</v>
      </c>
      <c r="I26" s="161">
        <v>100.26745276524261</v>
      </c>
      <c r="J26" s="161">
        <v>101.99215660184923</v>
      </c>
      <c r="K26" s="160">
        <v>1613709.226</v>
      </c>
      <c r="L26" s="161">
        <v>99.74167936606828</v>
      </c>
      <c r="M26" s="161">
        <v>104.81822257418634</v>
      </c>
      <c r="N26" s="161">
        <v>6869.418519999999</v>
      </c>
      <c r="O26" s="161">
        <v>100.00687150494805</v>
      </c>
      <c r="P26" s="161">
        <v>104.31683044130399</v>
      </c>
      <c r="Q26" s="161">
        <v>77.37180351620214</v>
      </c>
      <c r="R26" s="163">
        <v>54.98089498244494</v>
      </c>
    </row>
    <row r="27" spans="1:18" s="149" customFormat="1" ht="12" customHeight="1">
      <c r="A27" s="73" t="s">
        <v>99</v>
      </c>
      <c r="B27" s="164">
        <v>2623.3855</v>
      </c>
      <c r="C27" s="164">
        <v>99.67830637893013</v>
      </c>
      <c r="D27" s="164">
        <v>99.97100211381608</v>
      </c>
      <c r="E27" s="165">
        <v>795801.064</v>
      </c>
      <c r="F27" s="164">
        <v>94.47723170142777</v>
      </c>
      <c r="G27" s="164">
        <v>93.95869956050363</v>
      </c>
      <c r="H27" s="164">
        <v>4785.274376</v>
      </c>
      <c r="I27" s="164">
        <v>99.23198639008548</v>
      </c>
      <c r="J27" s="164">
        <v>101.38483087122367</v>
      </c>
      <c r="K27" s="165">
        <v>1580369.139</v>
      </c>
      <c r="L27" s="164">
        <v>97.933947054226</v>
      </c>
      <c r="M27" s="164">
        <v>101.07300452793176</v>
      </c>
      <c r="N27" s="164">
        <v>6867.05452</v>
      </c>
      <c r="O27" s="164">
        <v>99.96558660688504</v>
      </c>
      <c r="P27" s="164">
        <v>103.89271125647845</v>
      </c>
      <c r="Q27" s="164">
        <v>77.48228857807293</v>
      </c>
      <c r="R27" s="162">
        <v>54.81031940732078</v>
      </c>
    </row>
    <row r="28" spans="1:18" s="149" customFormat="1" ht="12" customHeight="1">
      <c r="A28" s="73" t="s">
        <v>100</v>
      </c>
      <c r="B28" s="161">
        <v>2668.761</v>
      </c>
      <c r="C28" s="161">
        <v>101.72965429594699</v>
      </c>
      <c r="D28" s="161">
        <v>98.21629968887764</v>
      </c>
      <c r="E28" s="160">
        <v>811667.525</v>
      </c>
      <c r="F28" s="161">
        <v>101.993772277741</v>
      </c>
      <c r="G28" s="161">
        <v>92.93332177160069</v>
      </c>
      <c r="H28" s="161">
        <v>4688.98</v>
      </c>
      <c r="I28" s="161">
        <v>97.9876937363727</v>
      </c>
      <c r="J28" s="161">
        <v>100.97117204403723</v>
      </c>
      <c r="K28" s="160">
        <v>1548250.856</v>
      </c>
      <c r="L28" s="161">
        <v>97.96767209587988</v>
      </c>
      <c r="M28" s="161">
        <v>100.32937007494766</v>
      </c>
      <c r="N28" s="161">
        <v>6866.7545199999995</v>
      </c>
      <c r="O28" s="161">
        <v>99.99563131471977</v>
      </c>
      <c r="P28" s="161">
        <v>103.15468594602899</v>
      </c>
      <c r="Q28" s="161">
        <v>77.11174157424226</v>
      </c>
      <c r="R28" s="163">
        <v>57.039203692473826</v>
      </c>
    </row>
    <row r="29" spans="1:18" s="149" customFormat="1" ht="12" customHeight="1">
      <c r="A29" s="73" t="s">
        <v>101</v>
      </c>
      <c r="B29" s="161">
        <v>2229.3</v>
      </c>
      <c r="C29" s="161">
        <v>83.5</v>
      </c>
      <c r="D29" s="161">
        <v>97.7</v>
      </c>
      <c r="E29" s="160">
        <v>687977.8</v>
      </c>
      <c r="F29" s="161">
        <v>84.8</v>
      </c>
      <c r="G29" s="161">
        <v>96.4</v>
      </c>
      <c r="H29" s="161">
        <v>4669.3</v>
      </c>
      <c r="I29" s="161">
        <v>99.6</v>
      </c>
      <c r="J29" s="161">
        <v>98.9</v>
      </c>
      <c r="K29" s="160">
        <v>1543951.9</v>
      </c>
      <c r="L29" s="161">
        <v>99.7</v>
      </c>
      <c r="M29" s="161">
        <v>99.5</v>
      </c>
      <c r="N29" s="161">
        <v>6876.9</v>
      </c>
      <c r="O29" s="161">
        <v>100.1</v>
      </c>
      <c r="P29" s="161">
        <v>103.8</v>
      </c>
      <c r="Q29" s="161">
        <v>76.1</v>
      </c>
      <c r="R29" s="163">
        <v>47.4</v>
      </c>
    </row>
    <row r="30" spans="1:18" s="149" customFormat="1" ht="12" customHeight="1">
      <c r="A30" s="73" t="s">
        <v>102</v>
      </c>
      <c r="B30" s="161">
        <v>2475.8</v>
      </c>
      <c r="C30" s="161">
        <v>111.1</v>
      </c>
      <c r="D30" s="161">
        <v>108.3</v>
      </c>
      <c r="E30" s="160">
        <v>755666.6</v>
      </c>
      <c r="F30" s="161">
        <v>109.8</v>
      </c>
      <c r="G30" s="161">
        <v>98</v>
      </c>
      <c r="H30" s="161">
        <v>4741.5</v>
      </c>
      <c r="I30" s="161">
        <v>101.5</v>
      </c>
      <c r="J30" s="161">
        <v>99.7</v>
      </c>
      <c r="K30" s="160">
        <v>1587833</v>
      </c>
      <c r="L30" s="161">
        <v>102.8</v>
      </c>
      <c r="M30" s="161">
        <v>100.4</v>
      </c>
      <c r="N30" s="161">
        <v>6883</v>
      </c>
      <c r="O30" s="161">
        <v>100.1</v>
      </c>
      <c r="P30" s="161">
        <v>103.8</v>
      </c>
      <c r="Q30" s="161">
        <v>77.3</v>
      </c>
      <c r="R30" s="163">
        <v>51.2</v>
      </c>
    </row>
    <row r="31" spans="1:18" s="149" customFormat="1" ht="12" customHeight="1">
      <c r="A31" s="73" t="s">
        <v>103</v>
      </c>
      <c r="B31" s="161">
        <v>2782.3</v>
      </c>
      <c r="C31" s="161">
        <v>112.4</v>
      </c>
      <c r="D31" s="161">
        <v>108.6</v>
      </c>
      <c r="E31" s="160">
        <v>813788</v>
      </c>
      <c r="F31" s="161">
        <v>107.7</v>
      </c>
      <c r="G31" s="161">
        <v>103.2</v>
      </c>
      <c r="H31" s="161">
        <v>4793.2</v>
      </c>
      <c r="I31" s="161">
        <v>101.1</v>
      </c>
      <c r="J31" s="161">
        <v>102.1</v>
      </c>
      <c r="K31" s="160">
        <v>1538723.5</v>
      </c>
      <c r="L31" s="161">
        <v>96.9</v>
      </c>
      <c r="M31" s="161">
        <v>101.2</v>
      </c>
      <c r="N31" s="161">
        <v>6888.9</v>
      </c>
      <c r="O31" s="161">
        <v>100.1</v>
      </c>
      <c r="P31" s="161">
        <v>103.7</v>
      </c>
      <c r="Q31" s="161">
        <v>77.2</v>
      </c>
      <c r="R31" s="163">
        <v>57.5</v>
      </c>
    </row>
    <row r="32" spans="1:18" s="149" customFormat="1" ht="12" customHeight="1">
      <c r="A32" s="73" t="s">
        <v>104</v>
      </c>
      <c r="B32" s="161">
        <v>2756.6</v>
      </c>
      <c r="C32" s="161">
        <v>99.1</v>
      </c>
      <c r="D32" s="161">
        <v>107.4</v>
      </c>
      <c r="E32" s="160">
        <v>852060.4</v>
      </c>
      <c r="F32" s="161">
        <v>104.7</v>
      </c>
      <c r="G32" s="161">
        <v>114.7</v>
      </c>
      <c r="H32" s="161">
        <v>4840.6</v>
      </c>
      <c r="I32" s="161">
        <v>101</v>
      </c>
      <c r="J32" s="161">
        <v>102.6</v>
      </c>
      <c r="K32" s="160">
        <v>1589150.6</v>
      </c>
      <c r="L32" s="161">
        <v>103.3</v>
      </c>
      <c r="M32" s="161">
        <v>104.7</v>
      </c>
      <c r="N32" s="161">
        <v>6934.4</v>
      </c>
      <c r="O32" s="161">
        <v>100.7</v>
      </c>
      <c r="P32" s="161">
        <v>103</v>
      </c>
      <c r="Q32" s="161">
        <v>77.2</v>
      </c>
      <c r="R32" s="163">
        <v>56.7</v>
      </c>
    </row>
    <row r="33" spans="1:18" s="149" customFormat="1" ht="12" customHeight="1">
      <c r="A33" s="73" t="s">
        <v>105</v>
      </c>
      <c r="B33" s="161">
        <v>2693.6</v>
      </c>
      <c r="C33" s="161">
        <v>97.7</v>
      </c>
      <c r="D33" s="161">
        <v>101.9</v>
      </c>
      <c r="E33" s="160">
        <v>785471.7</v>
      </c>
      <c r="F33" s="161">
        <v>92.2</v>
      </c>
      <c r="G33" s="161">
        <v>103.3</v>
      </c>
      <c r="H33" s="161">
        <v>4923.8</v>
      </c>
      <c r="I33" s="161">
        <v>101.7</v>
      </c>
      <c r="J33" s="161">
        <v>101.6</v>
      </c>
      <c r="K33" s="160">
        <v>1616532.1</v>
      </c>
      <c r="L33" s="161">
        <v>101.7</v>
      </c>
      <c r="M33" s="161">
        <v>104.6</v>
      </c>
      <c r="N33" s="161">
        <v>6935</v>
      </c>
      <c r="O33" s="161">
        <v>100</v>
      </c>
      <c r="P33" s="161">
        <v>102.9</v>
      </c>
      <c r="Q33" s="161">
        <v>77.6</v>
      </c>
      <c r="R33" s="163">
        <v>54.2</v>
      </c>
    </row>
    <row r="34" spans="1:18" s="149" customFormat="1" ht="12" customHeight="1">
      <c r="A34" s="73" t="s">
        <v>106</v>
      </c>
      <c r="B34" s="161">
        <v>2562</v>
      </c>
      <c r="C34" s="161">
        <v>95.1</v>
      </c>
      <c r="D34" s="161">
        <v>98.3</v>
      </c>
      <c r="E34" s="160">
        <v>805727.7</v>
      </c>
      <c r="F34" s="161">
        <v>102.6</v>
      </c>
      <c r="G34" s="161">
        <v>104.5</v>
      </c>
      <c r="H34" s="161">
        <v>4873.8</v>
      </c>
      <c r="I34" s="161">
        <v>99</v>
      </c>
      <c r="J34" s="161">
        <v>101.5</v>
      </c>
      <c r="K34" s="160">
        <v>1643044.9</v>
      </c>
      <c r="L34" s="161">
        <v>101.6</v>
      </c>
      <c r="M34" s="161">
        <v>104.4</v>
      </c>
      <c r="N34" s="161">
        <v>6981.7</v>
      </c>
      <c r="O34" s="161">
        <v>100.7</v>
      </c>
      <c r="P34" s="161">
        <v>102.5</v>
      </c>
      <c r="Q34" s="161">
        <v>77.2</v>
      </c>
      <c r="R34" s="163">
        <v>52.8</v>
      </c>
    </row>
    <row r="35" spans="1:18" s="149" customFormat="1" ht="12" customHeight="1">
      <c r="A35" s="73" t="s">
        <v>107</v>
      </c>
      <c r="B35" s="161">
        <v>2726.1</v>
      </c>
      <c r="C35" s="161">
        <v>106.4</v>
      </c>
      <c r="D35" s="161">
        <v>96.5</v>
      </c>
      <c r="E35" s="160">
        <v>857996</v>
      </c>
      <c r="F35" s="161">
        <v>106.5</v>
      </c>
      <c r="G35" s="161">
        <v>98.2</v>
      </c>
      <c r="H35" s="161">
        <v>4842.5</v>
      </c>
      <c r="I35" s="161">
        <v>99.4</v>
      </c>
      <c r="J35" s="161">
        <v>97.8</v>
      </c>
      <c r="K35" s="160">
        <v>1667237.2</v>
      </c>
      <c r="L35" s="161">
        <v>101.5</v>
      </c>
      <c r="M35" s="161">
        <v>101.7</v>
      </c>
      <c r="N35" s="161">
        <v>6992.4</v>
      </c>
      <c r="O35" s="161">
        <v>100.2</v>
      </c>
      <c r="P35" s="161">
        <v>102.1</v>
      </c>
      <c r="Q35" s="161">
        <v>75.1</v>
      </c>
      <c r="R35" s="163">
        <v>56.3</v>
      </c>
    </row>
    <row r="36" spans="1:18" s="149" customFormat="1" ht="12" customHeight="1">
      <c r="A36" s="73" t="s">
        <v>108</v>
      </c>
      <c r="B36" s="161">
        <v>2452.2</v>
      </c>
      <c r="C36" s="161">
        <v>90</v>
      </c>
      <c r="D36" s="161">
        <v>92.7</v>
      </c>
      <c r="E36" s="160">
        <v>775396</v>
      </c>
      <c r="F36" s="161">
        <v>90.4</v>
      </c>
      <c r="G36" s="161">
        <v>94.6</v>
      </c>
      <c r="H36" s="161">
        <v>4910.1</v>
      </c>
      <c r="I36" s="161">
        <v>101.4</v>
      </c>
      <c r="J36" s="161">
        <v>99.1</v>
      </c>
      <c r="K36" s="160">
        <v>1709726.4</v>
      </c>
      <c r="L36" s="161">
        <v>102.5</v>
      </c>
      <c r="M36" s="161">
        <v>103.1</v>
      </c>
      <c r="N36" s="161">
        <v>7026.9</v>
      </c>
      <c r="O36" s="161">
        <v>100.5</v>
      </c>
      <c r="P36" s="161">
        <v>102</v>
      </c>
      <c r="Q36" s="161">
        <v>77.1</v>
      </c>
      <c r="R36" s="163">
        <v>49.7</v>
      </c>
    </row>
    <row r="37" spans="1:18" s="149" customFormat="1" ht="12" customHeight="1">
      <c r="A37" s="73" t="s">
        <v>121</v>
      </c>
      <c r="B37" s="161">
        <v>2524</v>
      </c>
      <c r="C37" s="161">
        <v>102.9</v>
      </c>
      <c r="D37" s="161">
        <v>102</v>
      </c>
      <c r="E37" s="160">
        <v>792713.3</v>
      </c>
      <c r="F37" s="161">
        <v>102.2</v>
      </c>
      <c r="G37" s="161">
        <v>101.6</v>
      </c>
      <c r="H37" s="161">
        <v>4874.3</v>
      </c>
      <c r="I37" s="161">
        <v>99.3</v>
      </c>
      <c r="J37" s="161">
        <v>101.3</v>
      </c>
      <c r="K37" s="160">
        <v>1706879.8</v>
      </c>
      <c r="L37" s="161">
        <v>99.8</v>
      </c>
      <c r="M37" s="161">
        <v>105.5</v>
      </c>
      <c r="N37" s="161">
        <v>7036.3</v>
      </c>
      <c r="O37" s="161">
        <v>100.1</v>
      </c>
      <c r="P37" s="161">
        <v>102.4</v>
      </c>
      <c r="Q37" s="161">
        <v>76.9</v>
      </c>
      <c r="R37" s="163">
        <v>52.1</v>
      </c>
    </row>
    <row r="38" spans="1:18" s="149" customFormat="1" ht="12" customHeight="1">
      <c r="A38" s="73" t="s">
        <v>122</v>
      </c>
      <c r="B38" s="161">
        <v>2542.6</v>
      </c>
      <c r="C38" s="161">
        <v>100.7</v>
      </c>
      <c r="D38" s="161">
        <v>96.6</v>
      </c>
      <c r="E38" s="160">
        <v>837340.1</v>
      </c>
      <c r="F38" s="161">
        <v>105.6</v>
      </c>
      <c r="G38" s="161">
        <v>99.4</v>
      </c>
      <c r="H38" s="161">
        <v>4871.9</v>
      </c>
      <c r="I38" s="161">
        <v>100</v>
      </c>
      <c r="J38" s="161">
        <v>101</v>
      </c>
      <c r="K38" s="160">
        <v>1642211.6</v>
      </c>
      <c r="L38" s="161">
        <v>96.2</v>
      </c>
      <c r="M38" s="161">
        <v>101.8</v>
      </c>
      <c r="N38" s="161">
        <v>6992.5</v>
      </c>
      <c r="O38" s="161">
        <v>99.4</v>
      </c>
      <c r="P38" s="161">
        <v>101.8</v>
      </c>
      <c r="Q38" s="161">
        <v>77.7</v>
      </c>
      <c r="R38" s="163">
        <v>53</v>
      </c>
    </row>
    <row r="39" spans="1:18" s="149" customFormat="1" ht="12" customHeight="1">
      <c r="A39" s="73" t="s">
        <v>124</v>
      </c>
      <c r="B39" s="161">
        <v>2319.9</v>
      </c>
      <c r="C39" s="161">
        <v>91.2</v>
      </c>
      <c r="D39" s="161">
        <v>88.4</v>
      </c>
      <c r="E39" s="160">
        <v>789442.4</v>
      </c>
      <c r="F39" s="161">
        <v>94.3</v>
      </c>
      <c r="G39" s="161">
        <v>99.2</v>
      </c>
      <c r="H39" s="161">
        <v>4940.4</v>
      </c>
      <c r="I39" s="161">
        <v>101.4</v>
      </c>
      <c r="J39" s="161">
        <v>103.2</v>
      </c>
      <c r="K39" s="160">
        <v>1680341</v>
      </c>
      <c r="L39" s="161">
        <v>102.3</v>
      </c>
      <c r="M39" s="161">
        <v>106.3</v>
      </c>
      <c r="N39" s="161">
        <v>7075</v>
      </c>
      <c r="O39" s="161">
        <v>101.2</v>
      </c>
      <c r="P39" s="161">
        <v>103</v>
      </c>
      <c r="Q39" s="161">
        <v>77.5</v>
      </c>
      <c r="R39" s="163">
        <v>47.3</v>
      </c>
    </row>
    <row r="40" spans="1:18" s="149" customFormat="1" ht="12" customHeight="1">
      <c r="A40" s="73" t="s">
        <v>125</v>
      </c>
      <c r="B40" s="161">
        <v>2580</v>
      </c>
      <c r="C40" s="161">
        <v>111.2</v>
      </c>
      <c r="D40" s="161">
        <v>96.7</v>
      </c>
      <c r="E40" s="160">
        <v>851635.4</v>
      </c>
      <c r="F40" s="161">
        <v>107.9</v>
      </c>
      <c r="G40" s="161">
        <v>104.9</v>
      </c>
      <c r="H40" s="161">
        <v>4942.5</v>
      </c>
      <c r="I40" s="161">
        <v>100</v>
      </c>
      <c r="J40" s="161">
        <v>105.4</v>
      </c>
      <c r="K40" s="160">
        <v>1677339</v>
      </c>
      <c r="L40" s="161">
        <v>99.8</v>
      </c>
      <c r="M40" s="161">
        <v>108.3</v>
      </c>
      <c r="N40" s="161">
        <v>7117.4</v>
      </c>
      <c r="O40" s="161">
        <v>100.6</v>
      </c>
      <c r="P40" s="161">
        <v>103.7</v>
      </c>
      <c r="Q40" s="161">
        <v>77.1</v>
      </c>
      <c r="R40" s="163">
        <v>53.1</v>
      </c>
    </row>
    <row r="41" spans="1:18" s="149" customFormat="1" ht="12" customHeight="1">
      <c r="A41" s="73" t="s">
        <v>127</v>
      </c>
      <c r="B41" s="161">
        <v>1985.1</v>
      </c>
      <c r="C41" s="161">
        <v>76.9</v>
      </c>
      <c r="D41" s="161">
        <v>89</v>
      </c>
      <c r="E41" s="160">
        <v>672601.9</v>
      </c>
      <c r="F41" s="161">
        <v>79</v>
      </c>
      <c r="G41" s="161">
        <v>97.8</v>
      </c>
      <c r="H41" s="161">
        <v>5055.7</v>
      </c>
      <c r="I41" s="161">
        <v>102.3</v>
      </c>
      <c r="J41" s="161">
        <v>108.3</v>
      </c>
      <c r="K41" s="160">
        <v>1713979.7</v>
      </c>
      <c r="L41" s="161">
        <v>102.2</v>
      </c>
      <c r="M41" s="161">
        <v>111</v>
      </c>
      <c r="N41" s="161">
        <v>7132.4</v>
      </c>
      <c r="O41" s="161">
        <v>100.2</v>
      </c>
      <c r="P41" s="161">
        <v>103.7</v>
      </c>
      <c r="Q41" s="161">
        <v>77.6</v>
      </c>
      <c r="R41" s="163">
        <v>38.5</v>
      </c>
    </row>
    <row r="42" spans="1:18" s="149" customFormat="1" ht="12" customHeight="1">
      <c r="A42" s="73" t="s">
        <v>102</v>
      </c>
      <c r="B42" s="161">
        <v>1922.8</v>
      </c>
      <c r="C42" s="161">
        <v>96.9</v>
      </c>
      <c r="D42" s="161">
        <v>77.7</v>
      </c>
      <c r="E42" s="160">
        <v>643358.5</v>
      </c>
      <c r="F42" s="161">
        <v>95.7</v>
      </c>
      <c r="G42" s="161">
        <v>85.1</v>
      </c>
      <c r="H42" s="161">
        <v>5014</v>
      </c>
      <c r="I42" s="161">
        <v>99.2</v>
      </c>
      <c r="J42" s="161">
        <v>105.7</v>
      </c>
      <c r="K42" s="160">
        <v>1710277</v>
      </c>
      <c r="L42" s="161">
        <v>99.8</v>
      </c>
      <c r="M42" s="161">
        <v>107.7</v>
      </c>
      <c r="N42" s="161">
        <v>7155.6</v>
      </c>
      <c r="O42" s="161">
        <v>100.3</v>
      </c>
      <c r="P42" s="161">
        <v>104</v>
      </c>
      <c r="Q42" s="161">
        <v>77.3</v>
      </c>
      <c r="R42" s="163">
        <v>38.8</v>
      </c>
    </row>
    <row r="43" spans="1:18" s="149" customFormat="1" ht="12" customHeight="1">
      <c r="A43" s="73" t="s">
        <v>103</v>
      </c>
      <c r="B43" s="161">
        <v>2127.3</v>
      </c>
      <c r="C43" s="161">
        <v>110.6</v>
      </c>
      <c r="D43" s="161">
        <v>76.5</v>
      </c>
      <c r="E43" s="160">
        <v>749540.5</v>
      </c>
      <c r="F43" s="161">
        <v>116.5</v>
      </c>
      <c r="G43" s="161">
        <v>92.1</v>
      </c>
      <c r="H43" s="161">
        <v>4971.1</v>
      </c>
      <c r="I43" s="161">
        <v>99.1</v>
      </c>
      <c r="J43" s="161">
        <v>103.7</v>
      </c>
      <c r="K43" s="160">
        <v>1673605</v>
      </c>
      <c r="L43" s="161">
        <v>97.9</v>
      </c>
      <c r="M43" s="161">
        <v>108.8</v>
      </c>
      <c r="N43" s="161">
        <v>7161.4</v>
      </c>
      <c r="O43" s="161">
        <v>100.1</v>
      </c>
      <c r="P43" s="161">
        <v>104</v>
      </c>
      <c r="Q43" s="161">
        <v>77.6</v>
      </c>
      <c r="R43" s="163">
        <v>43.3</v>
      </c>
    </row>
    <row r="44" spans="1:18" s="149" customFormat="1" ht="12" customHeight="1">
      <c r="A44" s="73" t="s">
        <v>104</v>
      </c>
      <c r="B44" s="161">
        <v>2113.3</v>
      </c>
      <c r="C44" s="161">
        <v>99.3</v>
      </c>
      <c r="D44" s="161">
        <v>76.7</v>
      </c>
      <c r="E44" s="160">
        <v>762890.8</v>
      </c>
      <c r="F44" s="161">
        <v>101.8</v>
      </c>
      <c r="G44" s="161">
        <v>89.5</v>
      </c>
      <c r="H44" s="161">
        <v>4789.6</v>
      </c>
      <c r="I44" s="161">
        <v>96.3</v>
      </c>
      <c r="J44" s="161">
        <v>98.9</v>
      </c>
      <c r="K44" s="160">
        <v>1657062</v>
      </c>
      <c r="L44" s="161">
        <v>99</v>
      </c>
      <c r="M44" s="161">
        <v>104.3</v>
      </c>
      <c r="N44" s="161">
        <v>7139</v>
      </c>
      <c r="O44" s="161">
        <v>99.7</v>
      </c>
      <c r="P44" s="161">
        <v>103</v>
      </c>
      <c r="Q44" s="161">
        <v>76.8</v>
      </c>
      <c r="R44" s="163">
        <v>45.4</v>
      </c>
    </row>
    <row r="45" spans="1:18" s="149" customFormat="1" ht="12" customHeight="1">
      <c r="A45" s="73" t="s">
        <v>105</v>
      </c>
      <c r="B45" s="161">
        <v>2061.2</v>
      </c>
      <c r="C45" s="161">
        <v>97.5</v>
      </c>
      <c r="D45" s="161">
        <v>76.5</v>
      </c>
      <c r="E45" s="160">
        <v>693940.2</v>
      </c>
      <c r="F45" s="161">
        <v>91</v>
      </c>
      <c r="G45" s="161">
        <v>88.3</v>
      </c>
      <c r="H45" s="161">
        <v>4833.7</v>
      </c>
      <c r="I45" s="161">
        <v>100.9</v>
      </c>
      <c r="J45" s="161">
        <v>98.2</v>
      </c>
      <c r="K45" s="160">
        <v>1676496.9</v>
      </c>
      <c r="L45" s="161">
        <v>101.2</v>
      </c>
      <c r="M45" s="161">
        <v>103.7</v>
      </c>
      <c r="N45" s="161">
        <v>7111.4</v>
      </c>
      <c r="O45" s="161">
        <v>99.6</v>
      </c>
      <c r="P45" s="161">
        <v>102.5</v>
      </c>
      <c r="Q45" s="161">
        <v>77.2</v>
      </c>
      <c r="R45" s="163">
        <v>42.3</v>
      </c>
    </row>
    <row r="46" spans="1:18" s="149" customFormat="1" ht="12" customHeight="1">
      <c r="A46" s="73" t="s">
        <v>131</v>
      </c>
      <c r="B46" s="161">
        <v>2128.2</v>
      </c>
      <c r="C46" s="161">
        <v>103.2</v>
      </c>
      <c r="D46" s="161">
        <v>83.1</v>
      </c>
      <c r="E46" s="160">
        <v>753996.7</v>
      </c>
      <c r="F46" s="161">
        <v>108.7</v>
      </c>
      <c r="G46" s="161">
        <v>93.6</v>
      </c>
      <c r="H46" s="161">
        <v>4762.9</v>
      </c>
      <c r="I46" s="161">
        <v>98.5</v>
      </c>
      <c r="J46" s="161">
        <v>97.7</v>
      </c>
      <c r="K46" s="160">
        <v>1658938.2</v>
      </c>
      <c r="L46" s="161">
        <v>99</v>
      </c>
      <c r="M46" s="161">
        <v>101</v>
      </c>
      <c r="N46" s="161">
        <v>7106.1</v>
      </c>
      <c r="O46" s="161">
        <v>99.9</v>
      </c>
      <c r="P46" s="161">
        <v>101.8</v>
      </c>
      <c r="Q46" s="161">
        <v>76.7</v>
      </c>
      <c r="R46" s="163">
        <v>45.4</v>
      </c>
    </row>
    <row r="47" spans="1:18" s="149" customFormat="1" ht="12" customHeight="1">
      <c r="A47" s="73" t="s">
        <v>107</v>
      </c>
      <c r="B47" s="161">
        <v>2375.9</v>
      </c>
      <c r="C47" s="161">
        <v>111.6</v>
      </c>
      <c r="D47" s="161">
        <v>87.2</v>
      </c>
      <c r="E47" s="160">
        <v>806149.3</v>
      </c>
      <c r="F47" s="161">
        <v>106.9</v>
      </c>
      <c r="G47" s="161">
        <v>94</v>
      </c>
      <c r="H47" s="161">
        <v>4733.6</v>
      </c>
      <c r="I47" s="161">
        <v>99.4</v>
      </c>
      <c r="J47" s="161">
        <v>97.8</v>
      </c>
      <c r="K47" s="160">
        <v>1665862.4</v>
      </c>
      <c r="L47" s="161">
        <v>100.4</v>
      </c>
      <c r="M47" s="161">
        <v>99.9</v>
      </c>
      <c r="N47" s="161">
        <v>7172.4</v>
      </c>
      <c r="O47" s="161">
        <v>100.9</v>
      </c>
      <c r="P47" s="161">
        <v>102.6</v>
      </c>
      <c r="Q47" s="161">
        <v>76.1</v>
      </c>
      <c r="R47" s="163">
        <v>50.1</v>
      </c>
    </row>
    <row r="48" spans="1:18" s="149" customFormat="1" ht="12" customHeight="1">
      <c r="A48" s="107" t="s">
        <v>132</v>
      </c>
      <c r="B48" s="161">
        <v>2112.1</v>
      </c>
      <c r="C48" s="161">
        <v>88.9</v>
      </c>
      <c r="D48" s="166">
        <v>86.1</v>
      </c>
      <c r="E48" s="160">
        <v>848712.6</v>
      </c>
      <c r="F48" s="166">
        <v>105.3</v>
      </c>
      <c r="G48" s="161">
        <v>109.5</v>
      </c>
      <c r="H48" s="166">
        <v>4695.4</v>
      </c>
      <c r="I48" s="161">
        <v>99.2</v>
      </c>
      <c r="J48" s="161">
        <v>95.6</v>
      </c>
      <c r="K48" s="160">
        <v>1731593.2</v>
      </c>
      <c r="L48" s="166">
        <v>103.9</v>
      </c>
      <c r="M48" s="161">
        <v>101.3</v>
      </c>
      <c r="N48" s="166">
        <v>7114.9</v>
      </c>
      <c r="O48" s="167">
        <v>99.2</v>
      </c>
      <c r="P48" s="167">
        <v>101.3</v>
      </c>
      <c r="Q48" s="167">
        <v>76</v>
      </c>
      <c r="R48" s="163">
        <v>45.2</v>
      </c>
    </row>
    <row r="49" spans="1:18" s="149" customFormat="1" ht="12" customHeight="1">
      <c r="A49" s="107" t="s">
        <v>121</v>
      </c>
      <c r="B49" s="161">
        <v>2219.2</v>
      </c>
      <c r="C49" s="161">
        <v>105.1</v>
      </c>
      <c r="D49" s="166">
        <v>87.9</v>
      </c>
      <c r="E49" s="160">
        <v>772279.1</v>
      </c>
      <c r="F49" s="166">
        <v>91</v>
      </c>
      <c r="G49" s="161">
        <v>97.4</v>
      </c>
      <c r="H49" s="166">
        <v>4650.6</v>
      </c>
      <c r="I49" s="161">
        <v>99</v>
      </c>
      <c r="J49" s="161">
        <v>95.4</v>
      </c>
      <c r="K49" s="160">
        <v>1718342.7</v>
      </c>
      <c r="L49" s="166">
        <v>99.2</v>
      </c>
      <c r="M49" s="161">
        <v>100.7</v>
      </c>
      <c r="N49" s="166">
        <v>7128.7</v>
      </c>
      <c r="O49" s="167">
        <v>100.2</v>
      </c>
      <c r="P49" s="167">
        <v>101.3</v>
      </c>
      <c r="Q49" s="167">
        <v>75.9</v>
      </c>
      <c r="R49" s="163">
        <v>47.6</v>
      </c>
    </row>
    <row r="50" spans="1:18" s="149" customFormat="1" ht="12" customHeight="1">
      <c r="A50" s="107" t="s">
        <v>122</v>
      </c>
      <c r="B50" s="161">
        <v>2331.3</v>
      </c>
      <c r="C50" s="161">
        <v>105.1</v>
      </c>
      <c r="D50" s="166">
        <v>91.7</v>
      </c>
      <c r="E50" s="160">
        <v>794366.2</v>
      </c>
      <c r="F50" s="166">
        <v>102.9</v>
      </c>
      <c r="G50" s="161">
        <v>94.9</v>
      </c>
      <c r="H50" s="166">
        <v>4586.4</v>
      </c>
      <c r="I50" s="161">
        <v>98.6</v>
      </c>
      <c r="J50" s="161">
        <v>94.1</v>
      </c>
      <c r="K50" s="160">
        <v>1648591.3</v>
      </c>
      <c r="L50" s="166">
        <v>95.9</v>
      </c>
      <c r="M50" s="161">
        <v>100.4</v>
      </c>
      <c r="N50" s="166">
        <v>7161.2</v>
      </c>
      <c r="O50" s="167">
        <v>100.5</v>
      </c>
      <c r="P50" s="167">
        <v>102.4</v>
      </c>
      <c r="Q50" s="167">
        <v>76.2</v>
      </c>
      <c r="R50" s="163">
        <v>50.9</v>
      </c>
    </row>
    <row r="51" spans="1:18" s="149" customFormat="1" ht="12" customHeight="1">
      <c r="A51" s="107" t="s">
        <v>124</v>
      </c>
      <c r="B51" s="161">
        <v>2252.6</v>
      </c>
      <c r="C51" s="161">
        <v>96.6</v>
      </c>
      <c r="D51" s="166">
        <v>97.1</v>
      </c>
      <c r="E51" s="160">
        <v>806677.1</v>
      </c>
      <c r="F51" s="166">
        <v>101.5</v>
      </c>
      <c r="G51" s="161">
        <v>102.2</v>
      </c>
      <c r="H51" s="166">
        <v>4487</v>
      </c>
      <c r="I51" s="161">
        <v>97.8</v>
      </c>
      <c r="J51" s="161">
        <v>90.8</v>
      </c>
      <c r="K51" s="160">
        <v>1626883.6</v>
      </c>
      <c r="L51" s="166">
        <v>98.7</v>
      </c>
      <c r="M51" s="161">
        <v>96.8</v>
      </c>
      <c r="N51" s="166">
        <v>7143.8</v>
      </c>
      <c r="O51" s="167">
        <v>99.8</v>
      </c>
      <c r="P51" s="167">
        <v>101</v>
      </c>
      <c r="Q51" s="167">
        <v>76.3</v>
      </c>
      <c r="R51" s="163">
        <v>51</v>
      </c>
    </row>
    <row r="52" spans="1:18" s="149" customFormat="1" ht="12" customHeight="1">
      <c r="A52" s="107" t="s">
        <v>125</v>
      </c>
      <c r="B52" s="161">
        <v>2378.1</v>
      </c>
      <c r="C52" s="161">
        <v>105.6</v>
      </c>
      <c r="D52" s="166">
        <v>92.2</v>
      </c>
      <c r="E52" s="160">
        <v>828434</v>
      </c>
      <c r="F52" s="166">
        <v>102.7</v>
      </c>
      <c r="G52" s="161">
        <v>97.3</v>
      </c>
      <c r="H52" s="166">
        <v>4420.6</v>
      </c>
      <c r="I52" s="161">
        <v>98.5</v>
      </c>
      <c r="J52" s="161">
        <v>89.4</v>
      </c>
      <c r="K52" s="160">
        <v>1579537.2</v>
      </c>
      <c r="L52" s="166">
        <v>97.1</v>
      </c>
      <c r="M52" s="161">
        <v>94.2</v>
      </c>
      <c r="N52" s="166">
        <v>7138.6</v>
      </c>
      <c r="O52" s="167">
        <v>99.9</v>
      </c>
      <c r="P52" s="167">
        <v>100.3</v>
      </c>
      <c r="Q52" s="167">
        <v>76</v>
      </c>
      <c r="R52" s="163">
        <v>53.9</v>
      </c>
    </row>
    <row r="53" spans="1:18" s="149" customFormat="1" ht="12" customHeight="1">
      <c r="A53" s="107" t="s">
        <v>134</v>
      </c>
      <c r="B53" s="161">
        <v>2106.4</v>
      </c>
      <c r="C53" s="161">
        <v>88.6</v>
      </c>
      <c r="D53" s="166">
        <v>106.1</v>
      </c>
      <c r="E53" s="160">
        <v>763560.2</v>
      </c>
      <c r="F53" s="166">
        <v>92.2</v>
      </c>
      <c r="G53" s="161">
        <v>113.5</v>
      </c>
      <c r="H53" s="166">
        <v>4630.6</v>
      </c>
      <c r="I53" s="161">
        <v>104.8</v>
      </c>
      <c r="J53" s="161">
        <v>91.6</v>
      </c>
      <c r="K53" s="160">
        <v>1664863.3</v>
      </c>
      <c r="L53" s="166">
        <v>105.4</v>
      </c>
      <c r="M53" s="161">
        <v>97.1</v>
      </c>
      <c r="N53" s="166">
        <v>7151.5</v>
      </c>
      <c r="O53" s="167">
        <v>100.2</v>
      </c>
      <c r="P53" s="167">
        <v>100.3</v>
      </c>
      <c r="Q53" s="167">
        <v>75.7</v>
      </c>
      <c r="R53" s="163">
        <v>43.9</v>
      </c>
    </row>
    <row r="54" spans="1:18" s="149" customFormat="1" ht="12" customHeight="1">
      <c r="A54" s="107" t="s">
        <v>135</v>
      </c>
      <c r="B54" s="161">
        <v>2196.1</v>
      </c>
      <c r="C54" s="161">
        <v>104.3</v>
      </c>
      <c r="D54" s="166">
        <v>114.2</v>
      </c>
      <c r="E54" s="160">
        <v>792434.8</v>
      </c>
      <c r="F54" s="166">
        <v>103.8</v>
      </c>
      <c r="G54" s="161">
        <v>123.2</v>
      </c>
      <c r="H54" s="166">
        <v>4631.9</v>
      </c>
      <c r="I54" s="161">
        <v>100</v>
      </c>
      <c r="J54" s="161">
        <v>92.4</v>
      </c>
      <c r="K54" s="160">
        <v>1664183.1</v>
      </c>
      <c r="L54" s="166">
        <v>100</v>
      </c>
      <c r="M54" s="161">
        <v>97.3</v>
      </c>
      <c r="N54" s="166">
        <v>7169.1</v>
      </c>
      <c r="O54" s="167">
        <v>100.2</v>
      </c>
      <c r="P54" s="167">
        <v>100.2</v>
      </c>
      <c r="Q54" s="167">
        <v>76.3</v>
      </c>
      <c r="R54" s="163">
        <v>47.3</v>
      </c>
    </row>
    <row r="55" spans="1:18" s="149" customFormat="1" ht="12" customHeight="1">
      <c r="A55" s="107" t="s">
        <v>136</v>
      </c>
      <c r="B55" s="161">
        <v>2422.4</v>
      </c>
      <c r="C55" s="161">
        <v>110.3</v>
      </c>
      <c r="D55" s="166">
        <v>113.9</v>
      </c>
      <c r="E55" s="160">
        <v>868385.7</v>
      </c>
      <c r="F55" s="166">
        <v>109.6</v>
      </c>
      <c r="G55" s="161">
        <v>115.9</v>
      </c>
      <c r="H55" s="166">
        <v>4615.2</v>
      </c>
      <c r="I55" s="161">
        <v>99.6</v>
      </c>
      <c r="J55" s="161">
        <v>92.8</v>
      </c>
      <c r="K55" s="160">
        <v>1679120</v>
      </c>
      <c r="L55" s="166">
        <v>100.9</v>
      </c>
      <c r="M55" s="161">
        <v>100.3</v>
      </c>
      <c r="N55" s="166">
        <v>7158.5</v>
      </c>
      <c r="O55" s="167">
        <v>99.9</v>
      </c>
      <c r="P55" s="167">
        <v>100</v>
      </c>
      <c r="Q55" s="167">
        <v>76.2</v>
      </c>
      <c r="R55" s="163">
        <v>52.7</v>
      </c>
    </row>
    <row r="56" spans="1:18" s="149" customFormat="1" ht="12" customHeight="1">
      <c r="A56" s="107" t="s">
        <v>137</v>
      </c>
      <c r="B56" s="161">
        <v>2487.7</v>
      </c>
      <c r="C56" s="161">
        <v>102.7</v>
      </c>
      <c r="D56" s="166">
        <v>117.7</v>
      </c>
      <c r="E56" s="160">
        <v>876732.5</v>
      </c>
      <c r="F56" s="166">
        <v>101</v>
      </c>
      <c r="G56" s="161">
        <v>114.9</v>
      </c>
      <c r="H56" s="166">
        <v>4716.1</v>
      </c>
      <c r="I56" s="161">
        <v>102.2</v>
      </c>
      <c r="J56" s="161">
        <v>98.5</v>
      </c>
      <c r="K56" s="160">
        <v>1676278</v>
      </c>
      <c r="L56" s="166">
        <v>99.8</v>
      </c>
      <c r="M56" s="161">
        <v>101.2</v>
      </c>
      <c r="N56" s="166">
        <v>7139.2</v>
      </c>
      <c r="O56" s="167">
        <v>99.7</v>
      </c>
      <c r="P56" s="167">
        <v>100</v>
      </c>
      <c r="Q56" s="167">
        <v>76.5</v>
      </c>
      <c r="R56" s="163">
        <v>51.9</v>
      </c>
    </row>
    <row r="57" spans="1:18" s="149" customFormat="1" ht="12" customHeight="1">
      <c r="A57" s="107" t="s">
        <v>138</v>
      </c>
      <c r="B57" s="161">
        <v>2250.6</v>
      </c>
      <c r="C57" s="161">
        <v>90.5</v>
      </c>
      <c r="D57" s="166">
        <v>109.2</v>
      </c>
      <c r="E57" s="160">
        <v>811978.8</v>
      </c>
      <c r="F57" s="166">
        <v>92.6</v>
      </c>
      <c r="G57" s="161">
        <v>117</v>
      </c>
      <c r="H57" s="166">
        <v>4795.7</v>
      </c>
      <c r="I57" s="161">
        <v>101.7</v>
      </c>
      <c r="J57" s="161">
        <v>99.2</v>
      </c>
      <c r="K57" s="160">
        <v>1738726.7</v>
      </c>
      <c r="L57" s="166">
        <v>103.7</v>
      </c>
      <c r="M57" s="161">
        <v>103.7</v>
      </c>
      <c r="N57" s="166">
        <v>7144.5</v>
      </c>
      <c r="O57" s="167">
        <v>100.1</v>
      </c>
      <c r="P57" s="167">
        <v>100.5</v>
      </c>
      <c r="Q57" s="167">
        <v>77.1</v>
      </c>
      <c r="R57" s="163">
        <v>46.1</v>
      </c>
    </row>
    <row r="58" spans="1:18" s="149" customFormat="1" ht="12" customHeight="1">
      <c r="A58" s="107" t="s">
        <v>131</v>
      </c>
      <c r="B58" s="161">
        <v>2397.9</v>
      </c>
      <c r="C58" s="161">
        <v>106.5</v>
      </c>
      <c r="D58" s="166">
        <v>112.7</v>
      </c>
      <c r="E58" s="160">
        <v>878663.9</v>
      </c>
      <c r="F58" s="166">
        <v>108.2</v>
      </c>
      <c r="G58" s="161">
        <v>116.5</v>
      </c>
      <c r="H58" s="166">
        <v>4805.2</v>
      </c>
      <c r="I58" s="161">
        <v>100.2</v>
      </c>
      <c r="J58" s="161">
        <v>100.9</v>
      </c>
      <c r="K58" s="160">
        <v>1784709.3</v>
      </c>
      <c r="L58" s="166">
        <v>102.6</v>
      </c>
      <c r="M58" s="161">
        <v>107.6</v>
      </c>
      <c r="N58" s="166">
        <v>7135.7</v>
      </c>
      <c r="O58" s="167">
        <v>99.9</v>
      </c>
      <c r="P58" s="167">
        <v>100.4</v>
      </c>
      <c r="Q58" s="167">
        <v>76.9</v>
      </c>
      <c r="R58" s="163">
        <v>49.8</v>
      </c>
    </row>
    <row r="59" spans="1:18" s="149" customFormat="1" ht="12" customHeight="1">
      <c r="A59" s="107" t="s">
        <v>143</v>
      </c>
      <c r="B59" s="161">
        <v>2533.9</v>
      </c>
      <c r="C59" s="161">
        <v>105.7</v>
      </c>
      <c r="D59" s="166">
        <v>106.6</v>
      </c>
      <c r="E59" s="160">
        <v>897473.5</v>
      </c>
      <c r="F59" s="166">
        <v>102.1</v>
      </c>
      <c r="G59" s="161">
        <v>111.3</v>
      </c>
      <c r="H59" s="166">
        <v>4833.6</v>
      </c>
      <c r="I59" s="161">
        <v>100.6</v>
      </c>
      <c r="J59" s="161">
        <v>102.1</v>
      </c>
      <c r="K59" s="160">
        <v>1798296.1</v>
      </c>
      <c r="L59" s="166">
        <v>100.8</v>
      </c>
      <c r="M59" s="161">
        <v>107.9</v>
      </c>
      <c r="N59" s="166">
        <v>7140.1</v>
      </c>
      <c r="O59" s="167">
        <v>100.1</v>
      </c>
      <c r="P59" s="167">
        <v>99.5</v>
      </c>
      <c r="Q59" s="167">
        <v>77</v>
      </c>
      <c r="R59" s="163">
        <v>51.9</v>
      </c>
    </row>
    <row r="60" spans="1:18" s="149" customFormat="1" ht="12" customHeight="1">
      <c r="A60" s="107" t="s">
        <v>108</v>
      </c>
      <c r="B60" s="161">
        <v>2357</v>
      </c>
      <c r="C60" s="161">
        <v>93</v>
      </c>
      <c r="D60" s="166">
        <v>111.6</v>
      </c>
      <c r="E60" s="160">
        <v>842512.9</v>
      </c>
      <c r="F60" s="166">
        <v>93.9</v>
      </c>
      <c r="G60" s="161">
        <v>99.3</v>
      </c>
      <c r="H60" s="166">
        <v>4779.8</v>
      </c>
      <c r="I60" s="161">
        <v>98.9</v>
      </c>
      <c r="J60" s="161">
        <v>101.8</v>
      </c>
      <c r="K60" s="160">
        <v>1813385.1</v>
      </c>
      <c r="L60" s="166">
        <v>100.8</v>
      </c>
      <c r="M60" s="161">
        <v>104.7</v>
      </c>
      <c r="N60" s="166">
        <v>7137</v>
      </c>
      <c r="O60" s="167">
        <v>100</v>
      </c>
      <c r="P60" s="167">
        <v>100.3</v>
      </c>
      <c r="Q60" s="167">
        <v>76.8</v>
      </c>
      <c r="R60" s="163">
        <v>49.6</v>
      </c>
    </row>
    <row r="61" spans="1:18" s="149" customFormat="1" ht="12" customHeight="1">
      <c r="A61" s="73" t="s">
        <v>121</v>
      </c>
      <c r="B61" s="161">
        <v>2509.3</v>
      </c>
      <c r="C61" s="161">
        <v>106.5</v>
      </c>
      <c r="D61" s="161">
        <v>113.1</v>
      </c>
      <c r="E61" s="160">
        <v>917297.7</v>
      </c>
      <c r="F61" s="161">
        <v>108.9</v>
      </c>
      <c r="G61" s="161">
        <v>118.8</v>
      </c>
      <c r="H61" s="161">
        <v>4765.8</v>
      </c>
      <c r="I61" s="161">
        <v>99.7</v>
      </c>
      <c r="J61" s="161">
        <v>102.5</v>
      </c>
      <c r="K61" s="160">
        <v>1772111</v>
      </c>
      <c r="L61" s="161">
        <v>97.7</v>
      </c>
      <c r="M61" s="161">
        <v>103.1</v>
      </c>
      <c r="N61" s="161">
        <v>7138</v>
      </c>
      <c r="O61" s="161">
        <v>100</v>
      </c>
      <c r="P61" s="161">
        <v>100.1</v>
      </c>
      <c r="Q61" s="161">
        <v>76.4</v>
      </c>
      <c r="R61" s="163">
        <v>53</v>
      </c>
    </row>
    <row r="62" spans="1:18" s="149" customFormat="1" ht="12" customHeight="1">
      <c r="A62" s="73" t="s">
        <v>122</v>
      </c>
      <c r="B62" s="161">
        <v>2262.2</v>
      </c>
      <c r="C62" s="161">
        <v>90.2</v>
      </c>
      <c r="D62" s="161">
        <v>97</v>
      </c>
      <c r="E62" s="160">
        <v>892048.8</v>
      </c>
      <c r="F62" s="161">
        <v>97.2</v>
      </c>
      <c r="G62" s="161">
        <v>112.3</v>
      </c>
      <c r="H62" s="161">
        <v>4749.1</v>
      </c>
      <c r="I62" s="161">
        <v>99.6</v>
      </c>
      <c r="J62" s="161">
        <v>103.5</v>
      </c>
      <c r="K62" s="160">
        <v>1806714.8</v>
      </c>
      <c r="L62" s="161">
        <v>102</v>
      </c>
      <c r="M62" s="161">
        <v>109.6</v>
      </c>
      <c r="N62" s="161">
        <v>7107.4</v>
      </c>
      <c r="O62" s="161">
        <v>99.6</v>
      </c>
      <c r="P62" s="161">
        <v>99.2</v>
      </c>
      <c r="Q62" s="161">
        <v>76.6</v>
      </c>
      <c r="R62" s="163">
        <v>47.9</v>
      </c>
    </row>
    <row r="63" spans="1:18" s="149" customFormat="1" ht="12" customHeight="1">
      <c r="A63" s="73" t="s">
        <v>124</v>
      </c>
      <c r="B63" s="161">
        <v>2247.1</v>
      </c>
      <c r="C63" s="161">
        <v>99.3</v>
      </c>
      <c r="D63" s="161">
        <v>99.8</v>
      </c>
      <c r="E63" s="160">
        <v>867799.5</v>
      </c>
      <c r="F63" s="161">
        <v>97.3</v>
      </c>
      <c r="G63" s="161">
        <v>107.6</v>
      </c>
      <c r="H63" s="161">
        <v>4572.7</v>
      </c>
      <c r="I63" s="161">
        <v>96.3</v>
      </c>
      <c r="J63" s="161">
        <v>101.9</v>
      </c>
      <c r="K63" s="160">
        <v>1786554.1</v>
      </c>
      <c r="L63" s="161">
        <v>98.9</v>
      </c>
      <c r="M63" s="161">
        <v>109.8</v>
      </c>
      <c r="N63" s="161">
        <v>7072.6</v>
      </c>
      <c r="O63" s="161">
        <v>99.5</v>
      </c>
      <c r="P63" s="161">
        <v>99</v>
      </c>
      <c r="Q63" s="161">
        <v>76.7</v>
      </c>
      <c r="R63" s="163">
        <v>49.9</v>
      </c>
    </row>
    <row r="64" spans="1:18" s="149" customFormat="1" ht="12" customHeight="1">
      <c r="A64" s="73" t="s">
        <v>125</v>
      </c>
      <c r="B64" s="161">
        <v>2321.9</v>
      </c>
      <c r="C64" s="161">
        <v>103.3</v>
      </c>
      <c r="D64" s="161">
        <v>97.6</v>
      </c>
      <c r="E64" s="160">
        <v>854069.8</v>
      </c>
      <c r="F64" s="161">
        <v>98.4</v>
      </c>
      <c r="G64" s="161">
        <v>103.1</v>
      </c>
      <c r="H64" s="161">
        <v>4426</v>
      </c>
      <c r="I64" s="161">
        <v>96.8</v>
      </c>
      <c r="J64" s="161">
        <v>100.1</v>
      </c>
      <c r="K64" s="160">
        <v>1736929.6</v>
      </c>
      <c r="L64" s="161">
        <v>97.2</v>
      </c>
      <c r="M64" s="161">
        <v>110</v>
      </c>
      <c r="N64" s="161">
        <v>7019</v>
      </c>
      <c r="O64" s="161">
        <v>99.2</v>
      </c>
      <c r="P64" s="161">
        <v>98.3</v>
      </c>
      <c r="Q64" s="161">
        <v>76.1</v>
      </c>
      <c r="R64" s="163">
        <v>53</v>
      </c>
    </row>
    <row r="65" spans="1:18" s="149" customFormat="1" ht="12" customHeight="1">
      <c r="A65" s="73" t="s">
        <v>168</v>
      </c>
      <c r="B65" s="161">
        <v>1981.3</v>
      </c>
      <c r="C65" s="161">
        <v>85.3</v>
      </c>
      <c r="D65" s="161">
        <v>94.1</v>
      </c>
      <c r="E65" s="160">
        <v>747179.1</v>
      </c>
      <c r="F65" s="161">
        <v>87.5</v>
      </c>
      <c r="G65" s="161">
        <v>97.9</v>
      </c>
      <c r="H65" s="161">
        <v>4518.1</v>
      </c>
      <c r="I65" s="161">
        <v>102.1</v>
      </c>
      <c r="J65" s="161">
        <v>97.6</v>
      </c>
      <c r="K65" s="160">
        <v>1768967.1</v>
      </c>
      <c r="L65" s="161">
        <v>101.8</v>
      </c>
      <c r="M65" s="161">
        <v>106.3</v>
      </c>
      <c r="N65" s="161">
        <v>7005.4</v>
      </c>
      <c r="O65" s="161">
        <v>99.8</v>
      </c>
      <c r="P65" s="161">
        <v>98</v>
      </c>
      <c r="Q65" s="161">
        <v>76.5</v>
      </c>
      <c r="R65" s="163">
        <v>42.8</v>
      </c>
    </row>
    <row r="66" spans="1:18" s="149" customFormat="1" ht="12" customHeight="1">
      <c r="A66" s="73" t="s">
        <v>102</v>
      </c>
      <c r="B66" s="161">
        <v>2108.5</v>
      </c>
      <c r="C66" s="161">
        <v>106.4</v>
      </c>
      <c r="D66" s="161">
        <v>96</v>
      </c>
      <c r="E66" s="160">
        <v>787724</v>
      </c>
      <c r="F66" s="161">
        <v>105.4</v>
      </c>
      <c r="G66" s="161">
        <v>99.4</v>
      </c>
      <c r="H66" s="161">
        <v>4584.7</v>
      </c>
      <c r="I66" s="161">
        <v>101.5</v>
      </c>
      <c r="J66" s="161">
        <v>99</v>
      </c>
      <c r="K66" s="160">
        <v>1789873.8</v>
      </c>
      <c r="L66" s="161">
        <v>101.2</v>
      </c>
      <c r="M66" s="161">
        <v>107.6</v>
      </c>
      <c r="N66" s="161">
        <v>7029.7</v>
      </c>
      <c r="O66" s="161">
        <v>100.3</v>
      </c>
      <c r="P66" s="161">
        <v>98.1</v>
      </c>
      <c r="Q66" s="161">
        <v>77.2</v>
      </c>
      <c r="R66" s="163">
        <v>45.6</v>
      </c>
    </row>
    <row r="67" spans="1:18" s="149" customFormat="1" ht="12" customHeight="1">
      <c r="A67" s="73" t="s">
        <v>136</v>
      </c>
      <c r="B67" s="161">
        <v>2290.3</v>
      </c>
      <c r="C67" s="161">
        <v>108.6</v>
      </c>
      <c r="D67" s="161">
        <v>94.5</v>
      </c>
      <c r="E67" s="160">
        <v>868924</v>
      </c>
      <c r="F67" s="161">
        <v>110.3</v>
      </c>
      <c r="G67" s="161">
        <v>100.1</v>
      </c>
      <c r="H67" s="161">
        <v>4477.4</v>
      </c>
      <c r="I67" s="161">
        <v>97.7</v>
      </c>
      <c r="J67" s="161">
        <v>97</v>
      </c>
      <c r="K67" s="160">
        <v>1734239</v>
      </c>
      <c r="L67" s="161">
        <v>96.9</v>
      </c>
      <c r="M67" s="161">
        <v>103.3</v>
      </c>
      <c r="N67" s="161">
        <v>7037.1</v>
      </c>
      <c r="O67" s="161">
        <v>100.1</v>
      </c>
      <c r="P67" s="161">
        <v>98.3</v>
      </c>
      <c r="Q67" s="161">
        <v>77.1</v>
      </c>
      <c r="R67" s="163">
        <v>51.5</v>
      </c>
    </row>
    <row r="68" spans="1:18" s="149" customFormat="1" ht="12" customHeight="1">
      <c r="A68" s="73" t="s">
        <v>137</v>
      </c>
      <c r="B68" s="161">
        <v>2392.9</v>
      </c>
      <c r="C68" s="161">
        <v>104.5</v>
      </c>
      <c r="D68" s="161">
        <v>96.2</v>
      </c>
      <c r="E68" s="160">
        <v>862608.1</v>
      </c>
      <c r="F68" s="161">
        <v>99.3</v>
      </c>
      <c r="G68" s="161">
        <v>98.4</v>
      </c>
      <c r="H68" s="161">
        <v>4506.1</v>
      </c>
      <c r="I68" s="161">
        <v>100.6</v>
      </c>
      <c r="J68" s="161">
        <v>95.5</v>
      </c>
      <c r="K68" s="160">
        <v>1768161</v>
      </c>
      <c r="L68" s="161">
        <v>102</v>
      </c>
      <c r="M68" s="161">
        <v>105.5</v>
      </c>
      <c r="N68" s="161">
        <v>7036.2</v>
      </c>
      <c r="O68" s="161">
        <v>100</v>
      </c>
      <c r="P68" s="161">
        <v>98.6</v>
      </c>
      <c r="Q68" s="161">
        <v>77.6</v>
      </c>
      <c r="R68" s="163">
        <v>52.3</v>
      </c>
    </row>
    <row r="69" spans="1:18" s="149" customFormat="1" ht="12" customHeight="1">
      <c r="A69" s="73" t="s">
        <v>138</v>
      </c>
      <c r="B69" s="161">
        <v>2311.4</v>
      </c>
      <c r="C69" s="161">
        <v>96.6</v>
      </c>
      <c r="D69" s="161">
        <v>102.7</v>
      </c>
      <c r="E69" s="160">
        <v>832354.2</v>
      </c>
      <c r="F69" s="161">
        <v>96.5</v>
      </c>
      <c r="G69" s="161">
        <v>102.5</v>
      </c>
      <c r="H69" s="161">
        <v>4604.5</v>
      </c>
      <c r="I69" s="161">
        <v>102.2</v>
      </c>
      <c r="J69" s="161">
        <v>96</v>
      </c>
      <c r="K69" s="160">
        <v>1834497.7</v>
      </c>
      <c r="L69" s="161">
        <v>103.8</v>
      </c>
      <c r="M69" s="161">
        <v>105.5</v>
      </c>
      <c r="N69" s="161">
        <v>7012.7</v>
      </c>
      <c r="O69" s="161">
        <v>99.7</v>
      </c>
      <c r="P69" s="161">
        <v>98.2</v>
      </c>
      <c r="Q69" s="161">
        <v>75.9</v>
      </c>
      <c r="R69" s="163">
        <v>49.1</v>
      </c>
    </row>
    <row r="70" spans="1:18" s="149" customFormat="1" ht="12" customHeight="1">
      <c r="A70" s="73" t="s">
        <v>131</v>
      </c>
      <c r="B70" s="161">
        <v>2400.2</v>
      </c>
      <c r="C70" s="161">
        <v>103.8</v>
      </c>
      <c r="D70" s="161">
        <v>100.1</v>
      </c>
      <c r="E70" s="160">
        <v>971416.6</v>
      </c>
      <c r="F70" s="161">
        <v>116.7</v>
      </c>
      <c r="G70" s="161">
        <v>110.6</v>
      </c>
      <c r="H70" s="161">
        <v>4594.2</v>
      </c>
      <c r="I70" s="161">
        <v>99.8</v>
      </c>
      <c r="J70" s="161">
        <v>95.6</v>
      </c>
      <c r="K70" s="160">
        <v>1892312.9</v>
      </c>
      <c r="L70" s="161">
        <v>103.2</v>
      </c>
      <c r="M70" s="161">
        <v>106</v>
      </c>
      <c r="N70" s="161">
        <v>7029.2</v>
      </c>
      <c r="O70" s="161">
        <v>100.2</v>
      </c>
      <c r="P70" s="161">
        <v>98.5</v>
      </c>
      <c r="Q70" s="161">
        <v>79.1</v>
      </c>
      <c r="R70" s="163">
        <v>52.1</v>
      </c>
    </row>
    <row r="71" spans="1:18" s="149" customFormat="1" ht="12" customHeight="1">
      <c r="A71" s="74" t="s">
        <v>143</v>
      </c>
      <c r="B71" s="168">
        <v>2374.4</v>
      </c>
      <c r="C71" s="168">
        <v>98.9</v>
      </c>
      <c r="D71" s="168">
        <v>93.7</v>
      </c>
      <c r="E71" s="169">
        <v>943711.7</v>
      </c>
      <c r="F71" s="168">
        <v>97.1</v>
      </c>
      <c r="G71" s="168">
        <v>105.2</v>
      </c>
      <c r="H71" s="168">
        <v>4590.7</v>
      </c>
      <c r="I71" s="168">
        <v>99.9</v>
      </c>
      <c r="J71" s="168">
        <v>95</v>
      </c>
      <c r="K71" s="169">
        <v>1961273.6</v>
      </c>
      <c r="L71" s="168">
        <v>103.6</v>
      </c>
      <c r="M71" s="168">
        <v>109.1</v>
      </c>
      <c r="N71" s="168">
        <v>7035.1</v>
      </c>
      <c r="O71" s="168">
        <v>100.1</v>
      </c>
      <c r="P71" s="168">
        <v>98.5</v>
      </c>
      <c r="Q71" s="168">
        <v>78.9</v>
      </c>
      <c r="R71" s="170">
        <v>51.8</v>
      </c>
    </row>
    <row r="72" spans="2:18" ht="14.25">
      <c r="B72" s="175"/>
      <c r="D72" s="71"/>
      <c r="E72" s="175"/>
      <c r="F72" s="71"/>
      <c r="H72" s="175"/>
      <c r="K72" s="175"/>
      <c r="N72" s="175"/>
      <c r="O72" s="71"/>
      <c r="Q72" s="175"/>
      <c r="R72" s="175"/>
    </row>
  </sheetData>
  <sheetProtection/>
  <mergeCells count="4">
    <mergeCell ref="N2:R2"/>
    <mergeCell ref="N19:R19"/>
    <mergeCell ref="K3:L3"/>
    <mergeCell ref="K20:L20"/>
  </mergeCells>
  <printOptions/>
  <pageMargins left="0.2755905511811024" right="0.1968503937007874" top="0.11811023622047245" bottom="0" header="0" footer="0"/>
  <pageSetup horizontalDpi="400" verticalDpi="4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7"/>
  <sheetViews>
    <sheetView zoomScalePageLayoutView="0" workbookViewId="0" topLeftCell="A1">
      <selection activeCell="A1" sqref="A1:Q1"/>
    </sheetView>
  </sheetViews>
  <sheetFormatPr defaultColWidth="9.00390625" defaultRowHeight="13.5"/>
  <cols>
    <col min="1" max="16384" width="9.00390625" style="2" customWidth="1"/>
  </cols>
  <sheetData>
    <row r="1" spans="1:23" s="83" customFormat="1" ht="21">
      <c r="A1" s="206" t="s">
        <v>182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W1" s="109"/>
    </row>
    <row r="2" s="83" customFormat="1" ht="19.5" customHeight="1">
      <c r="W2" s="109"/>
    </row>
    <row r="3" s="83" customFormat="1" ht="13.5">
      <c r="W3" s="109"/>
    </row>
    <row r="4" s="83" customFormat="1" ht="13.5">
      <c r="W4" s="109"/>
    </row>
    <row r="5" s="83" customFormat="1" ht="13.5">
      <c r="W5" s="109"/>
    </row>
    <row r="6" spans="21:23" s="83" customFormat="1" ht="13.5">
      <c r="U6" s="109"/>
      <c r="V6" s="109"/>
      <c r="W6" s="109"/>
    </row>
    <row r="7" spans="21:23" s="83" customFormat="1" ht="13.5">
      <c r="U7" s="109"/>
      <c r="W7" s="109"/>
    </row>
    <row r="8" s="83" customFormat="1" ht="13.5">
      <c r="U8" s="109"/>
    </row>
    <row r="9" s="83" customFormat="1" ht="13.5">
      <c r="U9" s="109"/>
    </row>
    <row r="10" s="83" customFormat="1" ht="13.5">
      <c r="U10" s="109"/>
    </row>
    <row r="11" s="83" customFormat="1" ht="13.5">
      <c r="U11" s="109"/>
    </row>
    <row r="12" s="83" customFormat="1" ht="13.5">
      <c r="U12" s="109"/>
    </row>
    <row r="13" s="83" customFormat="1" ht="13.5">
      <c r="U13" s="109"/>
    </row>
    <row r="14" s="83" customFormat="1" ht="13.5"/>
    <row r="15" s="83" customFormat="1" ht="13.5"/>
    <row r="16" s="83" customFormat="1" ht="13.5"/>
    <row r="17" s="83" customFormat="1" ht="13.5"/>
    <row r="18" s="83" customFormat="1" ht="13.5"/>
    <row r="19" s="83" customFormat="1" ht="13.5"/>
    <row r="20" s="83" customFormat="1" ht="13.5"/>
    <row r="21" s="83" customFormat="1" ht="13.5"/>
    <row r="22" s="83" customFormat="1" ht="13.5"/>
    <row r="23" s="83" customFormat="1" ht="13.5"/>
    <row r="24" s="83" customFormat="1" ht="13.5"/>
    <row r="25" s="83" customFormat="1" ht="13.5"/>
    <row r="26" s="83" customFormat="1" ht="13.5"/>
    <row r="27" s="83" customFormat="1" ht="13.5"/>
    <row r="28" s="83" customFormat="1" ht="13.5"/>
    <row r="29" s="83" customFormat="1" ht="13.5"/>
    <row r="30" s="83" customFormat="1" ht="13.5"/>
    <row r="31" s="83" customFormat="1" ht="13.5"/>
    <row r="32" s="83" customFormat="1" ht="13.5"/>
    <row r="33" s="83" customFormat="1" ht="13.5"/>
    <row r="34" s="83" customFormat="1" ht="13.5"/>
    <row r="35" s="83" customFormat="1" ht="13.5"/>
    <row r="36" spans="1:17" s="83" customFormat="1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s="83" customFormat="1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</sheetData>
  <sheetProtection/>
  <mergeCells count="1">
    <mergeCell ref="A1:Q1"/>
  </mergeCells>
  <printOptions horizontalCentered="1" verticalCentered="1"/>
  <pageMargins left="0" right="0.1968503937007874" top="0.1968503937007874" bottom="0.46" header="0.2362204724409449" footer="0.37"/>
  <pageSetup horizontalDpi="400" verticalDpi="4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新井　清寿</dc:creator>
  <cp:keywords/>
  <dc:description/>
  <cp:lastModifiedBy>行政情報化推進課</cp:lastModifiedBy>
  <cp:lastPrinted>2011-09-12T02:22:13Z</cp:lastPrinted>
  <dcterms:created xsi:type="dcterms:W3CDTF">2001-04-03T06:28:04Z</dcterms:created>
  <dcterms:modified xsi:type="dcterms:W3CDTF">2011-09-12T02:23:12Z</dcterms:modified>
  <cp:category/>
  <cp:version/>
  <cp:contentType/>
  <cp:contentStatus/>
</cp:coreProperties>
</file>