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615" windowWidth="14340" windowHeight="10860" activeTab="0"/>
  </bookViews>
  <sheets>
    <sheet name="特別用途地区" sheetId="1" r:id="rId1"/>
  </sheets>
  <definedNames>
    <definedName name="_xlnm.Print_Area" localSheetId="0">'特別用途地区'!$B$1:$Z$67</definedName>
    <definedName name="_xlnm.Print_Titles" localSheetId="0">'特別用途地区'!$2:$6</definedName>
  </definedNames>
  <calcPr fullCalcOnLoad="1"/>
</workbook>
</file>

<file path=xl/sharedStrings.xml><?xml version="1.0" encoding="utf-8"?>
<sst xmlns="http://schemas.openxmlformats.org/spreadsheetml/2006/main" count="99" uniqueCount="76">
  <si>
    <t>北海道</t>
  </si>
  <si>
    <t>計</t>
  </si>
  <si>
    <t>都市数</t>
  </si>
  <si>
    <t>面積</t>
  </si>
  <si>
    <t>特別工業地区</t>
  </si>
  <si>
    <t>文教地区</t>
  </si>
  <si>
    <t>小売店舗地区</t>
  </si>
  <si>
    <t>事務所地区</t>
  </si>
  <si>
    <t>厚生地区</t>
  </si>
  <si>
    <t>娯楽レクリエーション地区</t>
  </si>
  <si>
    <t>観光地区</t>
  </si>
  <si>
    <t>特別業務地区</t>
  </si>
  <si>
    <t>中高層階住居専用地区</t>
  </si>
  <si>
    <t>研究開発地区</t>
  </si>
  <si>
    <t>（２）特別用途地区</t>
  </si>
  <si>
    <t>青森県</t>
  </si>
  <si>
    <t>岩手県</t>
  </si>
  <si>
    <t>秋田県</t>
  </si>
  <si>
    <t>福島県</t>
  </si>
  <si>
    <t>茨城県</t>
  </si>
  <si>
    <t>栃木県</t>
  </si>
  <si>
    <t>埼玉県</t>
  </si>
  <si>
    <t>東京都</t>
  </si>
  <si>
    <t>神奈川県</t>
  </si>
  <si>
    <t>山梨県</t>
  </si>
  <si>
    <t>長野県</t>
  </si>
  <si>
    <t>新潟県</t>
  </si>
  <si>
    <t>石川県</t>
  </si>
  <si>
    <t>福井県</t>
  </si>
  <si>
    <t>岐阜県</t>
  </si>
  <si>
    <t>静岡県</t>
  </si>
  <si>
    <t>滋賀県</t>
  </si>
  <si>
    <t>大阪府</t>
  </si>
  <si>
    <t>兵庫県</t>
  </si>
  <si>
    <t>和歌山県</t>
  </si>
  <si>
    <t>鳥取県</t>
  </si>
  <si>
    <t>岡山県</t>
  </si>
  <si>
    <t>広島県</t>
  </si>
  <si>
    <t>山口県</t>
  </si>
  <si>
    <t>香川県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</si>
  <si>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</si>
  <si>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</si>
  <si>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</si>
  <si>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</si>
  <si>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</si>
  <si>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</si>
  <si>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</si>
  <si>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</si>
  <si>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</si>
  <si>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</si>
  <si>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</si>
  <si>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</si>
  <si>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</si>
  <si>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</si>
  <si>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</si>
  <si>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</si>
  <si>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その他の地区</t>
  </si>
  <si>
    <t>都道府県名</t>
  </si>
  <si>
    <t>全国計</t>
  </si>
  <si>
    <t>宮城県</t>
  </si>
  <si>
    <t>山形県</t>
  </si>
  <si>
    <t>群馬県</t>
  </si>
  <si>
    <t>千葉県</t>
  </si>
  <si>
    <t>富山県</t>
  </si>
  <si>
    <t>愛知県</t>
  </si>
  <si>
    <t>三重県</t>
  </si>
  <si>
    <t>京都府</t>
  </si>
  <si>
    <t>奈良県</t>
  </si>
  <si>
    <t>島根県</t>
  </si>
  <si>
    <t>徳島県</t>
  </si>
  <si>
    <t>愛媛県</t>
  </si>
  <si>
    <t>高知県</t>
  </si>
  <si>
    <t>長崎県</t>
  </si>
  <si>
    <t>　(イ)総括表</t>
  </si>
  <si>
    <t xml:space="preserve"> </t>
  </si>
  <si>
    <t>22.3.31現在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</si>
</sst>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[&lt;=999]000;000\-00"/>
    <numFmt numFmtId="178" formatCode="0_ "/>
    <numFmt numFmtId="179" formatCode="#,##0_ "/>
    <numFmt numFmtId="180" formatCode="0.0_ "/>
    <numFmt numFmtId="181" formatCode="#,##0.0_);[Red]\(#,##0.0\)"/>
    <numFmt numFmtId="182" formatCode="0.0_);[Red]\(0.0\)"/>
    <numFmt numFmtId="183" formatCode="#,##0.0;\-#,##0.0"/>
    <numFmt numFmtId="184" formatCode="0.0_ ;[Red]\-0.0\ "/>
    <numFmt numFmtId="185" formatCode="0_);[Red]\(0\)"/>
    <numFmt numFmtId="186" formatCode="#,##0_);[Red]\(#,##0\)"/>
    <numFmt numFmtId="187" formatCode="#,##0_ ;[Red]\-#,##0\ "/>
    <numFmt numFmtId="188" formatCode="#,##0.00_ "/>
    <numFmt numFmtId="189" formatCode="#,##0.0;[Red]\-#,##0.0"/>
    <numFmt numFmtId="190" formatCode="#,##0.0_ ;[Red]\-#,##0.0\ "/>
    <numFmt numFmtId="191" formatCode="#,##0.0"/>
    <numFmt numFmtId="192" formatCode="&quot;(&quot;######&quot;)&quot;"/>
    <numFmt numFmtId="193" formatCode="\(#,###\)"/>
    <numFmt numFmtId="194" formatCode="0.0"/>
    <numFmt numFmtId="195" formatCode="_ * #,##0.00_ ;_ * \-#,##0.00_ ;_ * &quot;-&quot;??????_ ;_ @_ "/>
    <numFmt numFmtId="196" formatCode="_ * #,##0.0_ ;_ * \-#,##0.0_ ;_ * &quot;-&quot;??????_ ;_ @_ "/>
    <numFmt numFmtId="197" formatCode="#,##0_);\(#,##0\)"/>
    <numFmt numFmtId="198" formatCode="&quot;(&quot;#,##0&quot;)&quot;\ "/>
    <numFmt numFmtId="199" formatCode="&quot;(&quot;#,##0.0&quot;)&quot;\ "/>
    <numFmt numFmtId="200" formatCode="#,##0.0;&quot;▲ &quot;#,##0.0"/>
    <numFmt numFmtId="201" formatCode="#,##0;&quot;▲ &quot;#,##0"/>
    <numFmt numFmtId="202" formatCode="#,##0.0;&quot;△ &quot;#,##0.0"/>
    <numFmt numFmtId="203" formatCode="#,##0;&quot;△ &quot;#,##0"/>
    <numFmt numFmtId="204" formatCode="#,##0.00_);[Red]\(#,##0.00\)"/>
    <numFmt numFmtId="205" formatCode="0.00_);[Red]\(0.00\)"/>
    <numFmt numFmtId="206" formatCode="[&lt;=999]000;[&lt;=99999]000\-00;000\-0000"/>
    <numFmt numFmtId="207" formatCode="[&lt;=99]000;000\-00"/>
    <numFmt numFmtId="208" formatCode="[&lt;=99]000;000000"/>
    <numFmt numFmtId="209" formatCode="00\-000"/>
    <numFmt numFmtId="210" formatCode="_ * 0.00_ ;_ * \-0.00_ ;_ * &quot;-&quot;_ ;_ @_ "/>
    <numFmt numFmtId="211" formatCode="&quot;¥&quot;#,##0.0;[Red]&quot;¥&quot;\-#,##0.0"/>
    <numFmt numFmtId="212" formatCode="#,##0.000_ "/>
    <numFmt numFmtId="213" formatCode="_ * #,##0.0_ ;_ * \-#,##0.0_ ;_ * &quot;-&quot;_ ;_ @_ "/>
    <numFmt numFmtId="214" formatCode="_ * #,##0.0_ ;_ * \-#,##0.0_ ;_ * &quot;-&quot;?_ ;_ @_ "/>
  </numFmts>
  <fonts count="57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7.5"/>
      <color indexed="12"/>
      <name val="明朝"/>
      <family val="3"/>
    </font>
    <font>
      <u val="single"/>
      <sz val="7.5"/>
      <color indexed="36"/>
      <name val="明朝"/>
      <family val="3"/>
    </font>
    <font>
      <sz val="8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6"/>
      <name val="ＭＳ ゴシック"/>
      <family val="3"/>
    </font>
    <font>
      <sz val="16"/>
      <color indexed="8"/>
      <name val="ＭＳ ゴシック"/>
      <family val="3"/>
    </font>
    <font>
      <sz val="16"/>
      <name val="ＭＳ 明朝"/>
      <family val="1"/>
    </font>
    <font>
      <b/>
      <sz val="10.5"/>
      <name val="ＭＳ ゴシック"/>
      <family val="3"/>
    </font>
    <font>
      <sz val="10.5"/>
      <name val="ＭＳ 明朝"/>
      <family val="1"/>
    </font>
    <font>
      <sz val="10.5"/>
      <color indexed="8"/>
      <name val="ＭＳ 明朝"/>
      <family val="1"/>
    </font>
    <font>
      <sz val="10.5"/>
      <name val="ＭＳ ゴシック"/>
      <family val="3"/>
    </font>
    <font>
      <sz val="10.5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47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13" fontId="0" fillId="0" borderId="0">
      <alignment/>
      <protection/>
    </xf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5" fillId="31" borderId="4" applyNumberFormat="0" applyAlignment="0" applyProtection="0"/>
    <xf numFmtId="0" fontId="8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186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186" fontId="5" fillId="0" borderId="10" xfId="0" applyNumberFormat="1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49" fontId="16" fillId="0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8" fillId="33" borderId="0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/>
    </xf>
    <xf numFmtId="0" fontId="19" fillId="0" borderId="12" xfId="0" applyFont="1" applyBorder="1" applyAlignment="1">
      <alignment horizontal="distributed" vertical="center"/>
    </xf>
    <xf numFmtId="0" fontId="20" fillId="0" borderId="0" xfId="0" applyFont="1" applyFill="1" applyBorder="1" applyAlignment="1" applyProtection="1" quotePrefix="1">
      <alignment vertical="center"/>
      <protection/>
    </xf>
    <xf numFmtId="49" fontId="20" fillId="0" borderId="0" xfId="0" applyNumberFormat="1" applyFont="1" applyFill="1" applyBorder="1" applyAlignment="1" applyProtection="1" quotePrefix="1">
      <alignment horizontal="right" vertical="center"/>
      <protection/>
    </xf>
    <xf numFmtId="186" fontId="20" fillId="0" borderId="0" xfId="0" applyNumberFormat="1" applyFont="1" applyFill="1" applyBorder="1" applyAlignment="1" applyProtection="1" quotePrefix="1">
      <alignment horizontal="right" vertical="center"/>
      <protection/>
    </xf>
    <xf numFmtId="49" fontId="19" fillId="0" borderId="0" xfId="0" applyNumberFormat="1" applyFont="1" applyBorder="1" applyAlignment="1">
      <alignment horizontal="right" vertical="center"/>
    </xf>
    <xf numFmtId="186" fontId="19" fillId="0" borderId="0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horizontal="distributed" vertical="center"/>
    </xf>
    <xf numFmtId="41" fontId="22" fillId="0" borderId="14" xfId="0" applyNumberFormat="1" applyFont="1" applyFill="1" applyBorder="1" applyAlignment="1" applyProtection="1" quotePrefix="1">
      <alignment horizontal="right" vertical="center"/>
      <protection/>
    </xf>
    <xf numFmtId="213" fontId="22" fillId="0" borderId="0" xfId="0" applyNumberFormat="1" applyFont="1" applyFill="1" applyBorder="1" applyAlignment="1" applyProtection="1" quotePrefix="1">
      <alignment horizontal="right" vertical="center"/>
      <protection/>
    </xf>
    <xf numFmtId="41" fontId="22" fillId="0" borderId="0" xfId="0" applyNumberFormat="1" applyFont="1" applyFill="1" applyBorder="1" applyAlignment="1" applyProtection="1" quotePrefix="1">
      <alignment horizontal="right" vertical="center"/>
      <protection/>
    </xf>
    <xf numFmtId="41" fontId="22" fillId="0" borderId="0" xfId="0" applyNumberFormat="1" applyFont="1" applyFill="1" applyBorder="1" applyAlignment="1" applyProtection="1">
      <alignment horizontal="right" vertical="center"/>
      <protection/>
    </xf>
    <xf numFmtId="213" fontId="22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3" xfId="0" applyFont="1" applyBorder="1" applyAlignment="1">
      <alignment horizontal="distributed" vertical="center"/>
    </xf>
    <xf numFmtId="3" fontId="20" fillId="0" borderId="14" xfId="0" applyNumberFormat="1" applyFont="1" applyFill="1" applyBorder="1" applyAlignment="1" applyProtection="1" quotePrefix="1">
      <alignment vertical="center"/>
      <protection/>
    </xf>
    <xf numFmtId="191" fontId="20" fillId="0" borderId="0" xfId="0" applyNumberFormat="1" applyFont="1" applyFill="1" applyBorder="1" applyAlignment="1" applyProtection="1" quotePrefix="1">
      <alignment vertical="center"/>
      <protection/>
    </xf>
    <xf numFmtId="3" fontId="20" fillId="0" borderId="0" xfId="0" applyNumberFormat="1" applyFont="1" applyFill="1" applyBorder="1" applyAlignment="1" applyProtection="1" quotePrefix="1">
      <alignment vertical="center"/>
      <protection/>
    </xf>
    <xf numFmtId="191" fontId="19" fillId="0" borderId="0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0" fontId="20" fillId="0" borderId="13" xfId="0" applyFont="1" applyFill="1" applyBorder="1" applyAlignment="1">
      <alignment horizontal="distributed" vertical="center"/>
    </xf>
    <xf numFmtId="191" fontId="20" fillId="0" borderId="0" xfId="0" applyNumberFormat="1" applyFont="1" applyFill="1" applyBorder="1" applyAlignment="1">
      <alignment vertical="center"/>
    </xf>
    <xf numFmtId="191" fontId="19" fillId="0" borderId="0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distributed" vertical="center"/>
    </xf>
    <xf numFmtId="181" fontId="19" fillId="0" borderId="13" xfId="0" applyNumberFormat="1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15" xfId="0" applyFont="1" applyBorder="1" applyAlignment="1">
      <alignment vertical="center"/>
    </xf>
    <xf numFmtId="191" fontId="19" fillId="0" borderId="0" xfId="0" applyNumberFormat="1" applyFont="1" applyBorder="1" applyAlignment="1">
      <alignment horizontal="right" vertical="center"/>
    </xf>
    <xf numFmtId="191" fontId="19" fillId="0" borderId="16" xfId="0" applyNumberFormat="1" applyFont="1" applyBorder="1" applyAlignment="1">
      <alignment vertical="center"/>
    </xf>
    <xf numFmtId="191" fontId="19" fillId="0" borderId="15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1"/>
  <sheetViews>
    <sheetView showGridLines="0" tabSelected="1" zoomScale="75" zoomScaleNormal="75" zoomScaleSheetLayoutView="100" zoomScalePageLayoutView="0" workbookViewId="0" topLeftCell="B1">
      <selection activeCell="B1" sqref="B1"/>
    </sheetView>
  </sheetViews>
  <sheetFormatPr defaultColWidth="9.00390625" defaultRowHeight="12.75"/>
  <cols>
    <col min="1" max="1" width="4.75390625" style="19" hidden="1" customWidth="1"/>
    <col min="2" max="2" width="16.75390625" style="1" customWidth="1"/>
    <col min="3" max="3" width="10.375" style="1" customWidth="1"/>
    <col min="4" max="4" width="18.125" style="2" customWidth="1"/>
    <col min="5" max="5" width="10.75390625" style="4" customWidth="1"/>
    <col min="6" max="6" width="18.875" style="2" customWidth="1"/>
    <col min="7" max="7" width="10.00390625" style="4" customWidth="1"/>
    <col min="8" max="8" width="18.75390625" style="2" customWidth="1"/>
    <col min="9" max="9" width="11.25390625" style="4" customWidth="1"/>
    <col min="10" max="10" width="18.25390625" style="2" customWidth="1"/>
    <col min="11" max="11" width="10.125" style="4" customWidth="1"/>
    <col min="12" max="12" width="18.625" style="2" customWidth="1"/>
    <col min="13" max="13" width="7.875" style="4" bestFit="1" customWidth="1"/>
    <col min="14" max="14" width="17.375" style="2" customWidth="1"/>
    <col min="15" max="15" width="7.875" style="4" customWidth="1"/>
    <col min="16" max="16" width="14.875" style="2" customWidth="1"/>
    <col min="17" max="17" width="7.75390625" style="4" customWidth="1"/>
    <col min="18" max="18" width="16.625" style="2" customWidth="1"/>
    <col min="19" max="19" width="8.375" style="4" customWidth="1"/>
    <col min="20" max="20" width="16.00390625" style="2" customWidth="1"/>
    <col min="21" max="21" width="8.25390625" style="4" customWidth="1"/>
    <col min="22" max="22" width="15.875" style="2" customWidth="1"/>
    <col min="23" max="23" width="8.125" style="4" customWidth="1"/>
    <col min="24" max="24" width="12.75390625" style="2" customWidth="1"/>
    <col min="25" max="25" width="8.00390625" style="2" customWidth="1"/>
    <col min="26" max="26" width="15.625" style="2" bestFit="1" customWidth="1"/>
    <col min="27" max="16384" width="9.125" style="1" customWidth="1"/>
  </cols>
  <sheetData>
    <row r="1" ht="13.5" customHeight="1">
      <c r="B1" s="1" t="s">
        <v>74</v>
      </c>
    </row>
    <row r="2" spans="2:5" ht="24" customHeight="1">
      <c r="B2" s="17" t="s">
        <v>14</v>
      </c>
      <c r="C2" s="13"/>
      <c r="D2" s="15"/>
      <c r="E2" s="16"/>
    </row>
    <row r="3" spans="1:26" ht="24" customHeight="1">
      <c r="A3" s="20"/>
      <c r="B3" s="18" t="s">
        <v>73</v>
      </c>
      <c r="C3" s="14"/>
      <c r="D3" s="14"/>
      <c r="E3" s="14"/>
      <c r="F3" s="1"/>
      <c r="G3" s="3"/>
      <c r="H3" s="64"/>
      <c r="I3" s="64"/>
      <c r="J3" s="65"/>
      <c r="K3" s="3"/>
      <c r="L3" s="1"/>
      <c r="M3" s="3"/>
      <c r="N3" s="1"/>
      <c r="O3" s="3"/>
      <c r="P3" s="1"/>
      <c r="Q3" s="3"/>
      <c r="R3" s="1"/>
      <c r="S3" s="3"/>
      <c r="T3" s="1"/>
      <c r="U3" s="3"/>
      <c r="V3" s="1"/>
      <c r="W3" s="3"/>
      <c r="X3" s="1"/>
      <c r="Y3" s="62" t="s">
        <v>75</v>
      </c>
      <c r="Z3" s="62"/>
    </row>
    <row r="4" spans="1:26" ht="17.25" customHeight="1">
      <c r="A4" s="20"/>
      <c r="B4" s="58" t="s">
        <v>57</v>
      </c>
      <c r="C4" s="61" t="s">
        <v>4</v>
      </c>
      <c r="D4" s="61"/>
      <c r="E4" s="61" t="s">
        <v>5</v>
      </c>
      <c r="F4" s="61"/>
      <c r="G4" s="61" t="s">
        <v>6</v>
      </c>
      <c r="H4" s="61"/>
      <c r="I4" s="61" t="s">
        <v>7</v>
      </c>
      <c r="J4" s="61"/>
      <c r="K4" s="61" t="s">
        <v>8</v>
      </c>
      <c r="L4" s="61"/>
      <c r="M4" s="60" t="s">
        <v>9</v>
      </c>
      <c r="N4" s="60"/>
      <c r="O4" s="59" t="s">
        <v>10</v>
      </c>
      <c r="P4" s="59"/>
      <c r="Q4" s="59" t="s">
        <v>11</v>
      </c>
      <c r="R4" s="59"/>
      <c r="S4" s="59" t="s">
        <v>12</v>
      </c>
      <c r="T4" s="59"/>
      <c r="U4" s="59" t="s">
        <v>13</v>
      </c>
      <c r="V4" s="59"/>
      <c r="W4" s="59" t="s">
        <v>56</v>
      </c>
      <c r="X4" s="59"/>
      <c r="Y4" s="59" t="s">
        <v>1</v>
      </c>
      <c r="Z4" s="63"/>
    </row>
    <row r="5" spans="1:26" ht="15.75" customHeight="1">
      <c r="A5" s="20"/>
      <c r="B5" s="58"/>
      <c r="C5" s="9" t="s">
        <v>2</v>
      </c>
      <c r="D5" s="9" t="s">
        <v>3</v>
      </c>
      <c r="E5" s="10" t="s">
        <v>2</v>
      </c>
      <c r="F5" s="9" t="s">
        <v>3</v>
      </c>
      <c r="G5" s="10" t="s">
        <v>2</v>
      </c>
      <c r="H5" s="9" t="s">
        <v>3</v>
      </c>
      <c r="I5" s="10" t="s">
        <v>2</v>
      </c>
      <c r="J5" s="9" t="s">
        <v>3</v>
      </c>
      <c r="K5" s="10" t="s">
        <v>2</v>
      </c>
      <c r="L5" s="9" t="s">
        <v>3</v>
      </c>
      <c r="M5" s="10" t="s">
        <v>2</v>
      </c>
      <c r="N5" s="9" t="s">
        <v>3</v>
      </c>
      <c r="O5" s="10" t="s">
        <v>2</v>
      </c>
      <c r="P5" s="9" t="s">
        <v>3</v>
      </c>
      <c r="Q5" s="10" t="s">
        <v>2</v>
      </c>
      <c r="R5" s="9" t="s">
        <v>3</v>
      </c>
      <c r="S5" s="10" t="s">
        <v>2</v>
      </c>
      <c r="T5" s="9" t="s">
        <v>3</v>
      </c>
      <c r="U5" s="10" t="s">
        <v>2</v>
      </c>
      <c r="V5" s="9" t="s">
        <v>3</v>
      </c>
      <c r="W5" s="10" t="s">
        <v>2</v>
      </c>
      <c r="X5" s="9" t="s">
        <v>3</v>
      </c>
      <c r="Y5" s="10" t="s">
        <v>2</v>
      </c>
      <c r="Z5" s="11" t="s">
        <v>3</v>
      </c>
    </row>
    <row r="6" spans="1:26" ht="10.5" customHeight="1">
      <c r="A6" s="25"/>
      <c r="B6" s="29"/>
      <c r="C6" s="30"/>
      <c r="D6" s="31"/>
      <c r="E6" s="32"/>
      <c r="F6" s="33"/>
      <c r="G6" s="34"/>
      <c r="H6" s="33"/>
      <c r="I6" s="34"/>
      <c r="J6" s="33"/>
      <c r="K6" s="34"/>
      <c r="L6" s="33"/>
      <c r="M6" s="34"/>
      <c r="N6" s="33"/>
      <c r="O6" s="34"/>
      <c r="P6" s="33"/>
      <c r="Q6" s="34"/>
      <c r="R6" s="31"/>
      <c r="S6" s="32"/>
      <c r="T6" s="33"/>
      <c r="U6" s="34"/>
      <c r="V6" s="33"/>
      <c r="W6" s="34"/>
      <c r="X6" s="33"/>
      <c r="Y6" s="33"/>
      <c r="Z6" s="33"/>
    </row>
    <row r="7" spans="1:26" s="12" customFormat="1" ht="12" customHeight="1">
      <c r="A7" s="25"/>
      <c r="B7" s="35" t="s">
        <v>58</v>
      </c>
      <c r="C7" s="36">
        <f>SUM(C9:C18)</f>
        <v>222</v>
      </c>
      <c r="D7" s="37">
        <v>26685.899999999998</v>
      </c>
      <c r="E7" s="38">
        <f>SUM(E9:E18)</f>
        <v>28</v>
      </c>
      <c r="F7" s="37">
        <v>8193.5</v>
      </c>
      <c r="G7" s="38">
        <f>SUM(G9:G18)</f>
        <v>7</v>
      </c>
      <c r="H7" s="37">
        <v>1962.2400000000002</v>
      </c>
      <c r="I7" s="38">
        <f>SUM(I9:I18)</f>
        <v>4</v>
      </c>
      <c r="J7" s="37">
        <v>58</v>
      </c>
      <c r="K7" s="38">
        <f>SUM(K9:K18)</f>
        <v>2</v>
      </c>
      <c r="L7" s="37">
        <v>26.3</v>
      </c>
      <c r="M7" s="38">
        <f>SUM(M9:M18)</f>
        <v>18</v>
      </c>
      <c r="N7" s="37">
        <v>1820.8000000000002</v>
      </c>
      <c r="O7" s="38">
        <f>SUM(O9:O18)</f>
        <v>13</v>
      </c>
      <c r="P7" s="37">
        <v>1783.1000000000001</v>
      </c>
      <c r="Q7" s="38">
        <f>SUM(Q9:Q18)</f>
        <v>67</v>
      </c>
      <c r="R7" s="37">
        <v>4633.900000000001</v>
      </c>
      <c r="S7" s="38">
        <f>SUM(S9:S18)</f>
        <v>12</v>
      </c>
      <c r="T7" s="37">
        <v>1162.1999999999998</v>
      </c>
      <c r="U7" s="38">
        <f>SUM(U9:U18)</f>
        <v>5</v>
      </c>
      <c r="V7" s="37">
        <v>379.3</v>
      </c>
      <c r="W7" s="38">
        <f>SUM(W9:W18)</f>
        <v>149</v>
      </c>
      <c r="X7" s="37">
        <v>55241.40000000001</v>
      </c>
      <c r="Y7" s="38">
        <f>SUM(Y9:Y18)</f>
        <v>394</v>
      </c>
      <c r="Z7" s="37">
        <v>101946.64000000001</v>
      </c>
    </row>
    <row r="8" spans="1:26" ht="12" customHeight="1">
      <c r="A8" s="25"/>
      <c r="B8" s="35"/>
      <c r="C8" s="36"/>
      <c r="D8" s="37"/>
      <c r="E8" s="38"/>
      <c r="F8" s="37"/>
      <c r="G8" s="38"/>
      <c r="H8" s="37"/>
      <c r="I8" s="38"/>
      <c r="J8" s="37"/>
      <c r="K8" s="38"/>
      <c r="L8" s="37"/>
      <c r="M8" s="38"/>
      <c r="N8" s="37"/>
      <c r="O8" s="38"/>
      <c r="P8" s="37"/>
      <c r="Q8" s="38"/>
      <c r="R8" s="37"/>
      <c r="S8" s="38"/>
      <c r="T8" s="37"/>
      <c r="U8" s="38"/>
      <c r="V8" s="37"/>
      <c r="W8" s="38"/>
      <c r="X8" s="37"/>
      <c r="Y8" s="38"/>
      <c r="Z8" s="37"/>
    </row>
    <row r="9" spans="1:26" s="5" customFormat="1" ht="12" customHeight="1">
      <c r="A9" s="25"/>
      <c r="B9" s="35" t="s">
        <v>0</v>
      </c>
      <c r="C9" s="36">
        <f>C20</f>
        <v>47</v>
      </c>
      <c r="D9" s="37">
        <v>5635</v>
      </c>
      <c r="E9" s="38">
        <f>E20</f>
        <v>1</v>
      </c>
      <c r="F9" s="37">
        <v>330</v>
      </c>
      <c r="G9" s="38">
        <f>G20</f>
        <v>2</v>
      </c>
      <c r="H9" s="37">
        <v>1260.4</v>
      </c>
      <c r="I9" s="38">
        <f>I20</f>
        <v>0</v>
      </c>
      <c r="J9" s="40">
        <v>0</v>
      </c>
      <c r="K9" s="38">
        <f>K20</f>
        <v>0</v>
      </c>
      <c r="L9" s="40">
        <v>0</v>
      </c>
      <c r="M9" s="38">
        <f>M20</f>
        <v>0</v>
      </c>
      <c r="N9" s="37">
        <v>0</v>
      </c>
      <c r="O9" s="38">
        <f>O20</f>
        <v>1</v>
      </c>
      <c r="P9" s="37">
        <v>61</v>
      </c>
      <c r="Q9" s="38">
        <f>Q20</f>
        <v>8</v>
      </c>
      <c r="R9" s="37">
        <v>821.5</v>
      </c>
      <c r="S9" s="38">
        <f>S20</f>
        <v>0</v>
      </c>
      <c r="T9" s="40">
        <v>0</v>
      </c>
      <c r="U9" s="38">
        <f>U20</f>
        <v>0</v>
      </c>
      <c r="V9" s="40">
        <v>0</v>
      </c>
      <c r="W9" s="38">
        <f>W20</f>
        <v>12</v>
      </c>
      <c r="X9" s="37">
        <v>10254</v>
      </c>
      <c r="Y9" s="38">
        <f>Y20</f>
        <v>54</v>
      </c>
      <c r="Z9" s="37">
        <v>18361.9</v>
      </c>
    </row>
    <row r="10" spans="1:26" s="5" customFormat="1" ht="12" customHeight="1">
      <c r="A10" s="26"/>
      <c r="B10" s="35" t="s">
        <v>47</v>
      </c>
      <c r="C10" s="36">
        <f>C21+C22+C23+C24+C25+C26</f>
        <v>16</v>
      </c>
      <c r="D10" s="37">
        <v>1834</v>
      </c>
      <c r="E10" s="38">
        <f>E21+E22+E23+E24+E25+E26</f>
        <v>1</v>
      </c>
      <c r="F10" s="37">
        <v>396.5</v>
      </c>
      <c r="G10" s="38">
        <f>G21+G22+G23+G24+G25+G26</f>
        <v>0</v>
      </c>
      <c r="H10" s="40">
        <v>0</v>
      </c>
      <c r="I10" s="38">
        <f>I21+I22+I23+I24+I25+I26</f>
        <v>1</v>
      </c>
      <c r="J10" s="37">
        <v>20.7</v>
      </c>
      <c r="K10" s="38">
        <f>K21+K22+K23+K24+K25+K26</f>
        <v>0</v>
      </c>
      <c r="L10" s="40">
        <v>0</v>
      </c>
      <c r="M10" s="38">
        <f>M21+M22+M23+M24+M25+M26</f>
        <v>2</v>
      </c>
      <c r="N10" s="37">
        <v>70</v>
      </c>
      <c r="O10" s="38">
        <f>O21+O22+O23+O24+O25+O26</f>
        <v>0</v>
      </c>
      <c r="P10" s="40">
        <v>0</v>
      </c>
      <c r="Q10" s="38">
        <f>Q21+Q22+Q23+Q24+Q25+Q26</f>
        <v>12</v>
      </c>
      <c r="R10" s="37">
        <v>1322.5</v>
      </c>
      <c r="S10" s="38">
        <f>S21+S22+S23+S24+S25+S26</f>
        <v>0</v>
      </c>
      <c r="T10" s="40">
        <v>0</v>
      </c>
      <c r="U10" s="38">
        <f>U21+U22+U23+U24+U25+U26</f>
        <v>0</v>
      </c>
      <c r="V10" s="40">
        <v>0</v>
      </c>
      <c r="W10" s="38">
        <f>W21+W22+W23+W24+W25+W26</f>
        <v>21</v>
      </c>
      <c r="X10" s="40">
        <v>6548.7</v>
      </c>
      <c r="Y10" s="38">
        <f>Y21+Y22+Y23+Y24+Y25+Y26</f>
        <v>40</v>
      </c>
      <c r="Z10" s="37">
        <v>10192.4</v>
      </c>
    </row>
    <row r="11" spans="1:26" s="5" customFormat="1" ht="12" customHeight="1">
      <c r="A11" s="26"/>
      <c r="B11" s="35" t="s">
        <v>48</v>
      </c>
      <c r="C11" s="36">
        <f>C27+C28+C29+C30+C31+C32+C33+C34+C35</f>
        <v>70</v>
      </c>
      <c r="D11" s="37">
        <v>7635.5</v>
      </c>
      <c r="E11" s="38">
        <f>E27+E28+E29+E30+E31+E32+E33+E34+E35</f>
        <v>14</v>
      </c>
      <c r="F11" s="37">
        <v>5133.2</v>
      </c>
      <c r="G11" s="38">
        <f>G27+G28+G29+G30+G31+G32+G33+G34+G35</f>
        <v>0</v>
      </c>
      <c r="H11" s="40">
        <v>0</v>
      </c>
      <c r="I11" s="38">
        <f>I27+I28+I29+I30+I31+I32+I33+I34+I35</f>
        <v>1</v>
      </c>
      <c r="J11" s="37">
        <v>2.8</v>
      </c>
      <c r="K11" s="38">
        <f>K27+K28+K29+K30+K31+K32+K33+K34+K35</f>
        <v>0</v>
      </c>
      <c r="L11" s="40">
        <v>0</v>
      </c>
      <c r="M11" s="38">
        <f>M27+M28+M29+M30+M31+M32+M33+M34+M35</f>
        <v>3</v>
      </c>
      <c r="N11" s="37">
        <v>135.5</v>
      </c>
      <c r="O11" s="38">
        <f>O27+O28+O29+O30+O31+O32+O33+O34+O35</f>
        <v>3</v>
      </c>
      <c r="P11" s="37">
        <v>1389</v>
      </c>
      <c r="Q11" s="38">
        <f>Q27+Q28+Q29+Q30+Q31+Q32+Q33+Q34+Q35</f>
        <v>22</v>
      </c>
      <c r="R11" s="37">
        <v>1051.3</v>
      </c>
      <c r="S11" s="38">
        <f>S27+S28+S29+S30+S31+S32+S33+S34+S35</f>
        <v>8</v>
      </c>
      <c r="T11" s="37">
        <v>630.3</v>
      </c>
      <c r="U11" s="38">
        <f>U27+U28+U29+U30+U31+U32+U33+U34+U35</f>
        <v>0</v>
      </c>
      <c r="V11" s="40">
        <v>0</v>
      </c>
      <c r="W11" s="38">
        <f>W27+W28+W29+W30+W31+W32+W33+W34+W35</f>
        <v>22</v>
      </c>
      <c r="X11" s="37">
        <v>3242.6</v>
      </c>
      <c r="Y11" s="38">
        <f>Y27+Y28+Y29+Y30+Y31+Y32+Y33+Y34+Y35</f>
        <v>109</v>
      </c>
      <c r="Z11" s="37">
        <v>19220.2</v>
      </c>
    </row>
    <row r="12" spans="1:26" s="5" customFormat="1" ht="12" customHeight="1">
      <c r="A12" s="26"/>
      <c r="B12" s="35" t="s">
        <v>49</v>
      </c>
      <c r="C12" s="36">
        <f>C36+C37+C38</f>
        <v>10</v>
      </c>
      <c r="D12" s="37">
        <v>1280.7</v>
      </c>
      <c r="E12" s="38">
        <f>E36+E37+E38</f>
        <v>0</v>
      </c>
      <c r="F12" s="37">
        <v>0</v>
      </c>
      <c r="G12" s="38">
        <f>G36+G37+G38</f>
        <v>0</v>
      </c>
      <c r="H12" s="40">
        <v>0</v>
      </c>
      <c r="I12" s="38">
        <f>I36+I37+I38</f>
        <v>0</v>
      </c>
      <c r="J12" s="40">
        <v>0</v>
      </c>
      <c r="K12" s="38">
        <f>K36+K37+K38</f>
        <v>0</v>
      </c>
      <c r="L12" s="40">
        <v>0</v>
      </c>
      <c r="M12" s="38">
        <f>M36+M37+M38</f>
        <v>0</v>
      </c>
      <c r="N12" s="40">
        <v>0</v>
      </c>
      <c r="O12" s="38">
        <f>O36+O37+O38</f>
        <v>1</v>
      </c>
      <c r="P12" s="37">
        <v>63</v>
      </c>
      <c r="Q12" s="38">
        <f>Q36+Q37+Q38</f>
        <v>0</v>
      </c>
      <c r="R12" s="40">
        <v>0</v>
      </c>
      <c r="S12" s="38">
        <f>S36+S37+S38</f>
        <v>0</v>
      </c>
      <c r="T12" s="40">
        <v>0</v>
      </c>
      <c r="U12" s="38">
        <f>U36+U37+U38</f>
        <v>0</v>
      </c>
      <c r="V12" s="40">
        <v>0</v>
      </c>
      <c r="W12" s="38">
        <f>W36+W37+W38</f>
        <v>8</v>
      </c>
      <c r="X12" s="40">
        <v>6258.700000000001</v>
      </c>
      <c r="Y12" s="38">
        <f>Y36+Y37+Y38</f>
        <v>16</v>
      </c>
      <c r="Z12" s="37">
        <v>7602.4</v>
      </c>
    </row>
    <row r="13" spans="1:26" s="5" customFormat="1" ht="12" customHeight="1">
      <c r="A13" s="26"/>
      <c r="B13" s="35" t="s">
        <v>50</v>
      </c>
      <c r="C13" s="36">
        <f>C39+C40+C41+C42</f>
        <v>27</v>
      </c>
      <c r="D13" s="37">
        <v>4598.5</v>
      </c>
      <c r="E13" s="38">
        <f>E39+E40+E41+E42</f>
        <v>1</v>
      </c>
      <c r="F13" s="37">
        <v>562</v>
      </c>
      <c r="G13" s="38">
        <f>G39+G40+G41+G42</f>
        <v>0</v>
      </c>
      <c r="H13" s="40">
        <v>0</v>
      </c>
      <c r="I13" s="38">
        <f>I39+I40+I41+I42</f>
        <v>0</v>
      </c>
      <c r="J13" s="40">
        <v>0</v>
      </c>
      <c r="K13" s="38">
        <f>K39+K40+K41+K42</f>
        <v>1</v>
      </c>
      <c r="L13" s="37">
        <v>15</v>
      </c>
      <c r="M13" s="38">
        <f>M39+M40+M41+M42</f>
        <v>5</v>
      </c>
      <c r="N13" s="37">
        <v>633.1999999999999</v>
      </c>
      <c r="O13" s="38">
        <f>O39+O40+O41+O42</f>
        <v>3</v>
      </c>
      <c r="P13" s="37">
        <v>59.199999999999996</v>
      </c>
      <c r="Q13" s="38">
        <f>Q39+Q40+Q41+Q42</f>
        <v>7</v>
      </c>
      <c r="R13" s="37">
        <v>286.7</v>
      </c>
      <c r="S13" s="38">
        <f>S39+S40+S41+S42</f>
        <v>1</v>
      </c>
      <c r="T13" s="37">
        <v>116</v>
      </c>
      <c r="U13" s="38">
        <f>U39+U40+U41+U42</f>
        <v>2</v>
      </c>
      <c r="V13" s="37">
        <v>60.2</v>
      </c>
      <c r="W13" s="38">
        <f>W39+W40+W41+W42</f>
        <v>16</v>
      </c>
      <c r="X13" s="37">
        <v>8639.1</v>
      </c>
      <c r="Y13" s="38">
        <f>Y39+Y40+Y41+Y42</f>
        <v>44</v>
      </c>
      <c r="Z13" s="37">
        <v>14969.9</v>
      </c>
    </row>
    <row r="14" spans="1:26" s="5" customFormat="1" ht="12" customHeight="1">
      <c r="A14" s="26"/>
      <c r="B14" s="35" t="s">
        <v>51</v>
      </c>
      <c r="C14" s="36">
        <f>C43+C44+C45+C46+C47+C48+C49</f>
        <v>22</v>
      </c>
      <c r="D14" s="37">
        <v>2352.8999999999996</v>
      </c>
      <c r="E14" s="38">
        <f>E43+E44+E45+E46+E47+E48+E49</f>
        <v>3</v>
      </c>
      <c r="F14" s="37">
        <v>867.5999999999999</v>
      </c>
      <c r="G14" s="38">
        <f>G43+G44+G45+G46+G47+G48+G49</f>
        <v>4</v>
      </c>
      <c r="H14" s="40">
        <v>672.84</v>
      </c>
      <c r="I14" s="38">
        <f>I43+I44+I45+I46+I47+I48+I49</f>
        <v>0</v>
      </c>
      <c r="J14" s="40">
        <v>0</v>
      </c>
      <c r="K14" s="38">
        <f>K43+K44+K45+K46+K47+K48+K49</f>
        <v>0</v>
      </c>
      <c r="L14" s="40">
        <v>0</v>
      </c>
      <c r="M14" s="38">
        <f>M43+M44+M45+M46+M47+M48+M49</f>
        <v>3</v>
      </c>
      <c r="N14" s="37">
        <v>254.7</v>
      </c>
      <c r="O14" s="38">
        <f>O43+O44+O45+O46+O47+O48+O49</f>
        <v>1</v>
      </c>
      <c r="P14" s="40">
        <v>172.5</v>
      </c>
      <c r="Q14" s="38">
        <f>Q43+Q44+Q45+Q46+Q47+Q48+Q49</f>
        <v>8</v>
      </c>
      <c r="R14" s="37">
        <v>266</v>
      </c>
      <c r="S14" s="38">
        <f>S43+S44+S45+S46+S47+S48+S49</f>
        <v>3</v>
      </c>
      <c r="T14" s="37">
        <v>415.9</v>
      </c>
      <c r="U14" s="38">
        <f>U43+U44+U45+U46+U47+U48+U49</f>
        <v>3</v>
      </c>
      <c r="V14" s="37">
        <v>319.1</v>
      </c>
      <c r="W14" s="38">
        <f>W43+W44+W45+W46+W47+W48+W49</f>
        <v>31</v>
      </c>
      <c r="X14" s="37">
        <v>8408.699999999999</v>
      </c>
      <c r="Y14" s="38">
        <f>Y43+Y44+Y45+Y46+Y47+Y48+Y49</f>
        <v>57</v>
      </c>
      <c r="Z14" s="37">
        <v>13730.24</v>
      </c>
    </row>
    <row r="15" spans="1:26" s="5" customFormat="1" ht="12" customHeight="1">
      <c r="A15" s="26"/>
      <c r="B15" s="35" t="s">
        <v>52</v>
      </c>
      <c r="C15" s="36">
        <f>C50+C51+C52+C53+C54</f>
        <v>13</v>
      </c>
      <c r="D15" s="37">
        <v>2038.6</v>
      </c>
      <c r="E15" s="39">
        <f>E50+E51+E52+E53+E54</f>
        <v>0</v>
      </c>
      <c r="F15" s="40">
        <v>0</v>
      </c>
      <c r="G15" s="39">
        <f>G50+G51+G52+G53+G54</f>
        <v>0</v>
      </c>
      <c r="H15" s="40">
        <v>0</v>
      </c>
      <c r="I15" s="39">
        <f>I50+I51+I52+I53+I54</f>
        <v>0</v>
      </c>
      <c r="J15" s="40">
        <v>0</v>
      </c>
      <c r="K15" s="39">
        <f>K50+K51+K52+K53+K54</f>
        <v>0</v>
      </c>
      <c r="L15" s="40">
        <v>0</v>
      </c>
      <c r="M15" s="39">
        <f>M50+M51+M52+M53+M54</f>
        <v>1</v>
      </c>
      <c r="N15" s="37">
        <v>298</v>
      </c>
      <c r="O15" s="39">
        <f>O50+O51+O52+O53+O54</f>
        <v>1</v>
      </c>
      <c r="P15" s="37">
        <v>10.4</v>
      </c>
      <c r="Q15" s="39">
        <f>Q50+Q51+Q52+Q53+Q54</f>
        <v>6</v>
      </c>
      <c r="R15" s="37">
        <v>675.1</v>
      </c>
      <c r="S15" s="39">
        <f>S50+S51+S52+S53+S54</f>
        <v>0</v>
      </c>
      <c r="T15" s="40">
        <v>0</v>
      </c>
      <c r="U15" s="39">
        <f>U50+U51+U52+U53+U54</f>
        <v>0</v>
      </c>
      <c r="V15" s="40">
        <v>0</v>
      </c>
      <c r="W15" s="39">
        <f>W50+W51+W52+W53+W54</f>
        <v>10</v>
      </c>
      <c r="X15" s="37">
        <v>4878</v>
      </c>
      <c r="Y15" s="39">
        <f>Y50+Y51+Y52+Y53+Y54</f>
        <v>19</v>
      </c>
      <c r="Z15" s="37">
        <v>7900.099999999999</v>
      </c>
    </row>
    <row r="16" spans="1:26" s="5" customFormat="1" ht="12" customHeight="1">
      <c r="A16" s="26"/>
      <c r="B16" s="35" t="s">
        <v>53</v>
      </c>
      <c r="C16" s="36">
        <f>C55+C56+C57+C58</f>
        <v>4</v>
      </c>
      <c r="D16" s="37">
        <v>232.8</v>
      </c>
      <c r="E16" s="39">
        <f>E55+E56+E57+E58</f>
        <v>0</v>
      </c>
      <c r="F16" s="40">
        <v>0</v>
      </c>
      <c r="G16" s="39">
        <f>G55+G56+G57+G58</f>
        <v>0</v>
      </c>
      <c r="H16" s="40">
        <v>0</v>
      </c>
      <c r="I16" s="39">
        <f>I55+I56+I57+I58</f>
        <v>1</v>
      </c>
      <c r="J16" s="37">
        <v>8.5</v>
      </c>
      <c r="K16" s="39">
        <f>K55+K56+K57+K58</f>
        <v>0</v>
      </c>
      <c r="L16" s="40">
        <v>0</v>
      </c>
      <c r="M16" s="39">
        <f>M55+M56+M57+M58</f>
        <v>0</v>
      </c>
      <c r="N16" s="40">
        <v>0</v>
      </c>
      <c r="O16" s="39">
        <f>O55+O56+O57+O58</f>
        <v>0</v>
      </c>
      <c r="P16" s="40">
        <v>0</v>
      </c>
      <c r="Q16" s="39">
        <f>Q55+Q56+Q57+Q58</f>
        <v>0</v>
      </c>
      <c r="R16" s="40">
        <v>0</v>
      </c>
      <c r="S16" s="39">
        <f>S55+S56+S57+S58</f>
        <v>0</v>
      </c>
      <c r="T16" s="40">
        <v>0</v>
      </c>
      <c r="U16" s="39">
        <f>U55+U56+U57+U58</f>
        <v>0</v>
      </c>
      <c r="V16" s="40">
        <v>0</v>
      </c>
      <c r="W16" s="39">
        <f>W55+W56+W57+W58</f>
        <v>6</v>
      </c>
      <c r="X16" s="40">
        <v>1481</v>
      </c>
      <c r="Y16" s="39">
        <f>Y55+Y56+Y57+Y58</f>
        <v>10</v>
      </c>
      <c r="Z16" s="37">
        <v>1722.3</v>
      </c>
    </row>
    <row r="17" spans="1:26" s="5" customFormat="1" ht="12" customHeight="1">
      <c r="A17" s="26"/>
      <c r="B17" s="35" t="s">
        <v>54</v>
      </c>
      <c r="C17" s="36">
        <f>C59+C60+C61+C62+C63+C64+C65</f>
        <v>12</v>
      </c>
      <c r="D17" s="37">
        <v>1024.8</v>
      </c>
      <c r="E17" s="38">
        <f>E59+E60+E61+E62+E63+E64+E65</f>
        <v>4</v>
      </c>
      <c r="F17" s="37">
        <v>324.9</v>
      </c>
      <c r="G17" s="38">
        <f>G59+G60+G61+G62+G63+G64+G65</f>
        <v>1</v>
      </c>
      <c r="H17" s="40">
        <v>29</v>
      </c>
      <c r="I17" s="38">
        <f>I59+I60+I61+I62+I63+I64+I65</f>
        <v>1</v>
      </c>
      <c r="J17" s="37">
        <v>26</v>
      </c>
      <c r="K17" s="38">
        <f>K59+K60+K61+K62+K63+K64+K65</f>
        <v>1</v>
      </c>
      <c r="L17" s="37">
        <v>11.3</v>
      </c>
      <c r="M17" s="38">
        <f>M59+M60+M61+M62+M63+M64+M65</f>
        <v>4</v>
      </c>
      <c r="N17" s="37">
        <v>429.4</v>
      </c>
      <c r="O17" s="38">
        <f>O59+O60+O61+O62+O63+O64+O65</f>
        <v>3</v>
      </c>
      <c r="P17" s="37">
        <v>28</v>
      </c>
      <c r="Q17" s="38">
        <f>Q59+Q60+Q61+Q62+Q63+Q64+Q65</f>
        <v>3</v>
      </c>
      <c r="R17" s="37">
        <v>172.8</v>
      </c>
      <c r="S17" s="38">
        <f>S59+S60+S61+S62+S63+S64+S65</f>
        <v>0</v>
      </c>
      <c r="T17" s="40">
        <v>0</v>
      </c>
      <c r="U17" s="38">
        <f>U59+U60+U61+U62+U63+U64+U65</f>
        <v>0</v>
      </c>
      <c r="V17" s="40">
        <v>0</v>
      </c>
      <c r="W17" s="38">
        <f>W59+W60+W61+W62+W63+W64+W65</f>
        <v>21</v>
      </c>
      <c r="X17" s="37">
        <v>5397.3</v>
      </c>
      <c r="Y17" s="38">
        <f>Y59+Y60+Y61+Y62+Y63+Y64+Y65</f>
        <v>38</v>
      </c>
      <c r="Z17" s="37">
        <v>7443.5</v>
      </c>
    </row>
    <row r="18" spans="1:26" s="5" customFormat="1" ht="12" customHeight="1">
      <c r="A18" s="26"/>
      <c r="B18" s="35" t="s">
        <v>55</v>
      </c>
      <c r="C18" s="36">
        <f>C66</f>
        <v>1</v>
      </c>
      <c r="D18" s="37">
        <v>53.1</v>
      </c>
      <c r="E18" s="38">
        <f>E66</f>
        <v>4</v>
      </c>
      <c r="F18" s="37">
        <v>579.3</v>
      </c>
      <c r="G18" s="38">
        <f>G66</f>
        <v>0</v>
      </c>
      <c r="H18" s="40">
        <v>0</v>
      </c>
      <c r="I18" s="38">
        <f>I66</f>
        <v>0</v>
      </c>
      <c r="J18" s="40">
        <v>0</v>
      </c>
      <c r="K18" s="38">
        <f>K66</f>
        <v>0</v>
      </c>
      <c r="L18" s="40">
        <v>0</v>
      </c>
      <c r="M18" s="38">
        <f>M66</f>
        <v>0</v>
      </c>
      <c r="N18" s="40">
        <v>0</v>
      </c>
      <c r="O18" s="38">
        <f>O66</f>
        <v>0</v>
      </c>
      <c r="P18" s="40">
        <v>0</v>
      </c>
      <c r="Q18" s="38">
        <f>Q66</f>
        <v>1</v>
      </c>
      <c r="R18" s="37">
        <v>38</v>
      </c>
      <c r="S18" s="38">
        <f>S66</f>
        <v>0</v>
      </c>
      <c r="T18" s="40">
        <v>0</v>
      </c>
      <c r="U18" s="38">
        <f>U66</f>
        <v>0</v>
      </c>
      <c r="V18" s="40">
        <v>0</v>
      </c>
      <c r="W18" s="38">
        <f>W66</f>
        <v>2</v>
      </c>
      <c r="X18" s="37">
        <v>133.3</v>
      </c>
      <c r="Y18" s="38">
        <f>Y66</f>
        <v>7</v>
      </c>
      <c r="Z18" s="37">
        <v>803.7</v>
      </c>
    </row>
    <row r="19" spans="1:26" ht="12" customHeight="1">
      <c r="A19" s="27"/>
      <c r="B19" s="41"/>
      <c r="C19" s="42"/>
      <c r="D19" s="43"/>
      <c r="E19" s="44"/>
      <c r="F19" s="45"/>
      <c r="G19" s="46"/>
      <c r="H19" s="45"/>
      <c r="I19" s="46"/>
      <c r="J19" s="45"/>
      <c r="K19" s="46"/>
      <c r="L19" s="45"/>
      <c r="M19" s="46"/>
      <c r="N19" s="45"/>
      <c r="O19" s="46"/>
      <c r="P19" s="45"/>
      <c r="Q19" s="46"/>
      <c r="R19" s="43"/>
      <c r="S19" s="44"/>
      <c r="T19" s="45"/>
      <c r="U19" s="46"/>
      <c r="V19" s="45"/>
      <c r="W19" s="46"/>
      <c r="X19" s="45"/>
      <c r="Y19" s="46"/>
      <c r="Z19" s="45"/>
    </row>
    <row r="20" spans="1:26" s="6" customFormat="1" ht="19.5" customHeight="1">
      <c r="A20" s="27"/>
      <c r="B20" s="41" t="s">
        <v>0</v>
      </c>
      <c r="C20" s="47">
        <v>47</v>
      </c>
      <c r="D20" s="45">
        <v>5635</v>
      </c>
      <c r="E20" s="46">
        <v>1</v>
      </c>
      <c r="F20" s="45">
        <v>330</v>
      </c>
      <c r="G20" s="46">
        <v>2</v>
      </c>
      <c r="H20" s="45">
        <v>1260.4</v>
      </c>
      <c r="I20" s="46"/>
      <c r="J20" s="45"/>
      <c r="K20" s="46"/>
      <c r="L20" s="45"/>
      <c r="M20" s="46"/>
      <c r="N20" s="45"/>
      <c r="O20" s="46">
        <v>1</v>
      </c>
      <c r="P20" s="45">
        <v>61</v>
      </c>
      <c r="Q20" s="46">
        <v>8</v>
      </c>
      <c r="R20" s="45">
        <v>821.5</v>
      </c>
      <c r="S20" s="46"/>
      <c r="T20" s="45"/>
      <c r="U20" s="46"/>
      <c r="V20" s="45"/>
      <c r="W20" s="46">
        <v>12</v>
      </c>
      <c r="X20" s="45">
        <v>10254</v>
      </c>
      <c r="Y20" s="46">
        <v>54</v>
      </c>
      <c r="Z20" s="45">
        <v>18361.9</v>
      </c>
    </row>
    <row r="21" spans="1:26" s="6" customFormat="1" ht="19.5" customHeight="1">
      <c r="A21" s="27"/>
      <c r="B21" s="41" t="s">
        <v>15</v>
      </c>
      <c r="C21" s="47"/>
      <c r="D21" s="45"/>
      <c r="E21" s="46"/>
      <c r="F21" s="45"/>
      <c r="G21" s="46"/>
      <c r="H21" s="45"/>
      <c r="I21" s="46">
        <v>1</v>
      </c>
      <c r="J21" s="45">
        <v>20.7</v>
      </c>
      <c r="K21" s="46"/>
      <c r="L21" s="45"/>
      <c r="M21" s="46"/>
      <c r="N21" s="45"/>
      <c r="O21" s="46"/>
      <c r="P21" s="45"/>
      <c r="Q21" s="46">
        <v>1</v>
      </c>
      <c r="R21" s="45">
        <v>13.7</v>
      </c>
      <c r="S21" s="46"/>
      <c r="T21" s="45"/>
      <c r="U21" s="46"/>
      <c r="V21" s="45"/>
      <c r="W21" s="46">
        <v>5</v>
      </c>
      <c r="X21" s="45">
        <v>1623</v>
      </c>
      <c r="Y21" s="46">
        <v>5</v>
      </c>
      <c r="Z21" s="45">
        <v>1657.4</v>
      </c>
    </row>
    <row r="22" spans="1:26" s="6" customFormat="1" ht="19.5" customHeight="1">
      <c r="A22" s="27"/>
      <c r="B22" s="41" t="s">
        <v>16</v>
      </c>
      <c r="C22" s="47">
        <v>2</v>
      </c>
      <c r="D22" s="45">
        <v>38</v>
      </c>
      <c r="E22" s="46"/>
      <c r="F22" s="45"/>
      <c r="G22" s="46"/>
      <c r="H22" s="45"/>
      <c r="I22" s="46"/>
      <c r="J22" s="45"/>
      <c r="K22" s="46"/>
      <c r="L22" s="45"/>
      <c r="M22" s="46"/>
      <c r="N22" s="45"/>
      <c r="O22" s="46"/>
      <c r="P22" s="45"/>
      <c r="Q22" s="46">
        <v>3</v>
      </c>
      <c r="R22" s="45">
        <v>418.3</v>
      </c>
      <c r="S22" s="46"/>
      <c r="T22" s="45"/>
      <c r="U22" s="46"/>
      <c r="V22" s="45"/>
      <c r="W22" s="46">
        <v>3</v>
      </c>
      <c r="X22" s="45">
        <v>231.6</v>
      </c>
      <c r="Y22" s="46">
        <v>6</v>
      </c>
      <c r="Z22" s="45">
        <v>687.9</v>
      </c>
    </row>
    <row r="23" spans="1:26" s="6" customFormat="1" ht="19.5" customHeight="1">
      <c r="A23" s="27"/>
      <c r="B23" s="41" t="s">
        <v>59</v>
      </c>
      <c r="C23" s="47">
        <v>6</v>
      </c>
      <c r="D23" s="45">
        <v>815.1</v>
      </c>
      <c r="E23" s="46">
        <v>1</v>
      </c>
      <c r="F23" s="45">
        <v>396.5</v>
      </c>
      <c r="G23" s="46"/>
      <c r="H23" s="45"/>
      <c r="I23" s="46"/>
      <c r="J23" s="45"/>
      <c r="K23" s="46"/>
      <c r="L23" s="45"/>
      <c r="M23" s="46"/>
      <c r="N23" s="45"/>
      <c r="O23" s="46"/>
      <c r="P23" s="45"/>
      <c r="Q23" s="46">
        <v>4</v>
      </c>
      <c r="R23" s="45">
        <v>769.0000000000001</v>
      </c>
      <c r="S23" s="46"/>
      <c r="T23" s="45"/>
      <c r="U23" s="46"/>
      <c r="V23" s="45"/>
      <c r="W23" s="46">
        <v>3</v>
      </c>
      <c r="X23" s="45">
        <v>1729.6999999999998</v>
      </c>
      <c r="Y23" s="46">
        <v>9</v>
      </c>
      <c r="Z23" s="45">
        <v>3710.2999999999997</v>
      </c>
    </row>
    <row r="24" spans="1:26" s="6" customFormat="1" ht="19.5" customHeight="1">
      <c r="A24" s="27"/>
      <c r="B24" s="41" t="s">
        <v>17</v>
      </c>
      <c r="C24" s="47">
        <v>2</v>
      </c>
      <c r="D24" s="45">
        <v>188</v>
      </c>
      <c r="E24" s="46"/>
      <c r="F24" s="45"/>
      <c r="G24" s="46"/>
      <c r="H24" s="45"/>
      <c r="I24" s="46"/>
      <c r="J24" s="45"/>
      <c r="K24" s="46"/>
      <c r="L24" s="45"/>
      <c r="M24" s="46">
        <v>1</v>
      </c>
      <c r="N24" s="45">
        <v>55</v>
      </c>
      <c r="O24" s="46"/>
      <c r="P24" s="45"/>
      <c r="Q24" s="46"/>
      <c r="R24" s="45"/>
      <c r="S24" s="46"/>
      <c r="T24" s="45"/>
      <c r="U24" s="46"/>
      <c r="V24" s="45"/>
      <c r="W24" s="46">
        <v>2</v>
      </c>
      <c r="X24" s="45">
        <v>942.4</v>
      </c>
      <c r="Y24" s="46">
        <v>4</v>
      </c>
      <c r="Z24" s="45">
        <v>1185.4</v>
      </c>
    </row>
    <row r="25" spans="1:26" s="6" customFormat="1" ht="19.5" customHeight="1">
      <c r="A25" s="27"/>
      <c r="B25" s="41" t="s">
        <v>60</v>
      </c>
      <c r="C25" s="47">
        <v>3</v>
      </c>
      <c r="D25" s="45">
        <v>434.5</v>
      </c>
      <c r="E25" s="46"/>
      <c r="F25" s="45"/>
      <c r="G25" s="46"/>
      <c r="H25" s="45"/>
      <c r="I25" s="46"/>
      <c r="J25" s="45"/>
      <c r="K25" s="46"/>
      <c r="L25" s="45"/>
      <c r="M25" s="46">
        <v>1</v>
      </c>
      <c r="N25" s="45">
        <v>15</v>
      </c>
      <c r="O25" s="46"/>
      <c r="P25" s="45"/>
      <c r="Q25" s="46">
        <v>4</v>
      </c>
      <c r="R25" s="45">
        <v>121.5</v>
      </c>
      <c r="S25" s="46"/>
      <c r="T25" s="45"/>
      <c r="U25" s="46"/>
      <c r="V25" s="45"/>
      <c r="W25" s="46">
        <v>4</v>
      </c>
      <c r="X25" s="45">
        <v>1361.8</v>
      </c>
      <c r="Y25" s="46">
        <v>9</v>
      </c>
      <c r="Z25" s="45">
        <v>1932.8</v>
      </c>
    </row>
    <row r="26" spans="1:26" s="7" customFormat="1" ht="19.5" customHeight="1">
      <c r="A26" s="27"/>
      <c r="B26" s="48" t="s">
        <v>18</v>
      </c>
      <c r="C26" s="47">
        <v>3</v>
      </c>
      <c r="D26" s="49">
        <v>358.4</v>
      </c>
      <c r="E26" s="46"/>
      <c r="F26" s="50"/>
      <c r="G26" s="46"/>
      <c r="H26" s="50"/>
      <c r="I26" s="46"/>
      <c r="J26" s="50"/>
      <c r="K26" s="46"/>
      <c r="L26" s="50"/>
      <c r="M26" s="46"/>
      <c r="N26" s="50"/>
      <c r="O26" s="46"/>
      <c r="P26" s="50"/>
      <c r="Q26" s="46"/>
      <c r="R26" s="50"/>
      <c r="S26" s="46"/>
      <c r="T26" s="50"/>
      <c r="U26" s="46"/>
      <c r="V26" s="50"/>
      <c r="W26" s="46">
        <v>4</v>
      </c>
      <c r="X26" s="50">
        <v>660.2</v>
      </c>
      <c r="Y26" s="46">
        <v>7</v>
      </c>
      <c r="Z26" s="49">
        <v>1018.6</v>
      </c>
    </row>
    <row r="27" spans="1:26" s="8" customFormat="1" ht="19.5" customHeight="1">
      <c r="A27" s="28"/>
      <c r="B27" s="51" t="s">
        <v>19</v>
      </c>
      <c r="C27" s="47"/>
      <c r="D27" s="45"/>
      <c r="E27" s="46">
        <v>1</v>
      </c>
      <c r="F27" s="50">
        <v>2696</v>
      </c>
      <c r="G27" s="46"/>
      <c r="H27" s="45"/>
      <c r="I27" s="46"/>
      <c r="J27" s="45"/>
      <c r="K27" s="46"/>
      <c r="L27" s="45"/>
      <c r="M27" s="46"/>
      <c r="N27" s="45"/>
      <c r="O27" s="46"/>
      <c r="P27" s="45"/>
      <c r="Q27" s="46">
        <v>1</v>
      </c>
      <c r="R27" s="50">
        <v>31</v>
      </c>
      <c r="S27" s="46"/>
      <c r="T27" s="45"/>
      <c r="U27" s="46"/>
      <c r="V27" s="45"/>
      <c r="W27" s="46">
        <v>3</v>
      </c>
      <c r="X27" s="45">
        <v>78</v>
      </c>
      <c r="Y27" s="46">
        <v>5</v>
      </c>
      <c r="Z27" s="50">
        <v>2805</v>
      </c>
    </row>
    <row r="28" spans="1:26" s="6" customFormat="1" ht="19.5" customHeight="1">
      <c r="A28" s="27"/>
      <c r="B28" s="41" t="s">
        <v>20</v>
      </c>
      <c r="C28" s="47">
        <v>3</v>
      </c>
      <c r="D28" s="45">
        <v>128.7</v>
      </c>
      <c r="E28" s="46"/>
      <c r="F28" s="45"/>
      <c r="G28" s="46"/>
      <c r="H28" s="45"/>
      <c r="I28" s="46"/>
      <c r="J28" s="45"/>
      <c r="K28" s="46"/>
      <c r="L28" s="45"/>
      <c r="M28" s="46">
        <v>1</v>
      </c>
      <c r="N28" s="45">
        <v>14.4</v>
      </c>
      <c r="O28" s="46"/>
      <c r="P28" s="45"/>
      <c r="Q28" s="46">
        <v>4</v>
      </c>
      <c r="R28" s="45">
        <v>112.4</v>
      </c>
      <c r="S28" s="46"/>
      <c r="T28" s="45"/>
      <c r="U28" s="46"/>
      <c r="V28" s="45"/>
      <c r="W28" s="46">
        <v>2</v>
      </c>
      <c r="X28" s="45">
        <v>153.2</v>
      </c>
      <c r="Y28" s="46">
        <v>9</v>
      </c>
      <c r="Z28" s="45">
        <v>408.70000000000005</v>
      </c>
    </row>
    <row r="29" spans="1:26" s="6" customFormat="1" ht="19.5" customHeight="1">
      <c r="A29" s="27"/>
      <c r="B29" s="41" t="s">
        <v>61</v>
      </c>
      <c r="C29" s="47">
        <v>1</v>
      </c>
      <c r="D29" s="45">
        <v>13</v>
      </c>
      <c r="E29" s="46"/>
      <c r="F29" s="45"/>
      <c r="G29" s="46"/>
      <c r="H29" s="45"/>
      <c r="I29" s="46"/>
      <c r="J29" s="45"/>
      <c r="K29" s="46"/>
      <c r="L29" s="45"/>
      <c r="M29" s="46"/>
      <c r="N29" s="45"/>
      <c r="O29" s="46">
        <v>1</v>
      </c>
      <c r="P29" s="45">
        <v>280</v>
      </c>
      <c r="Q29" s="46">
        <v>5</v>
      </c>
      <c r="R29" s="45">
        <v>504.7</v>
      </c>
      <c r="S29" s="46"/>
      <c r="T29" s="45"/>
      <c r="U29" s="46"/>
      <c r="V29" s="45"/>
      <c r="W29" s="46">
        <v>1</v>
      </c>
      <c r="X29" s="45">
        <v>399.9</v>
      </c>
      <c r="Y29" s="46">
        <v>7</v>
      </c>
      <c r="Z29" s="45">
        <v>1197.6000000000001</v>
      </c>
    </row>
    <row r="30" spans="1:26" s="6" customFormat="1" ht="19.5" customHeight="1">
      <c r="A30" s="27"/>
      <c r="B30" s="51" t="s">
        <v>21</v>
      </c>
      <c r="C30" s="47">
        <v>12</v>
      </c>
      <c r="D30" s="50">
        <v>1523.3</v>
      </c>
      <c r="E30" s="46"/>
      <c r="F30" s="45"/>
      <c r="G30" s="46"/>
      <c r="H30" s="45"/>
      <c r="I30" s="46"/>
      <c r="J30" s="45"/>
      <c r="K30" s="46"/>
      <c r="L30" s="45"/>
      <c r="M30" s="46"/>
      <c r="N30" s="45"/>
      <c r="O30" s="46"/>
      <c r="P30" s="45"/>
      <c r="Q30" s="46">
        <v>2</v>
      </c>
      <c r="R30" s="50">
        <v>149.7</v>
      </c>
      <c r="S30" s="46"/>
      <c r="T30" s="45"/>
      <c r="U30" s="46"/>
      <c r="V30" s="50"/>
      <c r="W30" s="46">
        <v>1</v>
      </c>
      <c r="X30" s="50">
        <v>108.5</v>
      </c>
      <c r="Y30" s="46">
        <v>15</v>
      </c>
      <c r="Z30" s="50">
        <v>1781.5</v>
      </c>
    </row>
    <row r="31" spans="1:26" s="6" customFormat="1" ht="19.5" customHeight="1">
      <c r="A31" s="27"/>
      <c r="B31" s="41" t="s">
        <v>62</v>
      </c>
      <c r="C31" s="47">
        <v>4</v>
      </c>
      <c r="D31" s="45">
        <v>596.1</v>
      </c>
      <c r="E31" s="46"/>
      <c r="F31" s="45"/>
      <c r="G31" s="46"/>
      <c r="H31" s="45"/>
      <c r="I31" s="46"/>
      <c r="J31" s="45"/>
      <c r="K31" s="46"/>
      <c r="L31" s="45"/>
      <c r="M31" s="46">
        <v>1</v>
      </c>
      <c r="N31" s="45">
        <v>16.4</v>
      </c>
      <c r="O31" s="46"/>
      <c r="P31" s="45"/>
      <c r="Q31" s="46"/>
      <c r="R31" s="45"/>
      <c r="S31" s="46"/>
      <c r="T31" s="45"/>
      <c r="U31" s="46"/>
      <c r="V31" s="45"/>
      <c r="W31" s="46">
        <v>2</v>
      </c>
      <c r="X31" s="45">
        <v>423</v>
      </c>
      <c r="Y31" s="46">
        <v>6</v>
      </c>
      <c r="Z31" s="45">
        <v>1035.5</v>
      </c>
    </row>
    <row r="32" spans="1:26" s="6" customFormat="1" ht="19.5" customHeight="1">
      <c r="A32" s="27"/>
      <c r="B32" s="41" t="s">
        <v>22</v>
      </c>
      <c r="C32" s="47">
        <v>34</v>
      </c>
      <c r="D32" s="45">
        <v>3740.9000000000005</v>
      </c>
      <c r="E32" s="46">
        <v>13</v>
      </c>
      <c r="F32" s="45">
        <v>2437.2000000000003</v>
      </c>
      <c r="G32" s="46"/>
      <c r="H32" s="45"/>
      <c r="I32" s="46"/>
      <c r="J32" s="45"/>
      <c r="K32" s="46"/>
      <c r="L32" s="45"/>
      <c r="M32" s="46">
        <v>1</v>
      </c>
      <c r="N32" s="45">
        <v>104.7</v>
      </c>
      <c r="O32" s="46"/>
      <c r="P32" s="45"/>
      <c r="Q32" s="46">
        <v>3</v>
      </c>
      <c r="R32" s="45">
        <v>51.8</v>
      </c>
      <c r="S32" s="46">
        <v>8</v>
      </c>
      <c r="T32" s="45">
        <v>630.3000000000001</v>
      </c>
      <c r="U32" s="46"/>
      <c r="V32" s="45"/>
      <c r="W32" s="46">
        <v>5</v>
      </c>
      <c r="X32" s="45">
        <v>367.7</v>
      </c>
      <c r="Y32" s="46">
        <v>38</v>
      </c>
      <c r="Z32" s="45">
        <v>7332.5999999999985</v>
      </c>
    </row>
    <row r="33" spans="1:26" s="6" customFormat="1" ht="19.5" customHeight="1">
      <c r="A33" s="27"/>
      <c r="B33" s="52" t="s">
        <v>23</v>
      </c>
      <c r="C33" s="47">
        <v>5</v>
      </c>
      <c r="D33" s="45">
        <v>599</v>
      </c>
      <c r="E33" s="46"/>
      <c r="F33" s="45"/>
      <c r="G33" s="46"/>
      <c r="H33" s="45"/>
      <c r="I33" s="46">
        <v>1</v>
      </c>
      <c r="J33" s="45">
        <v>2.8</v>
      </c>
      <c r="K33" s="46"/>
      <c r="L33" s="45"/>
      <c r="M33" s="46"/>
      <c r="N33" s="45"/>
      <c r="O33" s="46">
        <v>2</v>
      </c>
      <c r="P33" s="45">
        <v>1109</v>
      </c>
      <c r="Q33" s="46">
        <v>2</v>
      </c>
      <c r="R33" s="45">
        <v>85.7</v>
      </c>
      <c r="S33" s="46"/>
      <c r="T33" s="45"/>
      <c r="U33" s="46"/>
      <c r="V33" s="45"/>
      <c r="W33" s="46">
        <v>1</v>
      </c>
      <c r="X33" s="45">
        <v>188</v>
      </c>
      <c r="Y33" s="46">
        <v>9</v>
      </c>
      <c r="Z33" s="45">
        <v>1984.5</v>
      </c>
    </row>
    <row r="34" spans="1:26" s="6" customFormat="1" ht="19.5" customHeight="1">
      <c r="A34" s="27"/>
      <c r="B34" s="41" t="s">
        <v>24</v>
      </c>
      <c r="C34" s="47">
        <v>6</v>
      </c>
      <c r="D34" s="45">
        <v>754</v>
      </c>
      <c r="E34" s="46"/>
      <c r="F34" s="45"/>
      <c r="G34" s="46"/>
      <c r="H34" s="45"/>
      <c r="I34" s="46"/>
      <c r="J34" s="45"/>
      <c r="K34" s="46"/>
      <c r="L34" s="45"/>
      <c r="M34" s="46"/>
      <c r="N34" s="45"/>
      <c r="O34" s="46"/>
      <c r="P34" s="45"/>
      <c r="Q34" s="46">
        <v>2</v>
      </c>
      <c r="R34" s="45">
        <v>45.6</v>
      </c>
      <c r="S34" s="46"/>
      <c r="T34" s="45"/>
      <c r="U34" s="46"/>
      <c r="V34" s="45"/>
      <c r="W34" s="46">
        <v>1</v>
      </c>
      <c r="X34" s="45">
        <v>221</v>
      </c>
      <c r="Y34" s="46">
        <v>8</v>
      </c>
      <c r="Z34" s="45">
        <v>1020.6</v>
      </c>
    </row>
    <row r="35" spans="1:26" s="6" customFormat="1" ht="19.5" customHeight="1">
      <c r="A35" s="27"/>
      <c r="B35" s="41" t="s">
        <v>25</v>
      </c>
      <c r="C35" s="47">
        <v>5</v>
      </c>
      <c r="D35" s="45">
        <v>280.5</v>
      </c>
      <c r="E35" s="46"/>
      <c r="F35" s="45"/>
      <c r="G35" s="46"/>
      <c r="H35" s="45"/>
      <c r="I35" s="46"/>
      <c r="J35" s="45"/>
      <c r="K35" s="46"/>
      <c r="L35" s="45"/>
      <c r="M35" s="46"/>
      <c r="N35" s="45"/>
      <c r="O35" s="46"/>
      <c r="P35" s="45"/>
      <c r="Q35" s="46">
        <v>3</v>
      </c>
      <c r="R35" s="45">
        <v>70.4</v>
      </c>
      <c r="S35" s="46"/>
      <c r="T35" s="45"/>
      <c r="U35" s="46"/>
      <c r="V35" s="45"/>
      <c r="W35" s="46">
        <v>6</v>
      </c>
      <c r="X35" s="45">
        <v>1303.3000000000002</v>
      </c>
      <c r="Y35" s="46">
        <v>12</v>
      </c>
      <c r="Z35" s="45">
        <v>1654.2</v>
      </c>
    </row>
    <row r="36" spans="1:26" s="6" customFormat="1" ht="19.5" customHeight="1">
      <c r="A36" s="27"/>
      <c r="B36" s="41" t="s">
        <v>26</v>
      </c>
      <c r="C36" s="47">
        <v>4</v>
      </c>
      <c r="D36" s="45">
        <v>918</v>
      </c>
      <c r="E36" s="46"/>
      <c r="F36" s="45"/>
      <c r="G36" s="46"/>
      <c r="H36" s="45"/>
      <c r="I36" s="46"/>
      <c r="J36" s="45"/>
      <c r="K36" s="46"/>
      <c r="L36" s="45"/>
      <c r="M36" s="46"/>
      <c r="N36" s="45"/>
      <c r="O36" s="46">
        <v>1</v>
      </c>
      <c r="P36" s="45">
        <v>63</v>
      </c>
      <c r="Q36" s="46"/>
      <c r="R36" s="45"/>
      <c r="S36" s="46"/>
      <c r="T36" s="45"/>
      <c r="U36" s="46"/>
      <c r="V36" s="45"/>
      <c r="W36" s="46">
        <v>3</v>
      </c>
      <c r="X36" s="45">
        <v>3118</v>
      </c>
      <c r="Y36" s="46">
        <v>7</v>
      </c>
      <c r="Z36" s="45">
        <v>4099</v>
      </c>
    </row>
    <row r="37" spans="1:26" s="6" customFormat="1" ht="19.5" customHeight="1">
      <c r="A37" s="27"/>
      <c r="B37" s="41" t="s">
        <v>63</v>
      </c>
      <c r="C37" s="47"/>
      <c r="D37" s="45"/>
      <c r="E37" s="46"/>
      <c r="F37" s="45"/>
      <c r="G37" s="46"/>
      <c r="H37" s="45"/>
      <c r="I37" s="46"/>
      <c r="J37" s="45"/>
      <c r="K37" s="46"/>
      <c r="L37" s="45"/>
      <c r="M37" s="46"/>
      <c r="N37" s="45"/>
      <c r="O37" s="46"/>
      <c r="P37" s="45"/>
      <c r="Q37" s="46"/>
      <c r="R37" s="45"/>
      <c r="S37" s="46"/>
      <c r="T37" s="45"/>
      <c r="U37" s="46"/>
      <c r="V37" s="45"/>
      <c r="W37" s="46">
        <v>2</v>
      </c>
      <c r="X37" s="45">
        <v>1595.3</v>
      </c>
      <c r="Y37" s="46">
        <v>2</v>
      </c>
      <c r="Z37" s="45">
        <v>1595.3</v>
      </c>
    </row>
    <row r="38" spans="1:26" s="6" customFormat="1" ht="19.5" customHeight="1">
      <c r="A38" s="27"/>
      <c r="B38" s="41" t="s">
        <v>27</v>
      </c>
      <c r="C38" s="47">
        <v>6</v>
      </c>
      <c r="D38" s="45">
        <v>362.70000000000005</v>
      </c>
      <c r="E38" s="46"/>
      <c r="F38" s="45"/>
      <c r="G38" s="46"/>
      <c r="H38" s="45"/>
      <c r="I38" s="46"/>
      <c r="J38" s="45"/>
      <c r="K38" s="46"/>
      <c r="L38" s="45"/>
      <c r="M38" s="46"/>
      <c r="N38" s="45"/>
      <c r="O38" s="46"/>
      <c r="P38" s="45"/>
      <c r="Q38" s="46"/>
      <c r="R38" s="45"/>
      <c r="S38" s="46"/>
      <c r="T38" s="45"/>
      <c r="U38" s="46"/>
      <c r="V38" s="45"/>
      <c r="W38" s="46">
        <v>3</v>
      </c>
      <c r="X38" s="45">
        <v>1545.3999999999999</v>
      </c>
      <c r="Y38" s="46">
        <v>7</v>
      </c>
      <c r="Z38" s="45">
        <v>1908.0999999999997</v>
      </c>
    </row>
    <row r="39" spans="1:26" s="6" customFormat="1" ht="19.5" customHeight="1">
      <c r="A39" s="27"/>
      <c r="B39" s="41" t="s">
        <v>29</v>
      </c>
      <c r="C39" s="47">
        <v>5</v>
      </c>
      <c r="D39" s="45">
        <v>1264.8999999999999</v>
      </c>
      <c r="E39" s="46"/>
      <c r="F39" s="45"/>
      <c r="G39" s="46"/>
      <c r="H39" s="45"/>
      <c r="I39" s="46"/>
      <c r="J39" s="45"/>
      <c r="K39" s="46"/>
      <c r="L39" s="45"/>
      <c r="M39" s="46">
        <v>1</v>
      </c>
      <c r="N39" s="45">
        <v>34.4</v>
      </c>
      <c r="O39" s="46">
        <v>2</v>
      </c>
      <c r="P39" s="45">
        <v>57.8</v>
      </c>
      <c r="Q39" s="46">
        <v>2</v>
      </c>
      <c r="R39" s="45">
        <v>38.5</v>
      </c>
      <c r="S39" s="46"/>
      <c r="T39" s="45"/>
      <c r="U39" s="46"/>
      <c r="V39" s="45"/>
      <c r="W39" s="46">
        <v>4</v>
      </c>
      <c r="X39" s="45">
        <v>2159</v>
      </c>
      <c r="Y39" s="46">
        <v>9</v>
      </c>
      <c r="Z39" s="45">
        <v>3554.6</v>
      </c>
    </row>
    <row r="40" spans="1:26" s="6" customFormat="1" ht="19.5" customHeight="1">
      <c r="A40" s="27"/>
      <c r="B40" s="41" t="s">
        <v>30</v>
      </c>
      <c r="C40" s="47">
        <v>7</v>
      </c>
      <c r="D40" s="45">
        <v>702.8</v>
      </c>
      <c r="E40" s="46"/>
      <c r="F40" s="45"/>
      <c r="G40" s="46"/>
      <c r="H40" s="45"/>
      <c r="I40" s="46"/>
      <c r="J40" s="45"/>
      <c r="K40" s="46"/>
      <c r="L40" s="45"/>
      <c r="M40" s="46">
        <v>4</v>
      </c>
      <c r="N40" s="45">
        <v>598.8</v>
      </c>
      <c r="O40" s="46"/>
      <c r="P40" s="45"/>
      <c r="Q40" s="46">
        <v>5</v>
      </c>
      <c r="R40" s="45">
        <v>248.20000000000002</v>
      </c>
      <c r="S40" s="46"/>
      <c r="T40" s="45"/>
      <c r="U40" s="46"/>
      <c r="V40" s="45"/>
      <c r="W40" s="46">
        <v>5</v>
      </c>
      <c r="X40" s="45">
        <v>1248.3</v>
      </c>
      <c r="Y40" s="46">
        <v>12</v>
      </c>
      <c r="Z40" s="45">
        <v>2798.1</v>
      </c>
    </row>
    <row r="41" spans="1:26" s="6" customFormat="1" ht="19.5" customHeight="1">
      <c r="A41" s="27"/>
      <c r="B41" s="41" t="s">
        <v>64</v>
      </c>
      <c r="C41" s="47">
        <v>11</v>
      </c>
      <c r="D41" s="45">
        <v>1907.8000000000002</v>
      </c>
      <c r="E41" s="46">
        <v>1</v>
      </c>
      <c r="F41" s="45">
        <v>562</v>
      </c>
      <c r="G41" s="46"/>
      <c r="H41" s="45"/>
      <c r="I41" s="46"/>
      <c r="J41" s="45"/>
      <c r="K41" s="46"/>
      <c r="L41" s="45"/>
      <c r="M41" s="46"/>
      <c r="N41" s="45"/>
      <c r="O41" s="46">
        <v>1</v>
      </c>
      <c r="P41" s="45">
        <v>1.4</v>
      </c>
      <c r="Q41" s="46"/>
      <c r="R41" s="45"/>
      <c r="S41" s="46">
        <v>1</v>
      </c>
      <c r="T41" s="45">
        <v>116</v>
      </c>
      <c r="U41" s="46">
        <v>2</v>
      </c>
      <c r="V41" s="45">
        <v>60.2</v>
      </c>
      <c r="W41" s="46">
        <v>6</v>
      </c>
      <c r="X41" s="45">
        <v>4996.8</v>
      </c>
      <c r="Y41" s="46">
        <v>17</v>
      </c>
      <c r="Z41" s="45">
        <v>7644.199999999999</v>
      </c>
    </row>
    <row r="42" spans="1:26" s="6" customFormat="1" ht="19.5" customHeight="1">
      <c r="A42" s="27"/>
      <c r="B42" s="41" t="s">
        <v>65</v>
      </c>
      <c r="C42" s="47">
        <v>4</v>
      </c>
      <c r="D42" s="45">
        <v>722.9999999999999</v>
      </c>
      <c r="E42" s="46"/>
      <c r="F42" s="45"/>
      <c r="G42" s="46"/>
      <c r="H42" s="45"/>
      <c r="I42" s="46"/>
      <c r="J42" s="45"/>
      <c r="K42" s="46">
        <v>1</v>
      </c>
      <c r="L42" s="45">
        <v>15</v>
      </c>
      <c r="M42" s="46"/>
      <c r="N42" s="45"/>
      <c r="O42" s="46"/>
      <c r="P42" s="45"/>
      <c r="Q42" s="46"/>
      <c r="R42" s="45"/>
      <c r="S42" s="46"/>
      <c r="T42" s="45"/>
      <c r="U42" s="46"/>
      <c r="V42" s="45"/>
      <c r="W42" s="46">
        <v>1</v>
      </c>
      <c r="X42" s="45">
        <v>235</v>
      </c>
      <c r="Y42" s="46">
        <v>6</v>
      </c>
      <c r="Z42" s="45">
        <v>972.9999999999999</v>
      </c>
    </row>
    <row r="43" spans="1:26" s="6" customFormat="1" ht="19.5" customHeight="1">
      <c r="A43" s="27"/>
      <c r="B43" s="41" t="s">
        <v>28</v>
      </c>
      <c r="C43" s="47">
        <v>2</v>
      </c>
      <c r="D43" s="50">
        <v>101.6</v>
      </c>
      <c r="E43" s="46"/>
      <c r="F43" s="45"/>
      <c r="G43" s="46"/>
      <c r="H43" s="45"/>
      <c r="I43" s="46"/>
      <c r="J43" s="45"/>
      <c r="K43" s="46"/>
      <c r="L43" s="45"/>
      <c r="M43" s="46"/>
      <c r="N43" s="45"/>
      <c r="O43" s="46"/>
      <c r="P43" s="45"/>
      <c r="Q43" s="46"/>
      <c r="R43" s="50"/>
      <c r="S43" s="46"/>
      <c r="T43" s="45"/>
      <c r="U43" s="46"/>
      <c r="V43" s="45"/>
      <c r="W43" s="46">
        <v>7</v>
      </c>
      <c r="X43" s="45">
        <v>2657.1000000000004</v>
      </c>
      <c r="Y43" s="46">
        <v>7</v>
      </c>
      <c r="Z43" s="50">
        <v>2758.7000000000007</v>
      </c>
    </row>
    <row r="44" spans="1:26" s="6" customFormat="1" ht="19.5" customHeight="1">
      <c r="A44" s="27"/>
      <c r="B44" s="41" t="s">
        <v>31</v>
      </c>
      <c r="C44" s="47">
        <v>6</v>
      </c>
      <c r="D44" s="50">
        <v>332</v>
      </c>
      <c r="E44" s="46"/>
      <c r="F44" s="50"/>
      <c r="G44" s="46"/>
      <c r="H44" s="50"/>
      <c r="I44" s="46"/>
      <c r="J44" s="50"/>
      <c r="K44" s="46"/>
      <c r="L44" s="50"/>
      <c r="M44" s="46"/>
      <c r="N44" s="50"/>
      <c r="O44" s="46">
        <v>1</v>
      </c>
      <c r="P44" s="50">
        <v>172.5</v>
      </c>
      <c r="Q44" s="46">
        <v>2</v>
      </c>
      <c r="R44" s="50">
        <v>25.9</v>
      </c>
      <c r="S44" s="46"/>
      <c r="T44" s="50"/>
      <c r="U44" s="46"/>
      <c r="V44" s="50"/>
      <c r="W44" s="46">
        <v>3</v>
      </c>
      <c r="X44" s="50">
        <v>495.90000000000003</v>
      </c>
      <c r="Y44" s="46">
        <v>8</v>
      </c>
      <c r="Z44" s="50">
        <v>1026.3000000000002</v>
      </c>
    </row>
    <row r="45" spans="1:26" s="6" customFormat="1" ht="19.5" customHeight="1">
      <c r="A45" s="27"/>
      <c r="B45" s="41" t="s">
        <v>66</v>
      </c>
      <c r="C45" s="47">
        <v>5</v>
      </c>
      <c r="D45" s="45">
        <v>980.5</v>
      </c>
      <c r="E45" s="46"/>
      <c r="F45" s="45"/>
      <c r="G45" s="46">
        <v>4</v>
      </c>
      <c r="H45" s="45">
        <v>672.84</v>
      </c>
      <c r="I45" s="46"/>
      <c r="J45" s="45"/>
      <c r="K45" s="46"/>
      <c r="L45" s="45"/>
      <c r="M45" s="46">
        <v>2</v>
      </c>
      <c r="N45" s="45">
        <v>121.7</v>
      </c>
      <c r="O45" s="46"/>
      <c r="P45" s="45"/>
      <c r="Q45" s="46"/>
      <c r="R45" s="45"/>
      <c r="S45" s="46"/>
      <c r="T45" s="45"/>
      <c r="U45" s="46">
        <v>2</v>
      </c>
      <c r="V45" s="45">
        <v>304.1</v>
      </c>
      <c r="W45" s="46">
        <v>9</v>
      </c>
      <c r="X45" s="45">
        <v>1097.7</v>
      </c>
      <c r="Y45" s="46">
        <v>15</v>
      </c>
      <c r="Z45" s="45">
        <v>3176.8399999999997</v>
      </c>
    </row>
    <row r="46" spans="1:26" s="6" customFormat="1" ht="19.5" customHeight="1">
      <c r="A46" s="27"/>
      <c r="B46" s="41" t="s">
        <v>32</v>
      </c>
      <c r="C46" s="47">
        <v>4</v>
      </c>
      <c r="D46" s="45">
        <v>491.8</v>
      </c>
      <c r="E46" s="46">
        <v>1</v>
      </c>
      <c r="F46" s="45">
        <v>5.8</v>
      </c>
      <c r="G46" s="46"/>
      <c r="H46" s="45"/>
      <c r="I46" s="46"/>
      <c r="J46" s="45"/>
      <c r="K46" s="46"/>
      <c r="L46" s="45"/>
      <c r="M46" s="46"/>
      <c r="N46" s="45"/>
      <c r="O46" s="46"/>
      <c r="P46" s="45"/>
      <c r="Q46" s="46">
        <v>6</v>
      </c>
      <c r="R46" s="45">
        <v>240.10000000000002</v>
      </c>
      <c r="S46" s="46">
        <v>3</v>
      </c>
      <c r="T46" s="45">
        <v>415.9</v>
      </c>
      <c r="U46" s="46">
        <v>1</v>
      </c>
      <c r="V46" s="45">
        <v>15</v>
      </c>
      <c r="W46" s="46"/>
      <c r="X46" s="45"/>
      <c r="Y46" s="46">
        <v>11</v>
      </c>
      <c r="Z46" s="45">
        <v>1168.5999999999997</v>
      </c>
    </row>
    <row r="47" spans="1:26" s="6" customFormat="1" ht="19.5" customHeight="1">
      <c r="A47" s="27"/>
      <c r="B47" s="41" t="s">
        <v>33</v>
      </c>
      <c r="C47" s="47">
        <v>4</v>
      </c>
      <c r="D47" s="45">
        <v>391</v>
      </c>
      <c r="E47" s="46">
        <v>2</v>
      </c>
      <c r="F47" s="45">
        <v>861.8</v>
      </c>
      <c r="G47" s="46"/>
      <c r="H47" s="45"/>
      <c r="I47" s="46"/>
      <c r="J47" s="45"/>
      <c r="K47" s="46"/>
      <c r="L47" s="45"/>
      <c r="M47" s="46"/>
      <c r="N47" s="45"/>
      <c r="O47" s="46"/>
      <c r="P47" s="45"/>
      <c r="Q47" s="46"/>
      <c r="R47" s="45"/>
      <c r="S47" s="46"/>
      <c r="T47" s="45"/>
      <c r="U47" s="46"/>
      <c r="V47" s="45"/>
      <c r="W47" s="46">
        <v>7</v>
      </c>
      <c r="X47" s="45">
        <v>2797.2</v>
      </c>
      <c r="Y47" s="46">
        <v>9</v>
      </c>
      <c r="Z47" s="45">
        <v>4049.9999999999995</v>
      </c>
    </row>
    <row r="48" spans="1:26" s="6" customFormat="1" ht="19.5" customHeight="1">
      <c r="A48" s="27"/>
      <c r="B48" s="41" t="s">
        <v>67</v>
      </c>
      <c r="C48" s="47"/>
      <c r="D48" s="45"/>
      <c r="E48" s="46"/>
      <c r="F48" s="45"/>
      <c r="G48" s="46"/>
      <c r="H48" s="45"/>
      <c r="I48" s="46"/>
      <c r="J48" s="45"/>
      <c r="K48" s="46"/>
      <c r="L48" s="45"/>
      <c r="M48" s="46"/>
      <c r="N48" s="45"/>
      <c r="O48" s="46"/>
      <c r="P48" s="45"/>
      <c r="Q48" s="46"/>
      <c r="R48" s="45"/>
      <c r="S48" s="46"/>
      <c r="T48" s="45"/>
      <c r="U48" s="46"/>
      <c r="V48" s="45"/>
      <c r="W48" s="46">
        <v>1</v>
      </c>
      <c r="X48" s="45">
        <v>18.4</v>
      </c>
      <c r="Y48" s="46">
        <v>1</v>
      </c>
      <c r="Z48" s="45">
        <v>18.4</v>
      </c>
    </row>
    <row r="49" spans="1:26" s="6" customFormat="1" ht="19.5" customHeight="1">
      <c r="A49" s="27"/>
      <c r="B49" s="41" t="s">
        <v>34</v>
      </c>
      <c r="C49" s="47">
        <v>1</v>
      </c>
      <c r="D49" s="45">
        <v>56</v>
      </c>
      <c r="E49" s="46"/>
      <c r="F49" s="45"/>
      <c r="G49" s="46"/>
      <c r="H49" s="45"/>
      <c r="I49" s="46"/>
      <c r="J49" s="45"/>
      <c r="K49" s="46"/>
      <c r="L49" s="45"/>
      <c r="M49" s="46">
        <v>1</v>
      </c>
      <c r="N49" s="45">
        <v>133</v>
      </c>
      <c r="O49" s="46"/>
      <c r="P49" s="45"/>
      <c r="Q49" s="46"/>
      <c r="R49" s="45"/>
      <c r="S49" s="46"/>
      <c r="T49" s="45"/>
      <c r="U49" s="46"/>
      <c r="V49" s="45"/>
      <c r="W49" s="46">
        <v>4</v>
      </c>
      <c r="X49" s="45">
        <v>1342.4</v>
      </c>
      <c r="Y49" s="46">
        <v>6</v>
      </c>
      <c r="Z49" s="45">
        <v>1531.4</v>
      </c>
    </row>
    <row r="50" spans="1:26" s="6" customFormat="1" ht="19.5" customHeight="1">
      <c r="A50" s="27"/>
      <c r="B50" s="41" t="s">
        <v>35</v>
      </c>
      <c r="C50" s="47">
        <v>1</v>
      </c>
      <c r="D50" s="45">
        <v>17.8</v>
      </c>
      <c r="E50" s="46"/>
      <c r="F50" s="45"/>
      <c r="G50" s="46"/>
      <c r="H50" s="45"/>
      <c r="I50" s="46"/>
      <c r="J50" s="45"/>
      <c r="K50" s="46"/>
      <c r="L50" s="45"/>
      <c r="M50" s="46">
        <v>1</v>
      </c>
      <c r="N50" s="45">
        <v>298</v>
      </c>
      <c r="O50" s="46"/>
      <c r="P50" s="45"/>
      <c r="Q50" s="46">
        <v>1</v>
      </c>
      <c r="R50" s="45">
        <v>84</v>
      </c>
      <c r="S50" s="46"/>
      <c r="T50" s="45"/>
      <c r="U50" s="46"/>
      <c r="V50" s="45"/>
      <c r="W50" s="46">
        <v>1</v>
      </c>
      <c r="X50" s="45">
        <v>327</v>
      </c>
      <c r="Y50" s="46">
        <v>3</v>
      </c>
      <c r="Z50" s="45">
        <v>726.8</v>
      </c>
    </row>
    <row r="51" spans="1:26" s="6" customFormat="1" ht="19.5" customHeight="1">
      <c r="A51" s="27"/>
      <c r="B51" s="41" t="s">
        <v>68</v>
      </c>
      <c r="C51" s="47"/>
      <c r="D51" s="45"/>
      <c r="E51" s="46"/>
      <c r="F51" s="45"/>
      <c r="G51" s="46"/>
      <c r="H51" s="45"/>
      <c r="I51" s="46"/>
      <c r="J51" s="45"/>
      <c r="K51" s="46"/>
      <c r="L51" s="45"/>
      <c r="M51" s="46"/>
      <c r="N51" s="45"/>
      <c r="O51" s="46">
        <v>1</v>
      </c>
      <c r="P51" s="45">
        <v>10.4</v>
      </c>
      <c r="Q51" s="46"/>
      <c r="R51" s="45"/>
      <c r="S51" s="46"/>
      <c r="T51" s="45"/>
      <c r="U51" s="46"/>
      <c r="V51" s="45"/>
      <c r="W51" s="46">
        <v>1</v>
      </c>
      <c r="X51" s="45">
        <v>232</v>
      </c>
      <c r="Y51" s="46">
        <v>1</v>
      </c>
      <c r="Z51" s="45">
        <v>242.4</v>
      </c>
    </row>
    <row r="52" spans="1:26" s="6" customFormat="1" ht="19.5" customHeight="1">
      <c r="A52" s="27"/>
      <c r="B52" s="41" t="s">
        <v>36</v>
      </c>
      <c r="C52" s="47">
        <v>2</v>
      </c>
      <c r="D52" s="45">
        <v>321</v>
      </c>
      <c r="E52" s="46"/>
      <c r="F52" s="45"/>
      <c r="G52" s="46"/>
      <c r="H52" s="45"/>
      <c r="I52" s="46"/>
      <c r="J52" s="45"/>
      <c r="K52" s="46"/>
      <c r="L52" s="45"/>
      <c r="M52" s="46"/>
      <c r="N52" s="45"/>
      <c r="O52" s="46"/>
      <c r="P52" s="45"/>
      <c r="Q52" s="46"/>
      <c r="R52" s="45"/>
      <c r="S52" s="46"/>
      <c r="T52" s="45"/>
      <c r="U52" s="46"/>
      <c r="V52" s="45"/>
      <c r="W52" s="46">
        <v>1</v>
      </c>
      <c r="X52" s="45">
        <v>2355</v>
      </c>
      <c r="Y52" s="46">
        <v>2</v>
      </c>
      <c r="Z52" s="45">
        <v>2676</v>
      </c>
    </row>
    <row r="53" spans="1:26" s="6" customFormat="1" ht="19.5" customHeight="1">
      <c r="A53" s="27"/>
      <c r="B53" s="41" t="s">
        <v>37</v>
      </c>
      <c r="C53" s="47">
        <v>3</v>
      </c>
      <c r="D53" s="45">
        <v>755.2</v>
      </c>
      <c r="E53" s="46"/>
      <c r="F53" s="45"/>
      <c r="G53" s="46"/>
      <c r="H53" s="45"/>
      <c r="I53" s="46"/>
      <c r="J53" s="45"/>
      <c r="K53" s="46"/>
      <c r="L53" s="45"/>
      <c r="M53" s="46"/>
      <c r="N53" s="45"/>
      <c r="O53" s="46"/>
      <c r="P53" s="45"/>
      <c r="Q53" s="46"/>
      <c r="R53" s="45"/>
      <c r="S53" s="46"/>
      <c r="T53" s="45"/>
      <c r="U53" s="46"/>
      <c r="V53" s="45"/>
      <c r="W53" s="46">
        <v>2</v>
      </c>
      <c r="X53" s="45">
        <v>399</v>
      </c>
      <c r="Y53" s="46">
        <v>4</v>
      </c>
      <c r="Z53" s="45">
        <v>1154.2</v>
      </c>
    </row>
    <row r="54" spans="1:26" s="6" customFormat="1" ht="19.5" customHeight="1">
      <c r="A54" s="27"/>
      <c r="B54" s="51" t="s">
        <v>38</v>
      </c>
      <c r="C54" s="47">
        <v>7</v>
      </c>
      <c r="D54" s="50">
        <v>944.6</v>
      </c>
      <c r="E54" s="46"/>
      <c r="F54" s="45"/>
      <c r="G54" s="46"/>
      <c r="H54" s="45"/>
      <c r="I54" s="46"/>
      <c r="J54" s="45"/>
      <c r="K54" s="46"/>
      <c r="L54" s="45"/>
      <c r="M54" s="46"/>
      <c r="N54" s="45"/>
      <c r="O54" s="46"/>
      <c r="P54" s="45"/>
      <c r="Q54" s="46">
        <v>5</v>
      </c>
      <c r="R54" s="45">
        <v>591.1</v>
      </c>
      <c r="S54" s="46"/>
      <c r="T54" s="45"/>
      <c r="U54" s="46"/>
      <c r="V54" s="45"/>
      <c r="W54" s="46">
        <v>5</v>
      </c>
      <c r="X54" s="45">
        <v>1565</v>
      </c>
      <c r="Y54" s="46">
        <v>9</v>
      </c>
      <c r="Z54" s="45">
        <v>3100.7</v>
      </c>
    </row>
    <row r="55" spans="1:26" s="6" customFormat="1" ht="19.5" customHeight="1">
      <c r="A55" s="27"/>
      <c r="B55" s="51" t="s">
        <v>69</v>
      </c>
      <c r="C55" s="47"/>
      <c r="D55" s="50"/>
      <c r="E55" s="46"/>
      <c r="F55" s="45"/>
      <c r="G55" s="46"/>
      <c r="H55" s="45"/>
      <c r="I55" s="46"/>
      <c r="J55" s="45"/>
      <c r="K55" s="46"/>
      <c r="L55" s="45"/>
      <c r="M55" s="46"/>
      <c r="N55" s="45"/>
      <c r="O55" s="46"/>
      <c r="P55" s="45"/>
      <c r="Q55" s="46"/>
      <c r="R55" s="45"/>
      <c r="S55" s="46"/>
      <c r="T55" s="45"/>
      <c r="U55" s="46"/>
      <c r="V55" s="45"/>
      <c r="W55" s="46"/>
      <c r="X55" s="45"/>
      <c r="Y55" s="46"/>
      <c r="Z55" s="45"/>
    </row>
    <row r="56" spans="1:26" s="6" customFormat="1" ht="19.5" customHeight="1">
      <c r="A56" s="27"/>
      <c r="B56" s="41" t="s">
        <v>39</v>
      </c>
      <c r="C56" s="47"/>
      <c r="D56" s="45"/>
      <c r="E56" s="46"/>
      <c r="F56" s="45"/>
      <c r="G56" s="46"/>
      <c r="H56" s="45"/>
      <c r="I56" s="46">
        <v>1</v>
      </c>
      <c r="J56" s="45">
        <v>8.5</v>
      </c>
      <c r="K56" s="46"/>
      <c r="L56" s="45"/>
      <c r="M56" s="46"/>
      <c r="N56" s="45"/>
      <c r="O56" s="46"/>
      <c r="P56" s="45"/>
      <c r="Q56" s="46"/>
      <c r="R56" s="45"/>
      <c r="S56" s="46"/>
      <c r="T56" s="45"/>
      <c r="U56" s="46"/>
      <c r="V56" s="45"/>
      <c r="W56" s="46">
        <v>5</v>
      </c>
      <c r="X56" s="45">
        <v>1411</v>
      </c>
      <c r="Y56" s="46">
        <v>5</v>
      </c>
      <c r="Z56" s="45">
        <v>1419.5</v>
      </c>
    </row>
    <row r="57" spans="1:26" s="6" customFormat="1" ht="19.5" customHeight="1">
      <c r="A57" s="27"/>
      <c r="B57" s="41" t="s">
        <v>70</v>
      </c>
      <c r="C57" s="47">
        <v>4</v>
      </c>
      <c r="D57" s="45">
        <v>232.8</v>
      </c>
      <c r="E57" s="46"/>
      <c r="F57" s="45"/>
      <c r="G57" s="46"/>
      <c r="H57" s="45"/>
      <c r="I57" s="46"/>
      <c r="J57" s="45"/>
      <c r="K57" s="46"/>
      <c r="L57" s="45"/>
      <c r="M57" s="46"/>
      <c r="N57" s="45"/>
      <c r="O57" s="46"/>
      <c r="P57" s="45"/>
      <c r="Q57" s="46"/>
      <c r="R57" s="45"/>
      <c r="S57" s="46"/>
      <c r="T57" s="45"/>
      <c r="U57" s="46"/>
      <c r="V57" s="45"/>
      <c r="W57" s="46"/>
      <c r="X57" s="45"/>
      <c r="Y57" s="46">
        <v>4</v>
      </c>
      <c r="Z57" s="45">
        <v>232.8</v>
      </c>
    </row>
    <row r="58" spans="1:26" s="6" customFormat="1" ht="19.5" customHeight="1">
      <c r="A58" s="27"/>
      <c r="B58" s="41" t="s">
        <v>71</v>
      </c>
      <c r="C58" s="47"/>
      <c r="D58" s="45"/>
      <c r="E58" s="46"/>
      <c r="F58" s="45"/>
      <c r="G58" s="46"/>
      <c r="H58" s="45"/>
      <c r="I58" s="46"/>
      <c r="J58" s="45"/>
      <c r="K58" s="46"/>
      <c r="L58" s="45"/>
      <c r="M58" s="46"/>
      <c r="N58" s="45"/>
      <c r="O58" s="46"/>
      <c r="P58" s="45"/>
      <c r="Q58" s="46"/>
      <c r="R58" s="45"/>
      <c r="S58" s="46"/>
      <c r="T58" s="45"/>
      <c r="U58" s="46"/>
      <c r="V58" s="45"/>
      <c r="W58" s="46">
        <v>1</v>
      </c>
      <c r="X58" s="45">
        <v>70</v>
      </c>
      <c r="Y58" s="46">
        <v>1</v>
      </c>
      <c r="Z58" s="45">
        <v>70</v>
      </c>
    </row>
    <row r="59" spans="1:26" s="6" customFormat="1" ht="19.5" customHeight="1">
      <c r="A59" s="28"/>
      <c r="B59" s="41" t="s">
        <v>40</v>
      </c>
      <c r="C59" s="47">
        <v>5</v>
      </c>
      <c r="D59" s="45">
        <v>481.8</v>
      </c>
      <c r="E59" s="46">
        <v>1</v>
      </c>
      <c r="F59" s="45">
        <v>16</v>
      </c>
      <c r="G59" s="46">
        <v>1</v>
      </c>
      <c r="H59" s="45">
        <v>29</v>
      </c>
      <c r="I59" s="46"/>
      <c r="J59" s="45"/>
      <c r="K59" s="46">
        <v>1</v>
      </c>
      <c r="L59" s="45">
        <v>11.3</v>
      </c>
      <c r="M59" s="46"/>
      <c r="N59" s="45"/>
      <c r="O59" s="46">
        <v>3</v>
      </c>
      <c r="P59" s="45">
        <v>28</v>
      </c>
      <c r="Q59" s="46"/>
      <c r="R59" s="45"/>
      <c r="S59" s="46"/>
      <c r="T59" s="45"/>
      <c r="U59" s="46"/>
      <c r="V59" s="45"/>
      <c r="W59" s="46">
        <v>4</v>
      </c>
      <c r="X59" s="45">
        <v>663.7</v>
      </c>
      <c r="Y59" s="46">
        <v>13</v>
      </c>
      <c r="Z59" s="45">
        <v>1229.8</v>
      </c>
    </row>
    <row r="60" spans="1:26" s="6" customFormat="1" ht="19.5" customHeight="1">
      <c r="A60" s="27"/>
      <c r="B60" s="41" t="s">
        <v>41</v>
      </c>
      <c r="C60" s="47">
        <v>2</v>
      </c>
      <c r="D60" s="45">
        <v>292</v>
      </c>
      <c r="E60" s="46">
        <v>1</v>
      </c>
      <c r="F60" s="45">
        <v>132</v>
      </c>
      <c r="G60" s="46"/>
      <c r="H60" s="45"/>
      <c r="I60" s="46"/>
      <c r="J60" s="45"/>
      <c r="K60" s="46"/>
      <c r="L60" s="45"/>
      <c r="M60" s="46"/>
      <c r="N60" s="45"/>
      <c r="O60" s="46"/>
      <c r="P60" s="45"/>
      <c r="Q60" s="46">
        <v>1</v>
      </c>
      <c r="R60" s="45">
        <v>103</v>
      </c>
      <c r="S60" s="46"/>
      <c r="T60" s="45"/>
      <c r="U60" s="46"/>
      <c r="V60" s="45"/>
      <c r="W60" s="46">
        <v>1</v>
      </c>
      <c r="X60" s="45">
        <v>98.7</v>
      </c>
      <c r="Y60" s="46">
        <v>3</v>
      </c>
      <c r="Z60" s="45">
        <v>625.7</v>
      </c>
    </row>
    <row r="61" spans="1:26" s="6" customFormat="1" ht="19.5" customHeight="1">
      <c r="A61" s="27"/>
      <c r="B61" s="41" t="s">
        <v>72</v>
      </c>
      <c r="C61" s="47">
        <v>1</v>
      </c>
      <c r="D61" s="45">
        <v>24.5</v>
      </c>
      <c r="E61" s="46"/>
      <c r="F61" s="45"/>
      <c r="G61" s="46"/>
      <c r="H61" s="45"/>
      <c r="I61" s="46"/>
      <c r="J61" s="45"/>
      <c r="K61" s="46"/>
      <c r="L61" s="45"/>
      <c r="M61" s="46">
        <v>1</v>
      </c>
      <c r="N61" s="45">
        <v>80</v>
      </c>
      <c r="O61" s="46"/>
      <c r="P61" s="45"/>
      <c r="Q61" s="46"/>
      <c r="R61" s="45"/>
      <c r="S61" s="46"/>
      <c r="T61" s="45"/>
      <c r="U61" s="46"/>
      <c r="V61" s="45"/>
      <c r="W61" s="46">
        <v>3</v>
      </c>
      <c r="X61" s="45">
        <v>906.5</v>
      </c>
      <c r="Y61" s="46">
        <v>4</v>
      </c>
      <c r="Z61" s="45">
        <v>1011</v>
      </c>
    </row>
    <row r="62" spans="1:26" s="6" customFormat="1" ht="19.5" customHeight="1">
      <c r="A62" s="28"/>
      <c r="B62" s="41" t="s">
        <v>42</v>
      </c>
      <c r="C62" s="47">
        <v>1</v>
      </c>
      <c r="D62" s="45">
        <v>24.4</v>
      </c>
      <c r="E62" s="46">
        <v>2</v>
      </c>
      <c r="F62" s="45">
        <v>176.9</v>
      </c>
      <c r="G62" s="46"/>
      <c r="H62" s="45"/>
      <c r="I62" s="46">
        <v>1</v>
      </c>
      <c r="J62" s="45">
        <v>26</v>
      </c>
      <c r="K62" s="46"/>
      <c r="L62" s="45"/>
      <c r="M62" s="46">
        <v>2</v>
      </c>
      <c r="N62" s="45">
        <v>71.4</v>
      </c>
      <c r="O62" s="46"/>
      <c r="P62" s="45"/>
      <c r="Q62" s="46"/>
      <c r="R62" s="45"/>
      <c r="S62" s="46"/>
      <c r="T62" s="45"/>
      <c r="U62" s="46"/>
      <c r="V62" s="45"/>
      <c r="W62" s="46">
        <v>6</v>
      </c>
      <c r="X62" s="45">
        <v>1560.2</v>
      </c>
      <c r="Y62" s="46">
        <v>7</v>
      </c>
      <c r="Z62" s="45">
        <v>1858.9000000000003</v>
      </c>
    </row>
    <row r="63" spans="1:26" s="6" customFormat="1" ht="19.5" customHeight="1">
      <c r="A63" s="27"/>
      <c r="B63" s="41" t="s">
        <v>43</v>
      </c>
      <c r="C63" s="47"/>
      <c r="D63" s="45"/>
      <c r="E63" s="46"/>
      <c r="F63" s="50"/>
      <c r="G63" s="46"/>
      <c r="H63" s="45"/>
      <c r="I63" s="46"/>
      <c r="J63" s="45"/>
      <c r="K63" s="46"/>
      <c r="L63" s="45"/>
      <c r="M63" s="46">
        <v>1</v>
      </c>
      <c r="N63" s="45">
        <v>278</v>
      </c>
      <c r="O63" s="46"/>
      <c r="P63" s="45"/>
      <c r="Q63" s="46">
        <v>2</v>
      </c>
      <c r="R63" s="45">
        <v>69.8</v>
      </c>
      <c r="S63" s="46"/>
      <c r="T63" s="45"/>
      <c r="U63" s="46"/>
      <c r="V63" s="45"/>
      <c r="W63" s="46">
        <v>3</v>
      </c>
      <c r="X63" s="45">
        <v>982</v>
      </c>
      <c r="Y63" s="46">
        <v>5</v>
      </c>
      <c r="Z63" s="45">
        <v>1329.8</v>
      </c>
    </row>
    <row r="64" spans="1:26" ht="19.5" customHeight="1">
      <c r="A64" s="27"/>
      <c r="B64" s="53" t="s">
        <v>44</v>
      </c>
      <c r="C64" s="47">
        <v>2</v>
      </c>
      <c r="D64" s="55">
        <v>44.1</v>
      </c>
      <c r="E64" s="46"/>
      <c r="F64" s="55"/>
      <c r="G64" s="46"/>
      <c r="H64" s="55"/>
      <c r="I64" s="46"/>
      <c r="J64" s="55"/>
      <c r="K64" s="46"/>
      <c r="L64" s="55"/>
      <c r="M64" s="46"/>
      <c r="N64" s="55"/>
      <c r="O64" s="46"/>
      <c r="P64" s="55"/>
      <c r="Q64" s="46"/>
      <c r="R64" s="55"/>
      <c r="S64" s="46"/>
      <c r="T64" s="55"/>
      <c r="U64" s="46"/>
      <c r="V64" s="55"/>
      <c r="W64" s="46">
        <v>2</v>
      </c>
      <c r="X64" s="55">
        <v>555.9</v>
      </c>
      <c r="Y64" s="46">
        <v>3</v>
      </c>
      <c r="Z64" s="55">
        <v>600</v>
      </c>
    </row>
    <row r="65" spans="1:26" ht="19.5" customHeight="1">
      <c r="A65" s="27"/>
      <c r="B65" s="53" t="s">
        <v>45</v>
      </c>
      <c r="C65" s="47">
        <v>1</v>
      </c>
      <c r="D65" s="55">
        <v>158</v>
      </c>
      <c r="E65" s="46"/>
      <c r="F65" s="55"/>
      <c r="G65" s="46"/>
      <c r="H65" s="55"/>
      <c r="I65" s="46"/>
      <c r="J65" s="55"/>
      <c r="K65" s="46"/>
      <c r="L65" s="55"/>
      <c r="M65" s="46"/>
      <c r="N65" s="55"/>
      <c r="O65" s="46"/>
      <c r="P65" s="55"/>
      <c r="Q65" s="46"/>
      <c r="R65" s="55"/>
      <c r="S65" s="46"/>
      <c r="T65" s="55"/>
      <c r="U65" s="46"/>
      <c r="V65" s="55"/>
      <c r="W65" s="46">
        <v>2</v>
      </c>
      <c r="X65" s="55">
        <v>630.3</v>
      </c>
      <c r="Y65" s="46">
        <v>3</v>
      </c>
      <c r="Z65" s="55">
        <v>788.3</v>
      </c>
    </row>
    <row r="66" spans="1:26" ht="19.5" customHeight="1">
      <c r="A66" s="27"/>
      <c r="B66" s="53" t="s">
        <v>46</v>
      </c>
      <c r="C66" s="47">
        <v>1</v>
      </c>
      <c r="D66" s="55">
        <v>53.1</v>
      </c>
      <c r="E66" s="46">
        <v>4</v>
      </c>
      <c r="F66" s="55">
        <v>579.3</v>
      </c>
      <c r="G66" s="46"/>
      <c r="H66" s="55"/>
      <c r="I66" s="46"/>
      <c r="J66" s="55"/>
      <c r="K66" s="46"/>
      <c r="L66" s="55"/>
      <c r="M66" s="46"/>
      <c r="N66" s="55"/>
      <c r="O66" s="46"/>
      <c r="P66" s="55"/>
      <c r="Q66" s="46">
        <v>1</v>
      </c>
      <c r="R66" s="55">
        <v>38</v>
      </c>
      <c r="S66" s="46"/>
      <c r="T66" s="55"/>
      <c r="U66" s="46"/>
      <c r="V66" s="55"/>
      <c r="W66" s="46">
        <v>2</v>
      </c>
      <c r="X66" s="55">
        <v>133.3</v>
      </c>
      <c r="Y66" s="46">
        <v>7</v>
      </c>
      <c r="Z66" s="55">
        <v>803.7</v>
      </c>
    </row>
    <row r="67" spans="1:26" ht="10.5" customHeight="1">
      <c r="A67" s="28"/>
      <c r="B67" s="54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</row>
    <row r="71" ht="12">
      <c r="A71" s="21"/>
    </row>
    <row r="73" ht="12">
      <c r="A73" s="22"/>
    </row>
    <row r="74" ht="12">
      <c r="A74" s="22"/>
    </row>
    <row r="75" ht="12">
      <c r="A75" s="22"/>
    </row>
    <row r="76" ht="12">
      <c r="A76" s="22"/>
    </row>
    <row r="77" ht="12">
      <c r="A77" s="22"/>
    </row>
    <row r="78" ht="12">
      <c r="A78" s="22"/>
    </row>
    <row r="79" ht="12">
      <c r="A79" s="22"/>
    </row>
    <row r="80" ht="12">
      <c r="A80" s="22"/>
    </row>
    <row r="81" ht="12">
      <c r="A81" s="22"/>
    </row>
    <row r="82" ht="12">
      <c r="A82" s="22"/>
    </row>
    <row r="84" ht="12">
      <c r="A84" s="23"/>
    </row>
    <row r="85" ht="12">
      <c r="A85" s="23"/>
    </row>
    <row r="86" ht="12">
      <c r="A86" s="23"/>
    </row>
    <row r="87" ht="12">
      <c r="A87" s="23"/>
    </row>
    <row r="88" ht="12">
      <c r="A88" s="23"/>
    </row>
    <row r="89" ht="12">
      <c r="A89" s="23"/>
    </row>
    <row r="90" ht="12">
      <c r="A90" s="23"/>
    </row>
    <row r="91" ht="12">
      <c r="A91" s="23"/>
    </row>
    <row r="92" ht="12">
      <c r="A92" s="23"/>
    </row>
    <row r="93" ht="12">
      <c r="A93" s="23"/>
    </row>
    <row r="94" ht="12">
      <c r="A94" s="23"/>
    </row>
    <row r="95" ht="12">
      <c r="A95" s="23"/>
    </row>
    <row r="96" ht="12">
      <c r="A96" s="23"/>
    </row>
    <row r="97" ht="12">
      <c r="A97" s="23"/>
    </row>
    <row r="98" ht="12">
      <c r="A98" s="24"/>
    </row>
    <row r="99" ht="12">
      <c r="A99" s="24"/>
    </row>
    <row r="100" ht="12">
      <c r="A100" s="23"/>
    </row>
    <row r="101" ht="12">
      <c r="A101" s="23"/>
    </row>
    <row r="102" ht="12">
      <c r="A102" s="23"/>
    </row>
    <row r="103" ht="12">
      <c r="A103" s="23"/>
    </row>
    <row r="104" ht="12">
      <c r="A104" s="23"/>
    </row>
    <row r="105" ht="12">
      <c r="A105" s="23"/>
    </row>
    <row r="106" ht="12">
      <c r="A106" s="23"/>
    </row>
    <row r="107" ht="12">
      <c r="A107" s="23"/>
    </row>
    <row r="108" ht="12">
      <c r="A108" s="23"/>
    </row>
    <row r="109" ht="12">
      <c r="A109" s="23"/>
    </row>
    <row r="110" ht="12">
      <c r="A110" s="23"/>
    </row>
    <row r="111" ht="12">
      <c r="A111" s="23"/>
    </row>
    <row r="112" ht="12">
      <c r="A112" s="23"/>
    </row>
    <row r="113" ht="12">
      <c r="A113" s="23"/>
    </row>
    <row r="114" ht="12">
      <c r="A114" s="23"/>
    </row>
    <row r="115" ht="12">
      <c r="A115" s="23"/>
    </row>
    <row r="116" ht="12">
      <c r="A116" s="23"/>
    </row>
    <row r="117" ht="12">
      <c r="A117" s="23"/>
    </row>
    <row r="118" ht="12">
      <c r="A118" s="23"/>
    </row>
    <row r="119" ht="12">
      <c r="A119" s="23"/>
    </row>
    <row r="120" ht="12">
      <c r="A120" s="23"/>
    </row>
    <row r="121" ht="12">
      <c r="A121" s="23"/>
    </row>
    <row r="122" ht="12">
      <c r="A122" s="23"/>
    </row>
    <row r="123" ht="12">
      <c r="A123" s="23"/>
    </row>
    <row r="124" ht="12">
      <c r="A124" s="23"/>
    </row>
    <row r="125" ht="12">
      <c r="A125" s="23"/>
    </row>
    <row r="126" ht="12">
      <c r="A126" s="23"/>
    </row>
    <row r="127" ht="12">
      <c r="A127" s="23"/>
    </row>
    <row r="128" ht="12">
      <c r="A128" s="23"/>
    </row>
    <row r="129" ht="12">
      <c r="A129" s="23"/>
    </row>
    <row r="130" ht="12">
      <c r="A130" s="23"/>
    </row>
    <row r="131" ht="12">
      <c r="A131" s="23"/>
    </row>
    <row r="132" ht="12">
      <c r="A132" s="23"/>
    </row>
    <row r="133" ht="12">
      <c r="A133" s="23"/>
    </row>
    <row r="134" ht="12">
      <c r="A134" s="23"/>
    </row>
    <row r="135" ht="12">
      <c r="A135" s="23"/>
    </row>
    <row r="136" ht="12">
      <c r="A136" s="23"/>
    </row>
    <row r="137" ht="12">
      <c r="A137" s="23"/>
    </row>
    <row r="138" ht="12">
      <c r="A138" s="23"/>
    </row>
    <row r="139" ht="12">
      <c r="A139" s="23"/>
    </row>
    <row r="140" ht="12">
      <c r="A140" s="23"/>
    </row>
    <row r="141" ht="12">
      <c r="A141" s="23"/>
    </row>
    <row r="142" ht="12">
      <c r="A142" s="23"/>
    </row>
    <row r="143" ht="12">
      <c r="A143" s="23"/>
    </row>
    <row r="144" ht="12">
      <c r="A144" s="23"/>
    </row>
    <row r="145" ht="12">
      <c r="A145" s="23"/>
    </row>
    <row r="146" ht="12">
      <c r="A146" s="23"/>
    </row>
    <row r="147" ht="12">
      <c r="A147" s="23"/>
    </row>
    <row r="148" ht="12">
      <c r="A148" s="23"/>
    </row>
    <row r="149" ht="12">
      <c r="A149" s="23"/>
    </row>
    <row r="150" ht="12">
      <c r="A150" s="23"/>
    </row>
    <row r="151" ht="12">
      <c r="A151" s="23"/>
    </row>
    <row r="152" ht="12">
      <c r="A152" s="23"/>
    </row>
    <row r="153" ht="12">
      <c r="A153" s="23"/>
    </row>
    <row r="154" ht="12">
      <c r="A154" s="23"/>
    </row>
    <row r="155" ht="12">
      <c r="A155" s="23"/>
    </row>
    <row r="156" ht="12">
      <c r="A156" s="23"/>
    </row>
    <row r="157" ht="12">
      <c r="A157" s="23"/>
    </row>
    <row r="158" ht="12">
      <c r="A158" s="23"/>
    </row>
    <row r="159" ht="12">
      <c r="A159" s="23"/>
    </row>
    <row r="160" ht="12">
      <c r="A160" s="23"/>
    </row>
    <row r="161" ht="12">
      <c r="A161" s="23"/>
    </row>
    <row r="162" ht="12">
      <c r="A162" s="23"/>
    </row>
    <row r="163" ht="12">
      <c r="A163" s="23"/>
    </row>
    <row r="164" ht="12">
      <c r="A164" s="23"/>
    </row>
    <row r="165" ht="12">
      <c r="A165" s="23"/>
    </row>
    <row r="166" ht="12">
      <c r="A166" s="23"/>
    </row>
    <row r="167" ht="12">
      <c r="A167" s="23"/>
    </row>
    <row r="168" ht="12">
      <c r="A168" s="23"/>
    </row>
    <row r="169" ht="12">
      <c r="A169" s="23"/>
    </row>
    <row r="170" ht="12">
      <c r="A170" s="23"/>
    </row>
    <row r="171" ht="12">
      <c r="A171" s="23"/>
    </row>
  </sheetData>
  <sheetProtection/>
  <mergeCells count="15">
    <mergeCell ref="Q4:R4"/>
    <mergeCell ref="W4:X4"/>
    <mergeCell ref="H3:J3"/>
    <mergeCell ref="G4:H4"/>
    <mergeCell ref="S4:T4"/>
    <mergeCell ref="B4:B5"/>
    <mergeCell ref="U4:V4"/>
    <mergeCell ref="M4:N4"/>
    <mergeCell ref="I4:J4"/>
    <mergeCell ref="K4:L4"/>
    <mergeCell ref="Y3:Z3"/>
    <mergeCell ref="Y4:Z4"/>
    <mergeCell ref="C4:D4"/>
    <mergeCell ref="E4:F4"/>
    <mergeCell ref="O4:P4"/>
  </mergeCells>
  <printOptions horizontalCentered="1"/>
  <pageMargins left="0.3937007874015748" right="0.3937007874015748" top="0.4724409448818898" bottom="0.7086614173228347" header="0.3937007874015748" footer="0.3937007874015748"/>
  <pageSetup fitToHeight="0" fitToWidth="2" horizontalDpi="600" verticalDpi="600" orientation="portrait" pageOrder="overThenDown" paperSize="9" scale="64" r:id="rId1"/>
  <colBreaks count="1" manualBreakCount="1">
    <brk id="12" max="1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佐藤 直嘉</cp:lastModifiedBy>
  <cp:lastPrinted>2005-11-04T00:24:10Z</cp:lastPrinted>
  <dcterms:created xsi:type="dcterms:W3CDTF">1999-07-22T04:45:26Z</dcterms:created>
  <dcterms:modified xsi:type="dcterms:W3CDTF">2011-04-20T10:59:10Z</dcterms:modified>
  <cp:category/>
  <cp:version/>
  <cp:contentType/>
  <cp:contentStatus/>
</cp:coreProperties>
</file>