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8220" activeTab="0"/>
  </bookViews>
  <sheets>
    <sheet name="社整特会（空整勘定）" sheetId="1" r:id="rId1"/>
  </sheets>
  <definedNames>
    <definedName name="a">#REF!</definedName>
    <definedName name="ｂ">#REF!</definedName>
    <definedName name="de">#REF!</definedName>
    <definedName name="_xlnm.Print_Area" localSheetId="0">'社整特会（空整勘定）'!$A$1:$I$15</definedName>
    <definedName name="_xlnm.Print_Titles" localSheetId="0">'社整特会（空整勘定）'!$1:$6</definedName>
    <definedName name="リスト">#REF!</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<sst xmlns="http://schemas.openxmlformats.org/spreadsheetml/2006/main" count="58" uniqueCount="47">
  <si>
    <t>航空局
空港施設課計画係
内線49233</t>
  </si>
  <si>
    <t>一般競争入札</t>
  </si>
  <si>
    <t>（株）日通総合研究所</t>
  </si>
  <si>
    <t>平成23年度航空貨物の流動実態に関する調査</t>
  </si>
  <si>
    <t>（株）日本空港コンサルタンツ</t>
  </si>
  <si>
    <t>平成23年度航空旅客動態調査</t>
  </si>
  <si>
    <t>航空局
安全部空港安全･保安対策課
内線49557</t>
  </si>
  <si>
    <t>　本調査は、仙台空港の津波による被害をふまえ、津波襲来時における空港の防災拠点としての機能確保及び空港運用の早期復旧の観点から、空港施設の津波被害軽減策や、津波の襲来を念頭においたソフト・ハード両面の事前対策について検討を行い、有識者からの専門的・多角的な知見も踏まえて、空港の津波対策方針を取りまとめるものである。</t>
  </si>
  <si>
    <t>随意契約（企画競争）</t>
  </si>
  <si>
    <t>パシフィックコンサルタンツ（株）</t>
  </si>
  <si>
    <t>空港の津波対策検討調査</t>
  </si>
  <si>
    <t>平成23年度国際航空旅客動態調査</t>
  </si>
  <si>
    <t>航空局
近畿圏・中部圏空港政策室経営統合係
内線51612</t>
  </si>
  <si>
    <t>関空・伊丹両空港の経営統合を円滑に進めるための課題の整理及び統合に向けた実務作業にあたっての計画を策定した。</t>
  </si>
  <si>
    <t>デロイトトーマツＦＡＳ（株）</t>
  </si>
  <si>
    <t>関西国際空港及び大阪国際空港の経営統合に向けた計画策定作業</t>
  </si>
  <si>
    <t>平成22年度の国内航空旅客動態調査について、集計データの修正・日集計を行い、空港のアクセス・イグレスの実態、旅客属性・旅行目的等の流動特性を把握し、集計結果としてとりまとめた。</t>
  </si>
  <si>
    <t>（株）日本空港コンサルタンツ</t>
  </si>
  <si>
    <t>航空旅客動態調査のデータ集計調査</t>
  </si>
  <si>
    <t>随意契約（競争性なし）</t>
  </si>
  <si>
    <t>航空局
航空ネットワーク企画課空港経営改革推進室
03-5253-8714</t>
  </si>
  <si>
    <t>一般競争入札（総合評価方式）</t>
  </si>
  <si>
    <t>有限責任監査法人トーマツ</t>
  </si>
  <si>
    <t>空港民営化等の空港運営のあり方に関する調査</t>
  </si>
  <si>
    <t>随意契約（競争性あり・少額随契以外）</t>
  </si>
  <si>
    <t>随意契約（競争性あり・少額随契）</t>
  </si>
  <si>
    <t>備考</t>
  </si>
  <si>
    <t>部局等名</t>
  </si>
  <si>
    <t>概要</t>
  </si>
  <si>
    <t>契約
締結日</t>
  </si>
  <si>
    <t>契約金額</t>
  </si>
  <si>
    <t>契約形態の別</t>
  </si>
  <si>
    <t>契約の相手方
法人名称</t>
  </si>
  <si>
    <t>物品役務等の名称
及びその明細</t>
  </si>
  <si>
    <t>番号</t>
  </si>
  <si>
    <t>指名競争入札</t>
  </si>
  <si>
    <t>（単位：円）</t>
  </si>
  <si>
    <t>【会計名：社会資本整備事業特別会計　空港整備勘定】</t>
  </si>
  <si>
    <t>平成２３年度　委託調査費に関する契約状況（４月～６月）</t>
  </si>
  <si>
    <t>平成22年12月に設置された「空港運営のあり方に関する検討会」における議論を踏まえて、空港民営化等に関する方向性を検討するために、関連する法制・税法並びに会計上の課題及び民営化等と経営一体化のプロセスについて調査したもの。</t>
  </si>
  <si>
    <t>平成２３年度国際航空旅客の流動実態・空港アクセス・個人属性等を把握するために、全国の国際線が就航している空港及び国際線を利用して出国する旅客を対象に、出国待合室でアンケート調査を実施した。</t>
  </si>
  <si>
    <t>平成２３年度国内航空を利用する旅客の流動実態・空港アクセス・個人属性等を把握するために、調査実施日における国内航空を利用する旅客を全ての対象に、航空会社の協力を得て航空機内でのアンケート調査を実施した。</t>
  </si>
  <si>
    <t>平成２３年度国内航空貨物及び国際航空貨物の流動実態長を把握するため、調査対象日の取扱貨物（国内）及び通関する貨物（国際）を対象に、各事業者にアンケート票を配布・回収し、平成２３年度の貨物の流動実態の特徴について、分析・検討した。</t>
  </si>
  <si>
    <t>新千歳空港国際航空貨物機能高質化検討調査業務</t>
  </si>
  <si>
    <t>パシフィックコンサルタンツ（株）</t>
  </si>
  <si>
    <t>空港を活用した道産品輸出促進方策の検討</t>
  </si>
  <si>
    <t>北海道開発局港湾空港部空港課空港第１係
tel：011-709-2311(内5630)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</si>
</sst>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4">
    <font>
      <sz val="11"/>
      <name val="ＭＳ Ｐゴシック"/>
      <family val="3"/>
    </font>
    <font>
      <sz val="11"/>
      <color indexed="8"/>
      <name val="ＭＳ Ｐゴシック"/>
      <family val="3"/>
    </font>
    <font>
      <sz val="11"/>
      <name val="HGPｺﾞｼｯｸM"/>
      <family val="3"/>
    </font>
    <font>
      <sz val="6"/>
      <name val="ＭＳ Ｐゴシック"/>
      <family val="3"/>
    </font>
    <font>
      <b/>
      <sz val="11"/>
      <name val="HGPｺﾞｼｯｸM"/>
      <family val="3"/>
    </font>
    <font>
      <b/>
      <sz val="12"/>
      <name val="HGPｺﾞｼｯｸM"/>
      <family val="3"/>
    </font>
    <font>
      <b/>
      <sz val="14"/>
      <name val="HGPｺﾞｼｯｸM"/>
      <family val="3"/>
    </font>
    <font>
      <sz val="12"/>
      <name val="HGPｺﾞｼｯｸM"/>
      <family val="3"/>
    </font>
    <font>
      <b/>
      <u val="single"/>
      <sz val="12"/>
      <name val="HGPｺﾞｼｯｸM"/>
      <family val="3"/>
    </font>
    <font>
      <sz val="16"/>
      <name val="HGPｺﾞｼｯｸM"/>
      <family val="3"/>
    </font>
    <font>
      <b/>
      <sz val="16"/>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medium"/>
    </border>
    <border>
      <left style="thin"/>
      <right style="thin"/>
      <top style="medium"/>
      <bottom style="medium"/>
    </border>
    <border>
      <left/>
      <right style="thin"/>
      <top style="medium"/>
      <bottom style="medium"/>
    </border>
    <border>
      <left/>
      <right/>
      <top style="medium"/>
      <bottom style="mediu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xf>
    <xf numFmtId="176" fontId="2" fillId="33" borderId="0" xfId="0" applyNumberFormat="1" applyFont="1" applyFill="1" applyBorder="1" applyAlignment="1">
      <alignment vertical="center"/>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vertical="center"/>
    </xf>
    <xf numFmtId="14" fontId="2" fillId="33"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 fillId="33" borderId="0" xfId="0" applyFont="1" applyFill="1" applyBorder="1" applyAlignment="1">
      <alignment horizontal="left" vertical="center"/>
    </xf>
    <xf numFmtId="0" fontId="4" fillId="0" borderId="0" xfId="0" applyFont="1" applyAlignment="1">
      <alignment vertical="center"/>
    </xf>
    <xf numFmtId="0" fontId="4" fillId="12" borderId="10" xfId="0" applyNumberFormat="1" applyFont="1" applyFill="1" applyBorder="1" applyAlignment="1">
      <alignment vertical="center"/>
    </xf>
    <xf numFmtId="0" fontId="4" fillId="12" borderId="11" xfId="0" applyNumberFormat="1" applyFont="1" applyFill="1" applyBorder="1" applyAlignment="1">
      <alignment vertical="center" wrapText="1"/>
    </xf>
    <xf numFmtId="14" fontId="4" fillId="12" borderId="11" xfId="0" applyNumberFormat="1" applyFont="1" applyFill="1" applyBorder="1" applyAlignment="1">
      <alignment horizontal="center" vertical="center"/>
    </xf>
    <xf numFmtId="0" fontId="4" fillId="12" borderId="12" xfId="0" applyFont="1" applyFill="1" applyBorder="1" applyAlignment="1">
      <alignment horizontal="centerContinuous" vertical="center" wrapText="1"/>
    </xf>
    <xf numFmtId="0" fontId="4" fillId="12" borderId="13" xfId="0" applyFont="1" applyFill="1" applyBorder="1" applyAlignment="1">
      <alignment horizontal="centerContinuous" vertical="center" wrapText="1"/>
    </xf>
    <xf numFmtId="176" fontId="2" fillId="33" borderId="14" xfId="0" applyNumberFormat="1" applyFont="1" applyFill="1" applyBorder="1" applyAlignment="1">
      <alignment vertical="center" wrapText="1"/>
    </xf>
    <xf numFmtId="0" fontId="2" fillId="33" borderId="14" xfId="0" applyFont="1" applyFill="1" applyBorder="1" applyAlignment="1">
      <alignment horizontal="center" vertical="center" wrapText="1"/>
    </xf>
    <xf numFmtId="0" fontId="2" fillId="33" borderId="14" xfId="0" applyNumberFormat="1" applyFont="1" applyFill="1" applyBorder="1" applyAlignment="1">
      <alignment vertical="center"/>
    </xf>
    <xf numFmtId="0" fontId="2" fillId="33" borderId="14" xfId="0" applyNumberFormat="1" applyFont="1" applyFill="1" applyBorder="1" applyAlignment="1">
      <alignment vertical="center" wrapText="1"/>
    </xf>
    <xf numFmtId="178" fontId="2" fillId="33" borderId="14" xfId="0" applyNumberFormat="1" applyFont="1" applyFill="1" applyBorder="1" applyAlignment="1">
      <alignment horizontal="center" vertical="center"/>
    </xf>
    <xf numFmtId="0" fontId="2" fillId="33" borderId="14" xfId="0" applyFont="1" applyFill="1" applyBorder="1" applyAlignment="1">
      <alignment vertical="center" wrapText="1"/>
    </xf>
    <xf numFmtId="0" fontId="2" fillId="34" borderId="0" xfId="0" applyFont="1" applyFill="1" applyAlignment="1">
      <alignment vertical="center"/>
    </xf>
    <xf numFmtId="0" fontId="7" fillId="34"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2" fillId="33" borderId="14" xfId="0" applyFont="1" applyFill="1" applyBorder="1" applyAlignment="1">
      <alignment horizontal="left" vertical="center" wrapText="1"/>
    </xf>
    <xf numFmtId="14" fontId="2" fillId="33" borderId="14" xfId="0" applyNumberFormat="1" applyFont="1" applyFill="1" applyBorder="1" applyAlignment="1">
      <alignment horizontal="left" vertical="center" wrapText="1"/>
    </xf>
    <xf numFmtId="0" fontId="2" fillId="33" borderId="15" xfId="0" applyNumberFormat="1" applyFont="1" applyFill="1" applyBorder="1" applyAlignment="1">
      <alignment vertical="center"/>
    </xf>
    <xf numFmtId="0" fontId="2" fillId="0" borderId="14" xfId="0" applyFont="1" applyBorder="1" applyAlignment="1">
      <alignment horizontal="center" vertical="center" wrapText="1"/>
    </xf>
    <xf numFmtId="177" fontId="2" fillId="33" borderId="14" xfId="0" applyNumberFormat="1" applyFont="1" applyFill="1" applyBorder="1" applyAlignment="1">
      <alignment horizontal="right" vertical="center" shrinkToFit="1"/>
    </xf>
    <xf numFmtId="177" fontId="4" fillId="12" borderId="11" xfId="0" applyNumberFormat="1" applyFont="1" applyFill="1" applyBorder="1" applyAlignment="1">
      <alignment horizontal="right" vertical="center" shrinkToFit="1"/>
    </xf>
    <xf numFmtId="0" fontId="2" fillId="0" borderId="0" xfId="0" applyFont="1" applyFill="1" applyAlignment="1">
      <alignment horizontal="left" vertical="center"/>
    </xf>
    <xf numFmtId="0" fontId="10" fillId="0" borderId="0" xfId="0" applyFont="1" applyAlignment="1">
      <alignment horizontal="center" vertical="center"/>
    </xf>
    <xf numFmtId="0" fontId="5" fillId="35" borderId="14" xfId="0" applyFont="1" applyFill="1" applyBorder="1" applyAlignment="1">
      <alignment horizontal="center" vertical="center"/>
    </xf>
    <xf numFmtId="0" fontId="4" fillId="0" borderId="14" xfId="0" applyFont="1" applyBorder="1" applyAlignment="1">
      <alignment vertical="center"/>
    </xf>
    <xf numFmtId="0" fontId="5" fillId="35" borderId="14" xfId="0" applyFont="1" applyFill="1" applyBorder="1" applyAlignment="1">
      <alignment horizontal="center" vertical="center" wrapText="1"/>
    </xf>
    <xf numFmtId="0" fontId="4" fillId="0" borderId="14" xfId="0" applyFont="1" applyBorder="1" applyAlignment="1">
      <alignment horizontal="center" vertical="center"/>
    </xf>
    <xf numFmtId="0" fontId="5" fillId="35" borderId="14" xfId="0" applyFont="1" applyFill="1" applyBorder="1" applyAlignment="1">
      <alignment horizontal="distributed" vertical="center" wrapText="1" indent="1"/>
    </xf>
    <xf numFmtId="0" fontId="4" fillId="0" borderId="14" xfId="0" applyFont="1" applyBorder="1" applyAlignment="1">
      <alignment horizontal="distributed" vertical="center" indent="1"/>
    </xf>
    <xf numFmtId="0" fontId="5" fillId="35" borderId="14" xfId="0" applyFont="1" applyFill="1" applyBorder="1" applyAlignment="1">
      <alignment horizontal="distributed" vertical="center" wrapText="1"/>
    </xf>
    <xf numFmtId="0" fontId="4" fillId="0" borderId="14" xfId="0" applyFont="1" applyBorder="1" applyAlignment="1">
      <alignment horizontal="distributed" vertical="center" wrapText="1"/>
    </xf>
    <xf numFmtId="0" fontId="5" fillId="35" borderId="14" xfId="0" applyFont="1" applyFill="1" applyBorder="1" applyAlignment="1">
      <alignment horizontal="distributed" vertical="center" indent="1"/>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094422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C30"/>
  <sheetViews>
    <sheetView tabSelected="1" view="pageBreakPreview" zoomScale="70" zoomScaleSheetLayoutView="70" zoomScalePageLayoutView="0" workbookViewId="0" topLeftCell="A1">
      <pane xSplit="3" ySplit="6" topLeftCell="D7" activePane="bottomRight" state="frozen"/>
      <selection pane="topLeft" activeCell="A1" sqref="A1"/>
      <selection pane="topRight" activeCell="E1" sqref="E1"/>
      <selection pane="bottomLeft" activeCell="A7" sqref="A7"/>
      <selection pane="bottomRight" activeCell="H7" sqref="H7"/>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8" width="20.625" style="1" customWidth="1"/>
    <col min="9" max="16384" width="9.00390625" style="1" customWidth="1"/>
  </cols>
  <sheetData>
    <row r="1" spans="1:9" s="32" customFormat="1" ht="15" customHeight="1">
      <c r="A1" s="40" t="s">
        <v>38</v>
      </c>
      <c r="B1" s="40"/>
      <c r="C1" s="40"/>
      <c r="D1" s="40"/>
      <c r="E1" s="40"/>
      <c r="F1" s="40"/>
      <c r="G1" s="40"/>
      <c r="H1" s="40"/>
      <c r="I1" s="40"/>
    </row>
    <row r="2" ht="15" customHeight="1"/>
    <row r="3" spans="1:236" s="29" customFormat="1" ht="19.5" customHeight="1">
      <c r="A3" s="31" t="s">
        <v>37</v>
      </c>
      <c r="D3" s="30"/>
      <c r="IB3" s="29" t="s">
        <v>1</v>
      </c>
    </row>
    <row r="4" spans="6:236" ht="14.25">
      <c r="F4" s="28" t="s">
        <v>36</v>
      </c>
      <c r="G4" s="27"/>
      <c r="H4" s="26"/>
      <c r="IB4" s="1" t="s">
        <v>35</v>
      </c>
    </row>
    <row r="5" spans="1:236" s="14" customFormat="1" ht="24.75" customHeight="1">
      <c r="A5" s="41" t="s">
        <v>34</v>
      </c>
      <c r="B5" s="43" t="s">
        <v>33</v>
      </c>
      <c r="C5" s="45" t="s">
        <v>32</v>
      </c>
      <c r="D5" s="47" t="s">
        <v>31</v>
      </c>
      <c r="E5" s="49" t="s">
        <v>30</v>
      </c>
      <c r="F5" s="45" t="s">
        <v>29</v>
      </c>
      <c r="G5" s="50" t="s">
        <v>28</v>
      </c>
      <c r="H5" s="52" t="s">
        <v>27</v>
      </c>
      <c r="I5" s="54" t="s">
        <v>26</v>
      </c>
      <c r="IB5" s="14" t="s">
        <v>25</v>
      </c>
    </row>
    <row r="6" spans="1:236" s="14" customFormat="1" ht="19.5" customHeight="1">
      <c r="A6" s="42"/>
      <c r="B6" s="44"/>
      <c r="C6" s="46"/>
      <c r="D6" s="48"/>
      <c r="E6" s="46"/>
      <c r="F6" s="46"/>
      <c r="G6" s="51"/>
      <c r="H6" s="53"/>
      <c r="I6" s="54"/>
      <c r="IB6" s="14" t="s">
        <v>24</v>
      </c>
    </row>
    <row r="7" spans="1:236" ht="152.25" customHeight="1">
      <c r="A7" s="21">
        <v>1</v>
      </c>
      <c r="B7" s="25" t="s">
        <v>23</v>
      </c>
      <c r="C7" s="25" t="s">
        <v>22</v>
      </c>
      <c r="D7" s="36" t="s">
        <v>21</v>
      </c>
      <c r="E7" s="37">
        <v>17850000</v>
      </c>
      <c r="F7" s="24">
        <v>40658</v>
      </c>
      <c r="G7" s="23" t="s">
        <v>39</v>
      </c>
      <c r="H7" s="23" t="s">
        <v>20</v>
      </c>
      <c r="I7" s="22"/>
      <c r="IB7" s="1" t="s">
        <v>19</v>
      </c>
    </row>
    <row r="8" spans="1:9" ht="127.5" customHeight="1">
      <c r="A8" s="21">
        <f>A7+1</f>
        <v>2</v>
      </c>
      <c r="B8" s="25" t="s">
        <v>18</v>
      </c>
      <c r="C8" s="25" t="s">
        <v>17</v>
      </c>
      <c r="D8" s="36" t="s">
        <v>1</v>
      </c>
      <c r="E8" s="37">
        <v>4515000</v>
      </c>
      <c r="F8" s="24">
        <v>40688</v>
      </c>
      <c r="G8" s="23" t="s">
        <v>16</v>
      </c>
      <c r="H8" s="23" t="s">
        <v>0</v>
      </c>
      <c r="I8" s="22"/>
    </row>
    <row r="9" spans="1:9" ht="87" customHeight="1">
      <c r="A9" s="21">
        <f aca="true" t="shared" si="0" ref="A9:A14">A8+1</f>
        <v>3</v>
      </c>
      <c r="B9" s="25" t="s">
        <v>15</v>
      </c>
      <c r="C9" s="25" t="s">
        <v>14</v>
      </c>
      <c r="D9" s="36" t="s">
        <v>1</v>
      </c>
      <c r="E9" s="37">
        <v>7350000</v>
      </c>
      <c r="F9" s="24">
        <v>40703</v>
      </c>
      <c r="G9" s="23" t="s">
        <v>13</v>
      </c>
      <c r="H9" s="23" t="s">
        <v>12</v>
      </c>
      <c r="I9" s="22"/>
    </row>
    <row r="10" spans="1:236" ht="54">
      <c r="A10" s="21">
        <f t="shared" si="0"/>
        <v>4</v>
      </c>
      <c r="B10" s="33" t="s">
        <v>43</v>
      </c>
      <c r="C10" s="33" t="s">
        <v>44</v>
      </c>
      <c r="D10" s="36" t="s">
        <v>8</v>
      </c>
      <c r="E10" s="37">
        <v>7980000</v>
      </c>
      <c r="F10" s="24">
        <v>40715</v>
      </c>
      <c r="G10" s="34" t="s">
        <v>45</v>
      </c>
      <c r="H10" s="20" t="s">
        <v>46</v>
      </c>
      <c r="I10" s="35"/>
      <c r="IB10" s="1" t="s">
        <v>19</v>
      </c>
    </row>
    <row r="11" spans="1:9" ht="130.5" customHeight="1">
      <c r="A11" s="21">
        <f t="shared" si="0"/>
        <v>5</v>
      </c>
      <c r="B11" s="25" t="s">
        <v>11</v>
      </c>
      <c r="C11" s="25" t="s">
        <v>9</v>
      </c>
      <c r="D11" s="36" t="s">
        <v>1</v>
      </c>
      <c r="E11" s="37">
        <v>59850000</v>
      </c>
      <c r="F11" s="24">
        <v>40716</v>
      </c>
      <c r="G11" s="23" t="s">
        <v>40</v>
      </c>
      <c r="H11" s="23" t="s">
        <v>0</v>
      </c>
      <c r="I11" s="22"/>
    </row>
    <row r="12" spans="1:9" ht="202.5">
      <c r="A12" s="21">
        <f t="shared" si="0"/>
        <v>6</v>
      </c>
      <c r="B12" s="25" t="s">
        <v>10</v>
      </c>
      <c r="C12" s="25" t="s">
        <v>9</v>
      </c>
      <c r="D12" s="36" t="s">
        <v>8</v>
      </c>
      <c r="E12" s="37">
        <v>16919421</v>
      </c>
      <c r="F12" s="24">
        <v>40717</v>
      </c>
      <c r="G12" s="23" t="s">
        <v>7</v>
      </c>
      <c r="H12" s="23" t="s">
        <v>6</v>
      </c>
      <c r="I12" s="22"/>
    </row>
    <row r="13" spans="1:9" ht="135">
      <c r="A13" s="21">
        <f t="shared" si="0"/>
        <v>7</v>
      </c>
      <c r="B13" s="25" t="s">
        <v>5</v>
      </c>
      <c r="C13" s="25" t="s">
        <v>4</v>
      </c>
      <c r="D13" s="36" t="s">
        <v>1</v>
      </c>
      <c r="E13" s="37">
        <v>27825000</v>
      </c>
      <c r="F13" s="24">
        <v>40722</v>
      </c>
      <c r="G13" s="23" t="s">
        <v>41</v>
      </c>
      <c r="H13" s="23" t="s">
        <v>0</v>
      </c>
      <c r="I13" s="22"/>
    </row>
    <row r="14" spans="1:9" ht="149.25" thickBot="1">
      <c r="A14" s="21">
        <f t="shared" si="0"/>
        <v>8</v>
      </c>
      <c r="B14" s="25" t="s">
        <v>3</v>
      </c>
      <c r="C14" s="25" t="s">
        <v>2</v>
      </c>
      <c r="D14" s="36" t="s">
        <v>1</v>
      </c>
      <c r="E14" s="37">
        <v>20790000</v>
      </c>
      <c r="F14" s="24">
        <v>40722</v>
      </c>
      <c r="G14" s="23" t="s">
        <v>42</v>
      </c>
      <c r="H14" s="23" t="s">
        <v>0</v>
      </c>
      <c r="I14" s="22"/>
    </row>
    <row r="15" spans="1:9" s="14" customFormat="1" ht="30" customHeight="1" thickBot="1">
      <c r="A15" s="19"/>
      <c r="B15" s="19"/>
      <c r="C15" s="19"/>
      <c r="D15" s="18"/>
      <c r="E15" s="38">
        <f>SUBTOTAL(9,E7:E14)</f>
        <v>163079421</v>
      </c>
      <c r="F15" s="17"/>
      <c r="G15" s="16"/>
      <c r="H15" s="16"/>
      <c r="I15" s="15"/>
    </row>
    <row r="16" spans="1:9" ht="21.75" customHeight="1">
      <c r="A16" s="13"/>
      <c r="B16" s="9"/>
      <c r="C16" s="9"/>
      <c r="D16" s="12"/>
      <c r="E16" s="8"/>
      <c r="F16" s="11"/>
      <c r="G16" s="11"/>
      <c r="H16" s="8"/>
      <c r="I16" s="10"/>
    </row>
    <row r="17" ht="21.75" customHeight="1"/>
    <row r="18" ht="21.75" customHeight="1">
      <c r="A18" s="6"/>
    </row>
    <row r="19" ht="15.75" customHeight="1">
      <c r="B19" s="7"/>
    </row>
    <row r="20" ht="21.75" customHeight="1">
      <c r="A20" s="6"/>
    </row>
    <row r="21" ht="21.75" customHeight="1"/>
    <row r="22" spans="236:237" ht="21.75" customHeight="1">
      <c r="IB22" s="3"/>
      <c r="IC22" s="3"/>
    </row>
    <row r="23" ht="21.75" customHeight="1"/>
    <row r="24" ht="21.75" customHeight="1"/>
    <row r="25" ht="21.75" customHeight="1"/>
    <row r="26" ht="21.75" customHeight="1"/>
    <row r="27" ht="21.75" customHeight="1"/>
    <row r="28" ht="20.25" customHeight="1"/>
    <row r="29" spans="1:237" s="3" customFormat="1" ht="23.25" customHeight="1">
      <c r="A29" s="5"/>
      <c r="D29" s="4"/>
      <c r="HY29" s="1"/>
      <c r="HZ29" s="1"/>
      <c r="IB29" s="1"/>
      <c r="IC29" s="1"/>
    </row>
    <row r="30" spans="1:4" ht="23.25" customHeight="1">
      <c r="A30" s="39"/>
      <c r="B30" s="39"/>
      <c r="C30" s="39"/>
      <c r="D30" s="39"/>
    </row>
  </sheetData>
  <sheetProtection/>
  <mergeCells count="11">
    <mergeCell ref="A30:D30"/>
    <mergeCell ref="A1:I1"/>
    <mergeCell ref="A5:A6"/>
    <mergeCell ref="B5:B6"/>
    <mergeCell ref="C5:C6"/>
    <mergeCell ref="D5:D6"/>
    <mergeCell ref="E5:E6"/>
    <mergeCell ref="F5:F6"/>
    <mergeCell ref="G5:G6"/>
    <mergeCell ref="H5:H6"/>
    <mergeCell ref="I5:I6"/>
  </mergeCells>
  <conditionalFormatting sqref="A16:C16 E16:I16">
    <cfRule type="expression" priority="26" dxfId="1" stopIfTrue="1">
      <formula>AND(#REF!="内訳")</formula>
    </cfRule>
    <cfRule type="expression" priority="27" dxfId="0" stopIfTrue="1">
      <formula>AND(#REF!="合計")</formula>
    </cfRule>
  </conditionalFormatting>
  <conditionalFormatting sqref="A7:I14">
    <cfRule type="expression" priority="30" dxfId="1" stopIfTrue="1">
      <formula>AND(#REF!="内訳")</formula>
    </cfRule>
    <cfRule type="expression" priority="31" dxfId="0" stopIfTrue="1">
      <formula>AND(#REF!="小計")</formula>
    </cfRule>
  </conditionalFormatting>
  <conditionalFormatting sqref="D16">
    <cfRule type="expression" priority="32" dxfId="7" stopIfTrue="1">
      <formula>ISERROR(VLOOKUP($D16,$IB:$ID,3,0))</formula>
    </cfRule>
    <cfRule type="expression" priority="33" dxfId="1" stopIfTrue="1">
      <formula>AND(#REF!="内訳")</formula>
    </cfRule>
    <cfRule type="expression" priority="34" dxfId="0" stopIfTrue="1">
      <formula>AND(#REF!="合計")</formula>
    </cfRule>
  </conditionalFormatting>
  <dataValidations count="2">
    <dataValidation type="list" allowBlank="1" showInputMessage="1" sqref="D15:D16">
      <formula1>"一般競争入札,指名競争入札,随意契約（競争性あり）,随意契約（競争性なし）"</formula1>
    </dataValidation>
    <dataValidation type="list" allowBlank="1" showInputMessage="1" sqref="D7:D14">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委託調査費に関する契約状況（○月～○月）&amp;R&amp;"HGPｺﾞｼｯｸM,ﾒﾃﾞｨｳﾑ"&amp;16様式1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2012-10-25T12:45:05Z</cp:lastPrinted>
  <dcterms:created xsi:type="dcterms:W3CDTF">2012-03-13T10:44:05Z</dcterms:created>
  <dcterms:modified xsi:type="dcterms:W3CDTF">2012-11-27T02:00:35Z</dcterms:modified>
  <cp:category/>
  <cp:version/>
  <cp:contentType/>
  <cp:contentStatus/>
</cp:coreProperties>
</file>