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様式1委託調査（治水勘定）" sheetId="1" r:id="rId1"/>
  </sheets>
  <definedNames>
    <definedName name="_xlnm.Print_Area" localSheetId="0">'様式1委託調査（治水勘定）'!$A$1:$I$36</definedName>
    <definedName name="_xlnm.Print_Titles" localSheetId="0">'様式1委託調査（治水勘定）'!$1:$5</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<sst xmlns="http://schemas.openxmlformats.org/spreadsheetml/2006/main" count="166" uniqueCount="124">
  <si>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</si>
  <si>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</si>
  <si>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</si>
  <si>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</si>
  <si>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</si>
  <si>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</si>
  <si>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</si>
  <si>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</si>
  <si>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</si>
  <si>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</si>
  <si>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</si>
  <si>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概要</t>
  </si>
  <si>
    <t>契約の相手方
法人名称</t>
  </si>
  <si>
    <t>契約
締結日</t>
  </si>
  <si>
    <t>一般競争入札（総合評価方式）</t>
  </si>
  <si>
    <t>随意契約（企画競争）</t>
  </si>
  <si>
    <t>PDCA型河川維持管理に関する検討業務</t>
  </si>
  <si>
    <t>諸外国における水関連災害対応に関する調査検討業務</t>
  </si>
  <si>
    <t>長期的な治水投資の効果に関する調査検討業務</t>
  </si>
  <si>
    <t>水災害分野の国際会議に係る情報収集及び情報発信に関する業務</t>
  </si>
  <si>
    <t>河川砂防技術基準に係る最新技術の調査及び反映内容検討業務</t>
  </si>
  <si>
    <t>ダム及び河川事業における環境経済評価手法に関する調査検討業務</t>
  </si>
  <si>
    <t>㈱建設環境研究所</t>
  </si>
  <si>
    <t>（社）国際建設技術協会</t>
  </si>
  <si>
    <t>（財）国土技術研究センター</t>
  </si>
  <si>
    <t>共同提案体
・(株)建設技術研究所
・特定非営利活動法人日本水
　フォーラム</t>
  </si>
  <si>
    <t>（財）国土技術研究センター</t>
  </si>
  <si>
    <t>(株)三菱総合研究所</t>
  </si>
  <si>
    <t>大規模自然災害による河川環境の変化に関する調査方法等検討業務</t>
  </si>
  <si>
    <t>樋門・樋管の維持管理・操作等についてのガイドラインに関する調査検討業務</t>
  </si>
  <si>
    <t>パシフィックコンサルタンツ（株）</t>
  </si>
  <si>
    <t>地域住民等と連携した河川環境モニタリングの実施に関する検討業務</t>
  </si>
  <si>
    <t>大規模水害時における水害被害分析支援システムの活用に関する検討等業務</t>
  </si>
  <si>
    <t>河川事業の評価手法に関する検討業務</t>
  </si>
  <si>
    <t>新たな堤防強化手法の検討業務</t>
  </si>
  <si>
    <t>(株）建設環境研究所</t>
  </si>
  <si>
    <t>（財）河川情報センター</t>
  </si>
  <si>
    <t>水管理・国土保全局総務課総務係
tel:03-5253-8434</t>
  </si>
  <si>
    <t>水管理・国土保全局総務課総務係
tel:03-5253-8437</t>
  </si>
  <si>
    <t>水管理・国土保全局総務課総務係
tel:03-5253-8440</t>
  </si>
  <si>
    <t>水管理・国土保全局総務課総務係
tel:03-5253-8443</t>
  </si>
  <si>
    <t>水管理・国土保全局総務課総務係
tel:03-5253-8446</t>
  </si>
  <si>
    <t>水管理・国土保全局総務課総務係
tel:03-5253-8449</t>
  </si>
  <si>
    <t>水管理・国土保全局総務課総務係
tel:03-5253-8450</t>
  </si>
  <si>
    <t>水管理・国土保全局総務課総務係
tel:03-5253-8451</t>
  </si>
  <si>
    <t>水管理・国土保全局総務課総務係
tel:03-5253-8452</t>
  </si>
  <si>
    <t>水管理・国土保全局総務課総務係
tel:03-5253-8453</t>
  </si>
  <si>
    <t>水管理・国土保全局総務課総務係
tel:03-5253-8456</t>
  </si>
  <si>
    <t>水害時の状況に応じた避難及び避難情報提供に関する調査研究</t>
  </si>
  <si>
    <t>国立大学法人　東京大学</t>
  </si>
  <si>
    <t>随意契約（公募）</t>
  </si>
  <si>
    <t>国土技術政策総合研究所危機管理技術研究センター水害研究室
tel：029-864 -4966</t>
  </si>
  <si>
    <t>随意契約（競争性なし）</t>
  </si>
  <si>
    <t>国土技術政策総合研究所
河川研究部水資源研究室
tel：029-864-2739</t>
  </si>
  <si>
    <t>情報化施工におけるデータの利活用に関する調査業務</t>
  </si>
  <si>
    <t>（社）日本建設機械化協会</t>
  </si>
  <si>
    <t>国土技術政策総合研究所高度情報化研究センター情報基盤研究室
tel：029-864-4916</t>
  </si>
  <si>
    <t>インターネットを活用した河川環境に関わる情報共有ツール検討業務</t>
  </si>
  <si>
    <t>中央開発（株）</t>
  </si>
  <si>
    <t>国土技術政策総合研究所
環境研究部河川環境研究室
tel：029-864-2587</t>
  </si>
  <si>
    <t>河川における園芸植物の侵略性リスク評価に関する基礎調査業務</t>
  </si>
  <si>
    <t>（株）緑生研究所</t>
  </si>
  <si>
    <t>国土技術政策総合研究所
環境研究部緑化生態研究室
tel：029-864-2742</t>
  </si>
  <si>
    <t>いであ（株）</t>
  </si>
  <si>
    <t>河川流量低減時における河口堰の運用・操作による水質改善方策検討業務</t>
  </si>
  <si>
    <t>河道内植生の規定要因特定のためのデータ解析業務</t>
  </si>
  <si>
    <t>（株）建設技術研究所</t>
  </si>
  <si>
    <t>生物出現特性と河川環境特性との関連性に関する調査業務</t>
  </si>
  <si>
    <t>土質・高茎草本植物を考慮した堤防の耐侵食・耐浸透評価手法構築のための水理実験業務</t>
  </si>
  <si>
    <t>国土技術政策総合研究所
河川研究部河川研究室
tel：029-864-4857</t>
  </si>
  <si>
    <t>アユ産卵床を対象とした河床環境調査業務</t>
  </si>
  <si>
    <t>エヌエス環境（株）</t>
  </si>
  <si>
    <t>降雨予測及び渇水受忍度を考慮した貯水池運用に関する検討業務</t>
  </si>
  <si>
    <t>多様な入札・契約方式の改善に関する調査検討業務</t>
  </si>
  <si>
    <t>国土技術政策総合研究所総合技術政策研究センター建設マネジメント技術研究室
tel：029-864-4239</t>
  </si>
  <si>
    <t>堤防の信頼性試算業務</t>
  </si>
  <si>
    <t>（財）国土技術研究センタ－・パシフィックコンサルタンツ（株）設計共同体</t>
  </si>
  <si>
    <t>景観アセスメントシステムによる景観検討の効果に関する分析業務</t>
  </si>
  <si>
    <t>３次元設計データに関する標準仕様作成業務</t>
  </si>
  <si>
    <t>水害による一般資産の被害率調査検討業務</t>
  </si>
  <si>
    <t>国土技術政策総合研究所危機管理技術研究センター水害研究室
tel：029-864-4966</t>
  </si>
  <si>
    <t>河川汽水域の環境影響評価のためのデータ解析業務</t>
  </si>
  <si>
    <t>平成２３年度相模沿岸域砂礫挙動調査業務</t>
  </si>
  <si>
    <t>（財）土木研究センター</t>
  </si>
  <si>
    <t>関東地方整備局京浜河川事務所海岸課海岸係
tel:045-503-4012</t>
  </si>
  <si>
    <t>液状化対策手法検討業務（第１回変更）</t>
  </si>
  <si>
    <t>独立行政法人　土木研究所</t>
  </si>
  <si>
    <t>関東地方整備局企画部広域計画課地方計画第二係
tel:048-600-1330</t>
  </si>
  <si>
    <t>相模沿岸域における土砂移動の連続性確保の観点から、高波浪時の土砂の動きを確認し、漂砂制御施設に求められる機能について取りまとめた。</t>
  </si>
  <si>
    <t>細粒分が液状化強度に及ぼす影響に関する検討の追加</t>
  </si>
  <si>
    <t>ＰＤＣＡ型河川維持管理を一層確実に実施するためのデータベース構築の検討及び、河川管理に関する技術基準類の充実に資する検討結果を得た。</t>
  </si>
  <si>
    <t>国際会議の場における我が国の政策の発表に係る事前の情報発信方策の検討やその調整、発表に資する資料を整理するとともに、国際会議における水災害関連セッション等についての情報収集を行い、先進的な取り組みや世界の動向について整理した報告書。</t>
  </si>
  <si>
    <t>過去に発生した大規模災害の復旧・復興対策を分析すると共に、諸外国で発生する水災害の対応等について調査・分析を行った結果についてとりまとめた報告書。</t>
  </si>
  <si>
    <t>諸外国の治水投資について調査し、災害を未然に防止・軽減する予防対策の効果的な推進について検討を行った。</t>
  </si>
  <si>
    <t>ダム及び河川事業における環境経済評価手法について、効率的かつ信頼性の高い環境経済評価手法の確立に資する検討結果を得た。</t>
  </si>
  <si>
    <t>河川砂防技術基準に係る最新技術の動向を調査・整理し、精度、コスト、汎用性等の観点から評価を行い、河川砂防技術基準への反映内容の検討を行った。</t>
  </si>
  <si>
    <t>樋門・樋管に係る維持管理コストの縮減と操作の確実性向上を図るため、技術的なガイドライン案を作成した。</t>
  </si>
  <si>
    <t>大規模自然災害の発生前後の環境変化を考慮した調査に関する課題抽出やその対応策の検討等を通じて、効果的な調査方法等の知見を得た。</t>
  </si>
  <si>
    <t>重要施設等の被災に伴う波及被害等についての定量的な評価手法に係る調査・分析を行い、河川事業の評価手法等の検討を行った。</t>
  </si>
  <si>
    <t>津波被害等を踏まえた大規模水害時における調査手法の検討を行った上で、その調査手法に基づき水害被害額を算定するとともに、水害被害分析支援システムについて機能追加・改良を行った。</t>
  </si>
  <si>
    <t>新たな堤防強化工法に関する資料を収集・分析するとともに、技術的な課題等についてとりまとめた。</t>
  </si>
  <si>
    <t>水害時に適切な避難を促し、人的被害を防止するため、水害時の状況に応じた適切な避難の具体的方法や情報提供の内容・手法を提案した。</t>
  </si>
  <si>
    <t>１．現場試行を通じたデータ交換標準ver.4.0に関わるフォローアップ　２．設計成果の利用等によるデータ構築作業の効率化方策の調査　３．情報化施工の維持管理における利活用方法の調査　４．試行及び調査を踏まえた要領等の修正項目の整理　５．施工管理データ交換標準ver.4.0に関わるコンバータの改修</t>
  </si>
  <si>
    <t>河川において逸出の可能性が考えられる植物種を対象として、侵略性リスク評価に必要な情報の収集および分布状況を把握するための現地調査を行った。</t>
  </si>
  <si>
    <t>芦田川河口堰下流においてフラッシュ放流の効果に関する現地観測及びモデルの構築等を行った。</t>
  </si>
  <si>
    <t>河道内植生の消長を規定する因子を明らかにするため、河川改修履歴や植生の経年変化の整理、現地調査等を行い、規定因子の推定を行った。</t>
  </si>
  <si>
    <t>生物出現特性による類型区分結果から各類型を特徴づける指標種を抽出し、生息状況と水温・流況等の河川環境特性との関連性を整理した。</t>
  </si>
  <si>
    <t>草丈の高い植生の侵食及び浸透に関する水理実験及び土質試験を実施し、堤防安全性の照査手法を構築するための基礎資料として整理した。</t>
  </si>
  <si>
    <t>アユ産卵床における形成要因等を明らかにするため、阿仁川を対象として河床環境調査を行い、その物理特性について整理した。</t>
  </si>
  <si>
    <t>中期的な降雨予測及び、受益地の渇水受忍度を基にした取水制限を組み合わせた、合理的なダム貯水池運用について検討を行った。</t>
  </si>
  <si>
    <t>１．諸外国における多様な入札方式の運用実態等に関する調査分析及び課題の整理　２．公共工事におけるCM方式や第三者技術者の活用に関する調査分析及び課題の整理　３．設計・施工一括発注方式の導入効果及び適性の調査分析及び課題の整理</t>
  </si>
  <si>
    <t>海外の堤防の信頼性算出手法について事例を収集・整理するとともに、堤防の信頼性試算プログラムを作成し、モデル区間で同試算を実施した。</t>
  </si>
  <si>
    <t>１．３次元設計データ交換標準（素案）の修正　２．修正場面を想定した現場利用マニュアルの作成　３．３次元設計データに係る電子納品運用ガイドラインの作成　４．CADベンダーへの周知資料作成　５．３次元設計データ利用ニーズの調査　６．設計図面の施工不適切内容の分類・整理　７．図面と施工管理データの比較・整理</t>
  </si>
  <si>
    <t>治水経済調査の現行の浸水深別被害率の算定手法の改善方策、地下空間の被害率に必要な評価基準の検討を行った成果である。</t>
  </si>
  <si>
    <t>既存の河川調査資料を基に、汽水域における干潟分布域の河道特性を整理し、生物と物理環境の関係について検討を行った。</t>
  </si>
  <si>
    <t>【会計名：社会資本整備事業特別会計　治水勘定】</t>
  </si>
  <si>
    <t>ツールに掲載すべき情報項目の整理を行い、情報共有ツールの設計（機能・コンテンツ・仕様等の検討、分かりやすい情報の提示方法の検討）を行った。</t>
  </si>
  <si>
    <t>パシフィックコンサルタンツ（株）</t>
  </si>
  <si>
    <t>パシフィックコンサルタンツ（株）</t>
  </si>
  <si>
    <t>（株）建設技術研究所</t>
  </si>
  <si>
    <t>全国の直轄管理区間で現在実施されている河川環境のモニタリングについて、地域住民・ＮＰＯ団体等の参加を拡大させるための検討を行った。</t>
  </si>
  <si>
    <t>（株）千代田コンサルタント</t>
  </si>
  <si>
    <t>景観アセスメントシステムに基づく景観検討について、取り組み内容と取り組みによって発現した効果の関係を事例分析によって整理した報告書。</t>
  </si>
  <si>
    <t>日本工営（株）</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</si>
</sst>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5">
    <font>
      <sz val="11"/>
      <name val="ＭＳ Ｐゴシック"/>
      <family val="3"/>
    </font>
    <font>
      <sz val="11"/>
      <color indexed="8"/>
      <name val="ＭＳ Ｐゴシック"/>
      <family val="3"/>
    </font>
    <font>
      <sz val="6"/>
      <name val="ＭＳ Ｐゴシック"/>
      <family val="3"/>
    </font>
    <font>
      <sz val="11"/>
      <name val="HGPｺﾞｼｯｸM"/>
      <family val="3"/>
    </font>
    <font>
      <b/>
      <sz val="12"/>
      <name val="HGPｺﾞｼｯｸM"/>
      <family val="3"/>
    </font>
    <font>
      <sz val="12"/>
      <name val="HGPｺﾞｼｯｸM"/>
      <family val="3"/>
    </font>
    <font>
      <b/>
      <sz val="11"/>
      <name val="HGPｺﾞｼｯｸM"/>
      <family val="3"/>
    </font>
    <font>
      <sz val="16"/>
      <name val="HGPｺﾞｼｯｸM"/>
      <family val="3"/>
    </font>
    <font>
      <b/>
      <sz val="16"/>
      <name val="HGPｺﾞｼｯｸM"/>
      <family val="3"/>
    </font>
    <font>
      <b/>
      <u val="single"/>
      <sz val="12"/>
      <name val="HGPｺﾞｼｯｸM"/>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style="thin"/>
      <top style="medium"/>
      <bottom/>
    </border>
    <border>
      <left style="thin"/>
      <right style="thin"/>
      <top/>
      <bottom style="thin"/>
    </border>
    <border>
      <left style="thin"/>
      <right style="thin"/>
      <top style="medium"/>
      <bottom style="thin"/>
    </border>
    <border>
      <left style="medium"/>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176" fontId="3"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5" fillId="34" borderId="0" xfId="0" applyFont="1" applyFill="1" applyAlignment="1">
      <alignment horizontal="right" vertical="center"/>
    </xf>
    <xf numFmtId="0" fontId="6" fillId="12" borderId="11" xfId="0" applyFont="1" applyFill="1" applyBorder="1" applyAlignment="1">
      <alignment horizontal="centerContinuous" vertical="center" wrapText="1"/>
    </xf>
    <xf numFmtId="0" fontId="6" fillId="12" borderId="12" xfId="0" applyFont="1" applyFill="1" applyBorder="1" applyAlignment="1">
      <alignment horizontal="centerContinuous" vertical="center" wrapText="1"/>
    </xf>
    <xf numFmtId="0" fontId="6" fillId="12" borderId="13" xfId="0" applyFont="1" applyFill="1" applyBorder="1" applyAlignment="1">
      <alignment horizontal="centerContinuous" vertical="center" wrapText="1"/>
    </xf>
    <xf numFmtId="176" fontId="6" fillId="12" borderId="14" xfId="0" applyNumberFormat="1" applyFont="1" applyFill="1" applyBorder="1" applyAlignment="1">
      <alignment vertical="center"/>
    </xf>
    <xf numFmtId="14" fontId="6" fillId="12" borderId="14"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Continuous" vertical="center" wrapText="1"/>
    </xf>
    <xf numFmtId="0" fontId="9" fillId="0" borderId="0" xfId="0" applyFont="1" applyAlignment="1">
      <alignment vertical="center"/>
    </xf>
    <xf numFmtId="178" fontId="3"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3" fillId="35" borderId="0" xfId="0" applyFont="1" applyFill="1" applyAlignment="1">
      <alignment vertical="center"/>
    </xf>
    <xf numFmtId="14" fontId="3" fillId="35" borderId="0" xfId="0" applyNumberFormat="1" applyFont="1" applyFill="1" applyBorder="1" applyAlignment="1">
      <alignment horizontal="center" vertical="center"/>
    </xf>
    <xf numFmtId="0" fontId="3" fillId="33" borderId="10" xfId="0" applyFont="1" applyFill="1" applyBorder="1" applyAlignment="1">
      <alignment vertical="center" wrapText="1"/>
    </xf>
    <xf numFmtId="176" fontId="3" fillId="0" borderId="10" xfId="0" applyNumberFormat="1" applyFont="1" applyFill="1" applyBorder="1" applyAlignment="1">
      <alignment vertical="center" wrapText="1"/>
    </xf>
    <xf numFmtId="0" fontId="7" fillId="0" borderId="0" xfId="0" applyFont="1" applyFill="1" applyAlignment="1">
      <alignment horizontal="centerContinuous" vertical="center"/>
    </xf>
    <xf numFmtId="0" fontId="5" fillId="0" borderId="0" xfId="0" applyFont="1" applyFill="1" applyAlignment="1">
      <alignment vertical="center"/>
    </xf>
    <xf numFmtId="0" fontId="5" fillId="0" borderId="0" xfId="0" applyFont="1" applyFill="1" applyAlignment="1">
      <alignment horizontal="right" vertical="center"/>
    </xf>
    <xf numFmtId="14" fontId="3" fillId="33" borderId="10" xfId="0" applyNumberFormat="1" applyFont="1" applyFill="1" applyBorder="1" applyAlignment="1">
      <alignment vertical="center" wrapText="1"/>
    </xf>
    <xf numFmtId="14" fontId="44" fillId="0" borderId="10" xfId="0" applyNumberFormat="1" applyFont="1" applyFill="1" applyBorder="1" applyAlignment="1">
      <alignment horizontal="left" vertical="center" wrapText="1"/>
    </xf>
    <xf numFmtId="14" fontId="44" fillId="0" borderId="10" xfId="0" applyNumberFormat="1" applyFont="1" applyFill="1" applyBorder="1" applyAlignment="1">
      <alignment vertical="center" wrapText="1"/>
    </xf>
    <xf numFmtId="14" fontId="3" fillId="33" borderId="10"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14" fontId="3" fillId="0" borderId="10" xfId="0" applyNumberFormat="1" applyFont="1" applyFill="1" applyBorder="1" applyAlignment="1">
      <alignment vertical="center" wrapText="1"/>
    </xf>
    <xf numFmtId="14" fontId="10" fillId="0" borderId="10" xfId="0" applyNumberFormat="1" applyFont="1" applyFill="1" applyBorder="1" applyAlignment="1">
      <alignment horizontal="left" vertical="center" wrapText="1"/>
    </xf>
    <xf numFmtId="0" fontId="3" fillId="33" borderId="16" xfId="0" applyNumberFormat="1" applyFont="1" applyFill="1" applyBorder="1" applyAlignment="1">
      <alignment vertical="center"/>
    </xf>
    <xf numFmtId="0" fontId="6" fillId="12" borderId="17" xfId="0" applyNumberFormat="1" applyFont="1" applyFill="1" applyBorder="1" applyAlignment="1">
      <alignment vertical="center"/>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177" fontId="6" fillId="12" borderId="14" xfId="0" applyNumberFormat="1" applyFont="1" applyFill="1" applyBorder="1" applyAlignment="1">
      <alignment horizontal="right" vertical="center" shrinkToFit="1"/>
    </xf>
    <xf numFmtId="0" fontId="3" fillId="0" borderId="0" xfId="0" applyFont="1" applyFill="1" applyAlignment="1">
      <alignment horizontal="left" vertical="center"/>
    </xf>
    <xf numFmtId="0" fontId="6" fillId="36" borderId="18" xfId="0" applyFont="1" applyFill="1" applyBorder="1" applyAlignment="1">
      <alignment horizontal="center" vertical="center"/>
    </xf>
    <xf numFmtId="0" fontId="6" fillId="36" borderId="19" xfId="0" applyFont="1" applyFill="1" applyBorder="1" applyAlignment="1">
      <alignment horizontal="center" vertical="center"/>
    </xf>
    <xf numFmtId="0" fontId="4" fillId="36" borderId="20" xfId="0" applyFont="1" applyFill="1" applyBorder="1" applyAlignment="1">
      <alignment horizontal="distributed" vertical="center" indent="1"/>
    </xf>
    <xf numFmtId="0" fontId="6" fillId="0" borderId="10" xfId="0" applyFont="1" applyBorder="1" applyAlignment="1">
      <alignment horizontal="distributed" vertical="center" indent="1"/>
    </xf>
    <xf numFmtId="0" fontId="4" fillId="36" borderId="20" xfId="0" applyFont="1" applyFill="1" applyBorder="1" applyAlignment="1">
      <alignment horizontal="distributed" vertical="center" wrapText="1" indent="1"/>
    </xf>
    <xf numFmtId="0" fontId="4" fillId="36" borderId="21" xfId="0" applyFont="1" applyFill="1" applyBorder="1" applyAlignment="1">
      <alignment horizontal="center" vertical="center"/>
    </xf>
    <xf numFmtId="0" fontId="6" fillId="0" borderId="15" xfId="0" applyFont="1" applyBorder="1" applyAlignment="1">
      <alignment vertical="center"/>
    </xf>
    <xf numFmtId="0" fontId="4" fillId="36" borderId="20" xfId="0" applyFont="1" applyFill="1" applyBorder="1" applyAlignment="1">
      <alignment horizontal="center" vertical="center" wrapText="1"/>
    </xf>
    <xf numFmtId="0" fontId="6" fillId="0" borderId="10" xfId="0" applyFont="1" applyBorder="1" applyAlignment="1">
      <alignment horizontal="center" vertical="center"/>
    </xf>
    <xf numFmtId="0" fontId="4" fillId="36" borderId="20" xfId="0" applyFont="1" applyFill="1" applyBorder="1" applyAlignment="1">
      <alignment horizontal="distributed" vertical="center" wrapText="1"/>
    </xf>
    <xf numFmtId="0" fontId="6" fillId="0" borderId="10" xfId="0" applyFont="1" applyBorder="1" applyAlignment="1">
      <alignment horizontal="distributed" vertical="center" wrapText="1"/>
    </xf>
    <xf numFmtId="0" fontId="6" fillId="36" borderId="22" xfId="0" applyFont="1" applyFill="1" applyBorder="1" applyAlignment="1">
      <alignment horizontal="center" vertical="center"/>
    </xf>
    <xf numFmtId="0" fontId="6" fillId="36"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123825</xdr:rowOff>
    </xdr:from>
    <xdr:to>
      <xdr:col>9</xdr:col>
      <xdr:colOff>0</xdr:colOff>
      <xdr:row>2</xdr:row>
      <xdr:rowOff>133350</xdr:rowOff>
    </xdr:to>
    <xdr:sp>
      <xdr:nvSpPr>
        <xdr:cNvPr id="1" name="右中かっこ 1"/>
        <xdr:cNvSpPr>
          <a:spLocks/>
        </xdr:cNvSpPr>
      </xdr:nvSpPr>
      <xdr:spPr>
        <a:xfrm rot="16200000">
          <a:off x="10944225" y="3143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B51"/>
  <sheetViews>
    <sheetView tabSelected="1" view="pageBreakPreview" zoomScale="85" zoomScaleSheetLayoutView="85" zoomScalePageLayoutView="0" workbookViewId="0" topLeftCell="A1">
      <pane xSplit="3" ySplit="5" topLeftCell="D6" activePane="bottomRight" state="frozen"/>
      <selection pane="topLeft" activeCell="A1" sqref="A1"/>
      <selection pane="topRight" activeCell="E1" sqref="E1"/>
      <selection pane="bottomLeft" activeCell="A7" sqref="A7"/>
      <selection pane="bottomRight" activeCell="C6" sqref="C6"/>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7" width="20.625" style="31" customWidth="1"/>
    <col min="8" max="8" width="20.625" style="1" customWidth="1"/>
    <col min="9" max="16384" width="9.00390625" style="1" customWidth="1"/>
  </cols>
  <sheetData>
    <row r="1" spans="1:7" s="24" customFormat="1" ht="15" customHeight="1">
      <c r="A1" s="25"/>
      <c r="B1" s="26"/>
      <c r="C1" s="26"/>
      <c r="D1" s="27"/>
      <c r="E1" s="26"/>
      <c r="F1" s="26"/>
      <c r="G1" s="35"/>
    </row>
    <row r="2" spans="1:235" s="22" customFormat="1" ht="19.5" customHeight="1">
      <c r="A2" s="28" t="s">
        <v>115</v>
      </c>
      <c r="D2" s="23"/>
      <c r="G2" s="36"/>
      <c r="IA2" s="22" t="s">
        <v>7</v>
      </c>
    </row>
    <row r="3" spans="6:235" ht="15" thickBot="1">
      <c r="F3" s="15" t="s">
        <v>4</v>
      </c>
      <c r="G3" s="37"/>
      <c r="IA3" s="1" t="s">
        <v>9</v>
      </c>
    </row>
    <row r="4" spans="1:235" s="21" customFormat="1" ht="24.75" customHeight="1">
      <c r="A4" s="57" t="s">
        <v>0</v>
      </c>
      <c r="B4" s="59" t="s">
        <v>3</v>
      </c>
      <c r="C4" s="56" t="s">
        <v>12</v>
      </c>
      <c r="D4" s="61" t="s">
        <v>1</v>
      </c>
      <c r="E4" s="54" t="s">
        <v>2</v>
      </c>
      <c r="F4" s="56" t="s">
        <v>13</v>
      </c>
      <c r="G4" s="52" t="s">
        <v>11</v>
      </c>
      <c r="H4" s="52" t="s">
        <v>5</v>
      </c>
      <c r="I4" s="63" t="s">
        <v>6</v>
      </c>
      <c r="IA4" s="21" t="s">
        <v>10</v>
      </c>
    </row>
    <row r="5" spans="1:235" s="21" customFormat="1" ht="19.5" customHeight="1">
      <c r="A5" s="58"/>
      <c r="B5" s="60"/>
      <c r="C5" s="55"/>
      <c r="D5" s="62"/>
      <c r="E5" s="55"/>
      <c r="F5" s="55"/>
      <c r="G5" s="53"/>
      <c r="H5" s="53"/>
      <c r="I5" s="64"/>
      <c r="IA5" s="21" t="s">
        <v>8</v>
      </c>
    </row>
    <row r="6" spans="1:9" ht="96" customHeight="1">
      <c r="A6" s="30">
        <v>1</v>
      </c>
      <c r="B6" s="33" t="s">
        <v>48</v>
      </c>
      <c r="C6" s="33" t="s">
        <v>49</v>
      </c>
      <c r="D6" s="48" t="s">
        <v>50</v>
      </c>
      <c r="E6" s="49">
        <v>14038500</v>
      </c>
      <c r="F6" s="29">
        <v>40725</v>
      </c>
      <c r="G6" s="41" t="s">
        <v>101</v>
      </c>
      <c r="H6" s="34" t="s">
        <v>51</v>
      </c>
      <c r="I6" s="46"/>
    </row>
    <row r="7" spans="1:9" ht="103.5" customHeight="1">
      <c r="A7" s="30">
        <f>A6+1</f>
        <v>2</v>
      </c>
      <c r="B7" s="33" t="s">
        <v>82</v>
      </c>
      <c r="C7" s="33" t="s">
        <v>83</v>
      </c>
      <c r="D7" s="48" t="s">
        <v>50</v>
      </c>
      <c r="E7" s="49">
        <v>1970000</v>
      </c>
      <c r="F7" s="29">
        <v>40728</v>
      </c>
      <c r="G7" s="38" t="s">
        <v>88</v>
      </c>
      <c r="H7" s="3" t="s">
        <v>84</v>
      </c>
      <c r="I7" s="46"/>
    </row>
    <row r="8" spans="1:9" ht="199.5" customHeight="1">
      <c r="A8" s="30">
        <f aca="true" t="shared" si="0" ref="A8:A19">A7+1</f>
        <v>3</v>
      </c>
      <c r="B8" s="33" t="s">
        <v>54</v>
      </c>
      <c r="C8" s="33" t="s">
        <v>55</v>
      </c>
      <c r="D8" s="48" t="s">
        <v>15</v>
      </c>
      <c r="E8" s="49">
        <v>9000000</v>
      </c>
      <c r="F8" s="29">
        <v>40739</v>
      </c>
      <c r="G8" s="42" t="s">
        <v>102</v>
      </c>
      <c r="H8" s="34" t="s">
        <v>56</v>
      </c>
      <c r="I8" s="46"/>
    </row>
    <row r="9" spans="1:9" ht="94.5">
      <c r="A9" s="30">
        <f t="shared" si="0"/>
        <v>4</v>
      </c>
      <c r="B9" s="33" t="s">
        <v>57</v>
      </c>
      <c r="C9" s="33" t="s">
        <v>58</v>
      </c>
      <c r="D9" s="48" t="s">
        <v>15</v>
      </c>
      <c r="E9" s="49">
        <v>4998000</v>
      </c>
      <c r="F9" s="29">
        <v>40739</v>
      </c>
      <c r="G9" s="41" t="s">
        <v>116</v>
      </c>
      <c r="H9" s="34" t="s">
        <v>59</v>
      </c>
      <c r="I9" s="46"/>
    </row>
    <row r="10" spans="1:9" ht="94.5">
      <c r="A10" s="30">
        <f t="shared" si="0"/>
        <v>5</v>
      </c>
      <c r="B10" s="33" t="s">
        <v>60</v>
      </c>
      <c r="C10" s="33" t="s">
        <v>61</v>
      </c>
      <c r="D10" s="48" t="s">
        <v>14</v>
      </c>
      <c r="E10" s="49">
        <v>3202500</v>
      </c>
      <c r="F10" s="29">
        <v>40756</v>
      </c>
      <c r="G10" s="41" t="s">
        <v>103</v>
      </c>
      <c r="H10" s="34" t="s">
        <v>62</v>
      </c>
      <c r="I10" s="46"/>
    </row>
    <row r="11" spans="1:9" ht="67.5">
      <c r="A11" s="30">
        <f t="shared" si="0"/>
        <v>6</v>
      </c>
      <c r="B11" s="33" t="s">
        <v>64</v>
      </c>
      <c r="C11" s="33" t="s">
        <v>63</v>
      </c>
      <c r="D11" s="48" t="s">
        <v>15</v>
      </c>
      <c r="E11" s="49">
        <v>13912500</v>
      </c>
      <c r="F11" s="29">
        <v>40780</v>
      </c>
      <c r="G11" s="41" t="s">
        <v>104</v>
      </c>
      <c r="H11" s="34" t="s">
        <v>53</v>
      </c>
      <c r="I11" s="46"/>
    </row>
    <row r="12" spans="1:9" ht="94.5" customHeight="1">
      <c r="A12" s="30">
        <f t="shared" si="0"/>
        <v>7</v>
      </c>
      <c r="B12" s="33" t="s">
        <v>65</v>
      </c>
      <c r="C12" s="33" t="s">
        <v>66</v>
      </c>
      <c r="D12" s="48" t="s">
        <v>15</v>
      </c>
      <c r="E12" s="49">
        <v>9996000</v>
      </c>
      <c r="F12" s="29">
        <v>40780</v>
      </c>
      <c r="G12" s="42" t="s">
        <v>105</v>
      </c>
      <c r="H12" s="34" t="s">
        <v>59</v>
      </c>
      <c r="I12" s="46"/>
    </row>
    <row r="13" spans="1:9" ht="102" customHeight="1">
      <c r="A13" s="30">
        <f t="shared" si="0"/>
        <v>8</v>
      </c>
      <c r="B13" s="33" t="s">
        <v>67</v>
      </c>
      <c r="C13" s="33" t="s">
        <v>117</v>
      </c>
      <c r="D13" s="48" t="s">
        <v>15</v>
      </c>
      <c r="E13" s="49">
        <v>9954000</v>
      </c>
      <c r="F13" s="29">
        <v>40780</v>
      </c>
      <c r="G13" s="42" t="s">
        <v>106</v>
      </c>
      <c r="H13" s="34" t="s">
        <v>59</v>
      </c>
      <c r="I13" s="46"/>
    </row>
    <row r="14" spans="1:9" ht="100.5" customHeight="1">
      <c r="A14" s="30">
        <f t="shared" si="0"/>
        <v>9</v>
      </c>
      <c r="B14" s="33" t="s">
        <v>68</v>
      </c>
      <c r="C14" s="33" t="s">
        <v>118</v>
      </c>
      <c r="D14" s="48" t="s">
        <v>15</v>
      </c>
      <c r="E14" s="49">
        <v>25515000</v>
      </c>
      <c r="F14" s="29">
        <v>40781</v>
      </c>
      <c r="G14" s="38" t="s">
        <v>107</v>
      </c>
      <c r="H14" s="34" t="s">
        <v>69</v>
      </c>
      <c r="I14" s="46"/>
    </row>
    <row r="15" spans="1:9" ht="81">
      <c r="A15" s="30">
        <f t="shared" si="0"/>
        <v>10</v>
      </c>
      <c r="B15" s="33" t="s">
        <v>70</v>
      </c>
      <c r="C15" s="33" t="s">
        <v>71</v>
      </c>
      <c r="D15" s="48" t="s">
        <v>14</v>
      </c>
      <c r="E15" s="49">
        <v>7875000</v>
      </c>
      <c r="F15" s="29">
        <v>40787</v>
      </c>
      <c r="G15" s="43" t="s">
        <v>108</v>
      </c>
      <c r="H15" s="34" t="s">
        <v>59</v>
      </c>
      <c r="I15" s="46"/>
    </row>
    <row r="16" spans="1:9" ht="81">
      <c r="A16" s="30">
        <f t="shared" si="0"/>
        <v>11</v>
      </c>
      <c r="B16" s="33" t="s">
        <v>72</v>
      </c>
      <c r="C16" s="33" t="s">
        <v>119</v>
      </c>
      <c r="D16" s="48" t="s">
        <v>15</v>
      </c>
      <c r="E16" s="49">
        <v>18480000</v>
      </c>
      <c r="F16" s="29">
        <v>40788</v>
      </c>
      <c r="G16" s="38" t="s">
        <v>109</v>
      </c>
      <c r="H16" s="34" t="s">
        <v>53</v>
      </c>
      <c r="I16" s="46"/>
    </row>
    <row r="17" spans="1:9" ht="54">
      <c r="A17" s="30">
        <f t="shared" si="0"/>
        <v>12</v>
      </c>
      <c r="B17" s="33" t="s">
        <v>85</v>
      </c>
      <c r="C17" s="33" t="s">
        <v>86</v>
      </c>
      <c r="D17" s="48" t="s">
        <v>52</v>
      </c>
      <c r="E17" s="49">
        <v>5582000</v>
      </c>
      <c r="F17" s="29">
        <v>40791</v>
      </c>
      <c r="G17" s="38" t="s">
        <v>89</v>
      </c>
      <c r="H17" s="3" t="s">
        <v>87</v>
      </c>
      <c r="I17" s="46"/>
    </row>
    <row r="18" spans="1:9" ht="84" customHeight="1">
      <c r="A18" s="30">
        <f t="shared" si="0"/>
        <v>13</v>
      </c>
      <c r="B18" s="33" t="s">
        <v>16</v>
      </c>
      <c r="C18" s="33" t="s">
        <v>22</v>
      </c>
      <c r="D18" s="48" t="s">
        <v>15</v>
      </c>
      <c r="E18" s="49">
        <v>19792500</v>
      </c>
      <c r="F18" s="29">
        <v>40792</v>
      </c>
      <c r="G18" s="40" t="s">
        <v>90</v>
      </c>
      <c r="H18" s="3" t="s">
        <v>37</v>
      </c>
      <c r="I18" s="46"/>
    </row>
    <row r="19" spans="1:9" ht="135" customHeight="1">
      <c r="A19" s="30">
        <f t="shared" si="0"/>
        <v>14</v>
      </c>
      <c r="B19" s="33" t="s">
        <v>19</v>
      </c>
      <c r="C19" s="33" t="s">
        <v>25</v>
      </c>
      <c r="D19" s="48" t="s">
        <v>15</v>
      </c>
      <c r="E19" s="49">
        <v>28770000</v>
      </c>
      <c r="F19" s="29">
        <v>40798</v>
      </c>
      <c r="G19" s="39" t="s">
        <v>91</v>
      </c>
      <c r="H19" s="3" t="s">
        <v>39</v>
      </c>
      <c r="I19" s="46"/>
    </row>
    <row r="20" spans="1:9" ht="95.25" customHeight="1">
      <c r="A20" s="30">
        <v>15</v>
      </c>
      <c r="B20" s="33" t="s">
        <v>17</v>
      </c>
      <c r="C20" s="33" t="s">
        <v>23</v>
      </c>
      <c r="D20" s="48" t="s">
        <v>15</v>
      </c>
      <c r="E20" s="49">
        <v>24885000</v>
      </c>
      <c r="F20" s="29">
        <v>40798</v>
      </c>
      <c r="G20" s="39" t="s">
        <v>92</v>
      </c>
      <c r="H20" s="3" t="s">
        <v>37</v>
      </c>
      <c r="I20" s="46"/>
    </row>
    <row r="21" spans="1:235" ht="67.5">
      <c r="A21" s="30">
        <v>16</v>
      </c>
      <c r="B21" s="33" t="s">
        <v>18</v>
      </c>
      <c r="C21" s="33" t="s">
        <v>24</v>
      </c>
      <c r="D21" s="48" t="s">
        <v>15</v>
      </c>
      <c r="E21" s="49">
        <v>19740000</v>
      </c>
      <c r="F21" s="29">
        <v>40798</v>
      </c>
      <c r="G21" s="39" t="s">
        <v>93</v>
      </c>
      <c r="H21" s="3" t="s">
        <v>38</v>
      </c>
      <c r="I21" s="46"/>
      <c r="IA21" s="1" t="s">
        <v>52</v>
      </c>
    </row>
    <row r="22" spans="1:9" ht="82.5" customHeight="1">
      <c r="A22" s="30">
        <v>17</v>
      </c>
      <c r="B22" s="33" t="s">
        <v>21</v>
      </c>
      <c r="C22" s="33" t="s">
        <v>27</v>
      </c>
      <c r="D22" s="48" t="s">
        <v>15</v>
      </c>
      <c r="E22" s="49">
        <v>15960000</v>
      </c>
      <c r="F22" s="29">
        <v>40798</v>
      </c>
      <c r="G22" s="40" t="s">
        <v>94</v>
      </c>
      <c r="H22" s="3" t="s">
        <v>41</v>
      </c>
      <c r="I22" s="46"/>
    </row>
    <row r="23" spans="1:9" ht="92.25" customHeight="1">
      <c r="A23" s="30">
        <v>18</v>
      </c>
      <c r="B23" s="33" t="s">
        <v>20</v>
      </c>
      <c r="C23" s="33" t="s">
        <v>26</v>
      </c>
      <c r="D23" s="48" t="s">
        <v>15</v>
      </c>
      <c r="E23" s="49">
        <v>9870000</v>
      </c>
      <c r="F23" s="29">
        <v>40798</v>
      </c>
      <c r="G23" s="40" t="s">
        <v>95</v>
      </c>
      <c r="H23" s="3" t="s">
        <v>40</v>
      </c>
      <c r="I23" s="46"/>
    </row>
    <row r="24" spans="1:9" ht="148.5">
      <c r="A24" s="30">
        <v>19</v>
      </c>
      <c r="B24" s="33" t="s">
        <v>73</v>
      </c>
      <c r="C24" s="33" t="s">
        <v>119</v>
      </c>
      <c r="D24" s="48" t="s">
        <v>15</v>
      </c>
      <c r="E24" s="49">
        <v>1956000</v>
      </c>
      <c r="F24" s="29">
        <v>40799</v>
      </c>
      <c r="G24" s="44" t="s">
        <v>110</v>
      </c>
      <c r="H24" s="34" t="s">
        <v>74</v>
      </c>
      <c r="I24" s="46"/>
    </row>
    <row r="25" spans="1:9" ht="67.5" customHeight="1">
      <c r="A25" s="30">
        <f>A24+1</f>
        <v>20</v>
      </c>
      <c r="B25" s="33" t="s">
        <v>29</v>
      </c>
      <c r="C25" s="33" t="s">
        <v>26</v>
      </c>
      <c r="D25" s="48" t="s">
        <v>15</v>
      </c>
      <c r="E25" s="49">
        <v>19530000</v>
      </c>
      <c r="F25" s="29">
        <v>40801</v>
      </c>
      <c r="G25" s="40" t="s">
        <v>96</v>
      </c>
      <c r="H25" s="3" t="s">
        <v>43</v>
      </c>
      <c r="I25" s="46"/>
    </row>
    <row r="26" spans="1:9" ht="84" customHeight="1">
      <c r="A26" s="30">
        <f>A25+1</f>
        <v>21</v>
      </c>
      <c r="B26" s="33" t="s">
        <v>31</v>
      </c>
      <c r="C26" s="33" t="s">
        <v>35</v>
      </c>
      <c r="D26" s="48" t="s">
        <v>15</v>
      </c>
      <c r="E26" s="49">
        <v>19425000</v>
      </c>
      <c r="F26" s="29">
        <v>40801</v>
      </c>
      <c r="G26" s="40" t="s">
        <v>120</v>
      </c>
      <c r="H26" s="3" t="s">
        <v>44</v>
      </c>
      <c r="I26" s="46"/>
    </row>
    <row r="27" spans="1:9" ht="77.25" customHeight="1">
      <c r="A27" s="30">
        <f>A26+1</f>
        <v>22</v>
      </c>
      <c r="B27" s="33" t="s">
        <v>28</v>
      </c>
      <c r="C27" s="33" t="s">
        <v>30</v>
      </c>
      <c r="D27" s="48" t="s">
        <v>15</v>
      </c>
      <c r="E27" s="49">
        <v>15750000</v>
      </c>
      <c r="F27" s="29">
        <v>40801</v>
      </c>
      <c r="G27" s="40" t="s">
        <v>97</v>
      </c>
      <c r="H27" s="3" t="s">
        <v>42</v>
      </c>
      <c r="I27" s="46"/>
    </row>
    <row r="28" spans="1:9" ht="81">
      <c r="A28" s="30">
        <f>A27+1</f>
        <v>23</v>
      </c>
      <c r="B28" s="33" t="s">
        <v>33</v>
      </c>
      <c r="C28" s="33" t="s">
        <v>26</v>
      </c>
      <c r="D28" s="48" t="s">
        <v>15</v>
      </c>
      <c r="E28" s="49">
        <v>14973000</v>
      </c>
      <c r="F28" s="29">
        <v>40802</v>
      </c>
      <c r="G28" s="39" t="s">
        <v>98</v>
      </c>
      <c r="H28" s="3" t="s">
        <v>46</v>
      </c>
      <c r="I28" s="46"/>
    </row>
    <row r="29" spans="1:9" ht="99.75" customHeight="1">
      <c r="A29" s="30">
        <v>24</v>
      </c>
      <c r="B29" s="33" t="s">
        <v>32</v>
      </c>
      <c r="C29" s="33" t="s">
        <v>36</v>
      </c>
      <c r="D29" s="48" t="s">
        <v>15</v>
      </c>
      <c r="E29" s="49">
        <v>14910000</v>
      </c>
      <c r="F29" s="29">
        <v>40802</v>
      </c>
      <c r="G29" s="39" t="s">
        <v>99</v>
      </c>
      <c r="H29" s="3" t="s">
        <v>45</v>
      </c>
      <c r="I29" s="46"/>
    </row>
    <row r="30" spans="1:9" ht="100.5" customHeight="1">
      <c r="A30" s="30">
        <v>25</v>
      </c>
      <c r="B30" s="33" t="s">
        <v>75</v>
      </c>
      <c r="C30" s="33" t="s">
        <v>76</v>
      </c>
      <c r="D30" s="48" t="s">
        <v>15</v>
      </c>
      <c r="E30" s="49">
        <v>19425000</v>
      </c>
      <c r="F30" s="29">
        <v>40802</v>
      </c>
      <c r="G30" s="38" t="s">
        <v>111</v>
      </c>
      <c r="H30" s="3" t="s">
        <v>53</v>
      </c>
      <c r="I30" s="46"/>
    </row>
    <row r="31" spans="1:9" ht="67.5">
      <c r="A31" s="30">
        <v>26</v>
      </c>
      <c r="B31" s="33" t="s">
        <v>34</v>
      </c>
      <c r="C31" s="33" t="s">
        <v>26</v>
      </c>
      <c r="D31" s="48" t="s">
        <v>15</v>
      </c>
      <c r="E31" s="49">
        <v>19740000</v>
      </c>
      <c r="F31" s="29">
        <v>40806</v>
      </c>
      <c r="G31" s="39" t="s">
        <v>100</v>
      </c>
      <c r="H31" s="3" t="s">
        <v>47</v>
      </c>
      <c r="I31" s="46"/>
    </row>
    <row r="32" spans="1:9" ht="99.75" customHeight="1">
      <c r="A32" s="30">
        <v>27</v>
      </c>
      <c r="B32" s="33" t="s">
        <v>77</v>
      </c>
      <c r="C32" s="33" t="s">
        <v>121</v>
      </c>
      <c r="D32" s="48" t="s">
        <v>15</v>
      </c>
      <c r="E32" s="49">
        <v>3935400</v>
      </c>
      <c r="F32" s="29">
        <v>40808</v>
      </c>
      <c r="G32" s="41" t="s">
        <v>122</v>
      </c>
      <c r="H32" s="3" t="s">
        <v>62</v>
      </c>
      <c r="I32" s="46"/>
    </row>
    <row r="33" spans="1:9" ht="206.25" customHeight="1">
      <c r="A33" s="30">
        <v>28</v>
      </c>
      <c r="B33" s="33" t="s">
        <v>78</v>
      </c>
      <c r="C33" s="33" t="s">
        <v>123</v>
      </c>
      <c r="D33" s="48" t="s">
        <v>15</v>
      </c>
      <c r="E33" s="49">
        <v>16000000</v>
      </c>
      <c r="F33" s="29">
        <v>40813</v>
      </c>
      <c r="G33" s="42" t="s">
        <v>112</v>
      </c>
      <c r="H33" s="3" t="s">
        <v>56</v>
      </c>
      <c r="I33" s="46"/>
    </row>
    <row r="34" spans="1:9" ht="81">
      <c r="A34" s="30">
        <v>29</v>
      </c>
      <c r="B34" s="33" t="s">
        <v>79</v>
      </c>
      <c r="C34" s="33" t="s">
        <v>118</v>
      </c>
      <c r="D34" s="48" t="s">
        <v>15</v>
      </c>
      <c r="E34" s="49">
        <v>9765000</v>
      </c>
      <c r="F34" s="29">
        <v>40816</v>
      </c>
      <c r="G34" s="41" t="s">
        <v>113</v>
      </c>
      <c r="H34" s="3" t="s">
        <v>80</v>
      </c>
      <c r="I34" s="46"/>
    </row>
    <row r="35" spans="1:9" ht="81.75" thickBot="1">
      <c r="A35" s="30">
        <v>30</v>
      </c>
      <c r="B35" s="33" t="s">
        <v>81</v>
      </c>
      <c r="C35" s="33" t="s">
        <v>63</v>
      </c>
      <c r="D35" s="48" t="s">
        <v>15</v>
      </c>
      <c r="E35" s="49">
        <v>1004000</v>
      </c>
      <c r="F35" s="29">
        <v>40816</v>
      </c>
      <c r="G35" s="45" t="s">
        <v>114</v>
      </c>
      <c r="H35" s="34" t="s">
        <v>59</v>
      </c>
      <c r="I35" s="46"/>
    </row>
    <row r="36" spans="1:9" s="21" customFormat="1" ht="30" customHeight="1" thickBot="1">
      <c r="A36" s="16"/>
      <c r="B36" s="17"/>
      <c r="C36" s="17"/>
      <c r="D36" s="18"/>
      <c r="E36" s="50">
        <f>SUBTOTAL(9,E6:E35)</f>
        <v>399954400</v>
      </c>
      <c r="F36" s="20"/>
      <c r="G36" s="20"/>
      <c r="H36" s="19"/>
      <c r="I36" s="47"/>
    </row>
    <row r="37" spans="1:9" ht="21.75" customHeight="1">
      <c r="A37" s="5"/>
      <c r="B37" s="4"/>
      <c r="C37" s="4"/>
      <c r="D37" s="6"/>
      <c r="E37" s="7"/>
      <c r="F37" s="8"/>
      <c r="G37" s="32"/>
      <c r="H37" s="7"/>
      <c r="I37" s="9"/>
    </row>
    <row r="38" ht="21.75" customHeight="1"/>
    <row r="39" ht="21.75" customHeight="1">
      <c r="A39" s="10"/>
    </row>
    <row r="40" ht="15.75" customHeight="1">
      <c r="B40" s="11"/>
    </row>
    <row r="41" ht="21.75" customHeight="1">
      <c r="A41" s="10"/>
    </row>
    <row r="42" ht="21.75" customHeight="1"/>
    <row r="43" spans="235:236" ht="21.75" customHeight="1">
      <c r="IA43" s="12"/>
      <c r="IB43" s="12"/>
    </row>
    <row r="44" ht="21.75" customHeight="1"/>
    <row r="45" ht="21.75" customHeight="1"/>
    <row r="46" ht="21.75" customHeight="1"/>
    <row r="47" ht="21.75" customHeight="1"/>
    <row r="48" ht="21.75" customHeight="1"/>
    <row r="49" ht="20.25" customHeight="1"/>
    <row r="50" spans="1:236" s="12" customFormat="1" ht="23.25" customHeight="1">
      <c r="A50" s="13"/>
      <c r="D50" s="14"/>
      <c r="G50" s="31"/>
      <c r="HX50" s="1"/>
      <c r="HY50" s="1"/>
      <c r="IA50" s="1"/>
      <c r="IB50" s="1"/>
    </row>
    <row r="51" spans="1:4" ht="23.25" customHeight="1">
      <c r="A51" s="51"/>
      <c r="B51" s="51"/>
      <c r="C51" s="51"/>
      <c r="D51" s="51"/>
    </row>
  </sheetData>
  <sheetProtection/>
  <mergeCells count="10">
    <mergeCell ref="I4:I5"/>
    <mergeCell ref="A51:D51"/>
    <mergeCell ref="G4:G5"/>
    <mergeCell ref="H4:H5"/>
    <mergeCell ref="E4:E5"/>
    <mergeCell ref="F4:F5"/>
    <mergeCell ref="A4:A5"/>
    <mergeCell ref="B4:B5"/>
    <mergeCell ref="C4:C5"/>
    <mergeCell ref="D4:D5"/>
  </mergeCells>
  <conditionalFormatting sqref="A37:C37 E37:I37">
    <cfRule type="expression" priority="356" dxfId="1" stopIfTrue="1">
      <formula>AND(#REF!="内訳")</formula>
    </cfRule>
    <cfRule type="expression" priority="357" dxfId="0" stopIfTrue="1">
      <formula>AND(#REF!="合計")</formula>
    </cfRule>
  </conditionalFormatting>
  <conditionalFormatting sqref="A6:I35">
    <cfRule type="expression" priority="360" dxfId="1" stopIfTrue="1">
      <formula>AND(#REF!="内訳")</formula>
    </cfRule>
    <cfRule type="expression" priority="361" dxfId="0" stopIfTrue="1">
      <formula>AND(#REF!="小計")</formula>
    </cfRule>
  </conditionalFormatting>
  <conditionalFormatting sqref="D37">
    <cfRule type="expression" priority="362" dxfId="11" stopIfTrue="1">
      <formula>ISERROR(VLOOKUP($D37,$IA:$IC,3,0))</formula>
    </cfRule>
    <cfRule type="expression" priority="363" dxfId="1" stopIfTrue="1">
      <formula>AND(#REF!="内訳")</formula>
    </cfRule>
    <cfRule type="expression" priority="364" dxfId="0" stopIfTrue="1">
      <formula>AND(#REF!="合計")</formula>
    </cfRule>
  </conditionalFormatting>
  <conditionalFormatting sqref="G8 G33">
    <cfRule type="expression" priority="507" dxfId="1" stopIfTrue="1">
      <formula>AND(#REF!="内訳")</formula>
    </cfRule>
    <cfRule type="expression" priority="508" dxfId="0" stopIfTrue="1">
      <formula>AND(#REF!="小計")</formula>
    </cfRule>
  </conditionalFormatting>
  <conditionalFormatting sqref="G8">
    <cfRule type="expression" priority="509" dxfId="1" stopIfTrue="1">
      <formula>AND(#REF!="内訳")</formula>
    </cfRule>
    <cfRule type="expression" priority="510" dxfId="0" stopIfTrue="1">
      <formula>AND(#REF!="合計")</formula>
    </cfRule>
  </conditionalFormatting>
  <dataValidations count="2">
    <dataValidation type="list" allowBlank="1" showInputMessage="1" sqref="D36:D37">
      <formula1>"一般競争入札,指名競争入札,随意契約（競争性あり）,随意契約（競争性なし）"</formula1>
    </dataValidation>
    <dataValidation type="list" allowBlank="1" showInputMessage="1" sqref="D6:D3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委託調査費に関する契約状況（７月～９月）&amp;R&amp;"HGPｺﾞｼｯｸM,ﾒﾃﾞｨｳﾑ"&amp;16様式1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2012-10-18T05:05:29Z</cp:lastPrinted>
  <dcterms:created xsi:type="dcterms:W3CDTF">2009-03-05T11:36:14Z</dcterms:created>
  <dcterms:modified xsi:type="dcterms:W3CDTF">2012-11-27T01:44:57Z</dcterms:modified>
  <cp:category/>
  <cp:version/>
  <cp:contentType/>
  <cp:contentStatus/>
</cp:coreProperties>
</file>