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様式1委託調査（道路整備勘定）" sheetId="1" r:id="rId1"/>
  </sheets>
  <definedNames>
    <definedName name="_xlnm._FilterDatabase" localSheetId="0" hidden="1">'様式1委託調査（道路整備勘定）'!$A$6:$IB$55</definedName>
    <definedName name="_xlnm.Print_Area" localSheetId="0">'様式1委託調査（道路整備勘定）'!$A$1:$I$58</definedName>
    <definedName name="_xlnm.Print_Titles" localSheetId="0">'様式1委託調査（道路整備勘定）'!$1:$6</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<sst xmlns="http://schemas.openxmlformats.org/spreadsheetml/2006/main" count="263" uniqueCount="173">
  <si>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</si>
  <si>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</si>
  <si>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</si>
  <si>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</si>
  <si>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</si>
  <si>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</si>
  <si>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</si>
  <si>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</si>
  <si>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</si>
  <si>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</si>
  <si>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</si>
  <si>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概要</t>
  </si>
  <si>
    <t>契約の相手方
法人名称</t>
  </si>
  <si>
    <t>契約
締結日</t>
  </si>
  <si>
    <t>（株）三菱総合研究所</t>
  </si>
  <si>
    <t>随意契約（企画競争）</t>
  </si>
  <si>
    <t>（財）国土技術研究センター</t>
  </si>
  <si>
    <t>（株）長大</t>
  </si>
  <si>
    <t>直轄管理道路におけるＩＴＳスポットサービスに関する検討業務</t>
  </si>
  <si>
    <t>ＩＴＳサービスの高度化に向けた中長期的展開方策の検討業務</t>
  </si>
  <si>
    <t>道路の整備および利活用に関する調査検討業務</t>
  </si>
  <si>
    <t>道路空間整備に資する地域活動の促進に関する検討業務</t>
  </si>
  <si>
    <t>道路空間の緑化に関する検討調査業務</t>
  </si>
  <si>
    <t>ＩＴＳを活用した官民連携サービスの展開方策検討業務</t>
  </si>
  <si>
    <t>平成２３年度　冬期道路交通確保に関する検討業務</t>
  </si>
  <si>
    <t>道路交通情報の連携・共有化に関する検討業務（第１回変更）</t>
  </si>
  <si>
    <t>（財）道路新産業開発機構</t>
  </si>
  <si>
    <t>（財）日本緑化センター</t>
  </si>
  <si>
    <t>（財）国土技術研究センター・（株）建設技術研究所</t>
  </si>
  <si>
    <t>開発技建（株）</t>
  </si>
  <si>
    <t>道路局道路交通管理課ITS推進室道路交通情報係
Tel:03-5253-8484</t>
  </si>
  <si>
    <t>道路局国道・防災課道路防災対策室安全企画係
tel：03-5253-8489</t>
  </si>
  <si>
    <t>道路局環境安全課道路環境調査室環境調査係
tel:03-5253-8497</t>
  </si>
  <si>
    <t>道路局環境安全課道路環境調査室計画係
tel:03-5253-8497</t>
  </si>
  <si>
    <t>道路局環境安全課地域道路調整室技術第一係
tel：03-5253-8498</t>
  </si>
  <si>
    <t>効率的な物流体系を支える都市交通計画等のあり方検討業務</t>
  </si>
  <si>
    <t>（一財）計量計画研究所</t>
  </si>
  <si>
    <t>都市局都市計画課
都市計画調査室
都市交通係
TEL:03-5253-8411</t>
  </si>
  <si>
    <t>自動二輪車及び自転車の利用実態及び駐車施設の現状を踏まえた効率的・効果的な駐車施設の整備・管理・運用のあり方等に関する調査業務</t>
  </si>
  <si>
    <t>（社）日本交通計画協会</t>
  </si>
  <si>
    <t>都市局街路交通施設課駐車場係
tel：03-5253-8416</t>
  </si>
  <si>
    <t>道路プローブ情報の道路管理への適用性に関する検討業務（第１回変更）</t>
  </si>
  <si>
    <t>パシフィックコンサルタンツ（株）</t>
  </si>
  <si>
    <t>国土技術政策総合研究所高度情報化研究センター高度道路交通システム研究室
tel：029-864-4496</t>
  </si>
  <si>
    <t>随意契約（競争性なし）</t>
  </si>
  <si>
    <t>ＩＴＳスポットによる車線利用適正化情報提供システムの改良業務</t>
  </si>
  <si>
    <t>パシフィックコンサルタンツ・日立製作所設計共同体</t>
  </si>
  <si>
    <t>局地的な高濃度箇所における沿道大気質改善施策の効果の定量化に関する課題整理業務</t>
  </si>
  <si>
    <t>中央復建コンサルタンツ（株）</t>
  </si>
  <si>
    <t>国土技術政策総合研究所
環境研究部道路環境研究室
tel：029-864-2606</t>
  </si>
  <si>
    <t>地震災害後における道路管理者の道路復旧の対応に関する調査業務</t>
  </si>
  <si>
    <t>国際航業（株）</t>
  </si>
  <si>
    <t>国土技術政策総合研究所危機管理技術研究センター地震防災研究室
tel：029-864-3245</t>
  </si>
  <si>
    <t>パネル調査手法を組み入れた都市交通調査に関する検討業務</t>
  </si>
  <si>
    <t>一般財団法人　計量計画研究所</t>
  </si>
  <si>
    <t>国土技術政策総合研究所
都市研究部都市施設研究室
tel：029-864-3949</t>
  </si>
  <si>
    <t>国土技術政策総合研究所
道路研究部道路構造物管理研究室
tel：029-864-4919</t>
  </si>
  <si>
    <t>交通調査基本区間の更新及び利活用事例検討業務（第１回変更）</t>
  </si>
  <si>
    <t>（株）建設技術研究所</t>
  </si>
  <si>
    <t>国土技術政策総合研究所
道路研究部道路研究室
tel：029-864-4472</t>
  </si>
  <si>
    <t>一般交通量調査結果の利活用に関する事例検討業務（第１回変更）</t>
  </si>
  <si>
    <t>社会システム（株）</t>
  </si>
  <si>
    <t>地理空間情報を利用したプラットフォームの改良に関する業務</t>
  </si>
  <si>
    <t>（株）長大</t>
  </si>
  <si>
    <t>国土技術政策総合研究所高度情報化研究センター情報基盤研究室
tel：029-864-4916</t>
  </si>
  <si>
    <t>一般道路における旅行時間信頼性指標の算定方法に関する業務</t>
  </si>
  <si>
    <t>地域未来研究所・交通工学研究会設計共同体</t>
  </si>
  <si>
    <t>道路施設における断層変位対策の検討手法に関する調査業務</t>
  </si>
  <si>
    <t>都市交通調査における携帯電話による移動履歴に関する整理業務</t>
  </si>
  <si>
    <t>コンクリート構造物の二酸化炭素固定状況に関する試験等業務</t>
  </si>
  <si>
    <t>（株）太平洋コンサルタント</t>
  </si>
  <si>
    <t>東京都市圏ＰＴ調査を用いた交通モード利用特性分析等業務</t>
  </si>
  <si>
    <t>道路災害による交通影響に関する調査業務</t>
  </si>
  <si>
    <t>東北地方太平洋沖地震を踏まえた道路災害情報の伝達・共有に関する調査業務</t>
  </si>
  <si>
    <t>大規模地震時の道路橋の被災形態と津波作用等との相関に関する試算分析業務</t>
  </si>
  <si>
    <t>道路の区間ＩＤ方式の実用性検証及び適用範囲の拡大の支援業務</t>
  </si>
  <si>
    <t>（株）三菱総合研究所</t>
  </si>
  <si>
    <t>地震後の道路上のガレキ処理等による道路機能確保に関する調査業務</t>
  </si>
  <si>
    <t>国際航業（株）</t>
  </si>
  <si>
    <t>ＴＳ出来形管理技術を活用した埋設物等の管理手法構築業務</t>
  </si>
  <si>
    <t>高齢ドライバに配慮した道路交通・安全運転支援情報提供手法に関する研究</t>
  </si>
  <si>
    <t>学校法人慶応義塾</t>
  </si>
  <si>
    <t>随意契約（公募）</t>
  </si>
  <si>
    <t>環境負荷低減に効果的なＩＴＳによる情報提供手法に関する調査業務</t>
  </si>
  <si>
    <t>（株）長大　東関東支店</t>
  </si>
  <si>
    <t>東日本大震災において道路施設に作用した津波外力に関する調査業務</t>
  </si>
  <si>
    <t>大日本コンサルタント（株）</t>
  </si>
  <si>
    <t>道路交通騒音の基準の運用状況等に関する調査業務（第１回変更）</t>
  </si>
  <si>
    <t>（株）公共計画研究所</t>
  </si>
  <si>
    <t>道路橋の点検体系構築に向けた損傷進行の傾向分析等業務（第１回変更）</t>
  </si>
  <si>
    <t>中山間地域における冬期地域防災力強化手法検討業務（第１回変更）</t>
  </si>
  <si>
    <t>（株）日本能率協会総合研究所</t>
  </si>
  <si>
    <t>国土技術政策総合研究所総合技術政策研究センター建設経済研究室
tel：029-864-0932</t>
  </si>
  <si>
    <t>都市の将来像アセスメントツールを用いた都市特性別のケーススタディ実施業務</t>
  </si>
  <si>
    <t>（株）ドーコン</t>
  </si>
  <si>
    <t>一般交通量調査結果の利活用に関する事例検討業務（第２回変更）</t>
  </si>
  <si>
    <t>交通系ＩＣカードや民間プローブ等を対象にした人の移動情報の収集・活用に関する整理業務</t>
  </si>
  <si>
    <t>道路啓開・復旧における避難所機能確保の観点からの要求事項に関する調査業務</t>
  </si>
  <si>
    <t>道路管理者が提供すべき個別情報提供サービスに関する調査業務</t>
  </si>
  <si>
    <t>路車間協調による高精度位置特定技術に関する検証方法整理業務</t>
  </si>
  <si>
    <t>ＩＴＳに用いる広域通信の標準化対応支援業務（第１回変更）</t>
  </si>
  <si>
    <t>道路交通情勢調査検証業務</t>
  </si>
  <si>
    <t>㈱ドーコン</t>
  </si>
  <si>
    <t>北海道開発局建設部道路計画課調査第2係
tel：011-709-2311</t>
  </si>
  <si>
    <t>北海道の地域医療を支える道路整備の効果分析検討業務</t>
  </si>
  <si>
    <t>中央コンサルタンツ（株）</t>
  </si>
  <si>
    <t>北海道開発局建設部道路計画課調査第1係
tel：011-709-2311</t>
  </si>
  <si>
    <t>高度道路交通システム社会実験効果検証業務</t>
  </si>
  <si>
    <t>北海道開発局建設部道路計画課開発専門官
tel：011-709-2311</t>
  </si>
  <si>
    <t>高度道路交通システムに関する社会実験に係る調査業務（第１回変更）</t>
  </si>
  <si>
    <t>日本工営(株)</t>
  </si>
  <si>
    <t>青森河川国道事務所</t>
  </si>
  <si>
    <t>補正</t>
  </si>
  <si>
    <t>一般競争入札（総合評価方式）</t>
  </si>
  <si>
    <t>福島県渋滞対策検討業務</t>
  </si>
  <si>
    <t>（株）ケー・シー・エス</t>
  </si>
  <si>
    <t>福島河川国道事務所調査第二課
tel：024-546-4331</t>
  </si>
  <si>
    <t>ＩＴＳ社会実験検討業務</t>
  </si>
  <si>
    <t>(株)長大</t>
  </si>
  <si>
    <t>中国地方整備局道路部交通対策課特殊車両係
tel : 082-221-9231</t>
  </si>
  <si>
    <t>平成２３年度　四国管内ＩＴＳスポットサービス評価検討業務委託</t>
  </si>
  <si>
    <t>日本工営（株）</t>
  </si>
  <si>
    <t>四国地方整備局
道路管理課交通対策係
tel：087-851-8061</t>
  </si>
  <si>
    <t>随意契約（企画競争）</t>
  </si>
  <si>
    <t>１．混雑多発箇所検証　２．重点対策箇所抽出　３．社会実験等影響把握　４．速度変化分析　５．渋滞状況詳細分析</t>
  </si>
  <si>
    <t>１．社会実験の運営支援と効果検証　２．技術動向の把握　３．改修計画の策定　４．高速道路と新直轄区間における情報共有に向けた検討　５．今後の展開</t>
  </si>
  <si>
    <t>１．直轄管理道路におけるITSスポットサービスの内容の検討　２．ITSスポット配置方針案の検討</t>
  </si>
  <si>
    <t>１．事故状況等の類型化及び整理　２．歩行者・自動車等の安全向上等に資するITS技術の検討　３．制度面及び技術面等の課題の整理</t>
  </si>
  <si>
    <t>１．社会実験の結果整理　２．過年度実施の社会実験に関する調査　３．道路の整備と利活用に関する調査検討　４．社会実験の優良事例集のとりまとめ</t>
  </si>
  <si>
    <t>１．道路空間整備に資する地域活動による関連制度調査　２．地域活動の持続的な取組みの推進に関する検討　３．地域活動実績の分析を通じた発展的な活動方策の検討　４．地域活動の国民への周知方策に関する検討</t>
  </si>
  <si>
    <t>１．緑化政策を取り巻く情勢の整理　２．海外の道路緑化に関する制度・事例調査　３．国内の緑化の促進・保全に関する制度・事例調査　４．これからの道路緑化のあり方の検討</t>
  </si>
  <si>
    <t>１．ITSスポットを活用した物流支援サービスの実運用手続きに関する資料の作成２．ITSスポットの関係法令上における位置づけの整理３．車載センサ情報等の道路管理への活用可能性の検討</t>
  </si>
  <si>
    <t>１．冬期道路交通確保のあり方に関する検討　２．冬期の事故対策案の検討</t>
  </si>
  <si>
    <t>１．情報提供システムにおける交通状態判定アルゴリズム及び情報提供内容の改良　２．情報提供システムの仕様及びインタフェースの検討　３．交通状態判定処理装置の実装及び情報提供システムの技術的評価　４．情報提供システムによる効果の把握手法の整理及び実験計画の作成</t>
  </si>
  <si>
    <t>１．高濃度日の出現状況等の経年的傾向に関する整理　２．沿道大気質の改善施策の効果の定量化に関する予備推計</t>
  </si>
  <si>
    <t>１．東北地方太平洋沖地震での道路管理者の道路復旧対応調査　２．東北地方太平洋沖地震における道路復旧方策事例の詳細調査　３．道路復旧方策の立案・実施において考慮する事項の整理と道路管理者の道路復旧の対応に参考となる資料の検討　４．東北地方太平洋沖地震における道路復旧への支援活動調査</t>
  </si>
  <si>
    <t>１．交通特性の変化要因分析におけるパネル調査の優位性の確認　２．交通特性の変化要因分析における交通習慣データによる１日データに対する代替可能性の確認　３．パネル調査手法を組み入れた新たな小規模調査の設計に向けた整理　４．WEBモニター調査の必要性と課題の整理</t>
  </si>
  <si>
    <t>１．電子国土Webシステム（Ver.3）への対応方法の調査　２．道路情報の共有や情報提供方法の調査　３．上乗せデータの表示速度向上方法の調査　４．電子国土のイントラネット経由での利用方法の調査　５．道路情報共有システムの要求事項の整理・分析</t>
  </si>
  <si>
    <t>１．旅行時間データ等の作成　２．各種旅行時間データの比較　３．時間信頼性指標の選定と道路・交通要因の抽出等　４．時間信頼性指標の算定式のパラメータ推計等　５．時間信頼性指標試算のケーススタディ</t>
  </si>
  <si>
    <t>１．断層変位が道路施設に与える影響の整理　２．道路管理者の対応の整理　３．対策の検討　４．道路施設被害のケーススタディー</t>
  </si>
  <si>
    <t>１．携帯電話の移動履歴の活用事例の整理　２．移動履歴の取得技術の動向に関する整理　３．携帯電話の移動履歴の活用可能性に関する整理　４．携帯電話の移動履歴による都市交通調査の補完可能性の条件整理</t>
  </si>
  <si>
    <t>１．コンクリートコア中の二酸化炭素固定量の測定等試験　２．コンクリート供試体の作成</t>
  </si>
  <si>
    <t>１．分析用データベースの作成　２．交通モードの選択に影響を与える要因の基礎的分析　３．移動困難者の抽出とトリップ内容の差異等に関する分析　４．高齢者による移動に関する機会と手段の地域差に関する分析</t>
  </si>
  <si>
    <t>１．道路斜面災害事例の収集と整理　２．道路防災総点検記録の収集と整理　３．災害の点検項目と災害による道路交通への影響に関する関連性整理</t>
  </si>
  <si>
    <t>１．道路の異常などに関する情報伝達の現況の調査　２．東北地方太平洋沖地震時の道路管理者の震後対応に関する整理　３．東北地方太平洋沖地震時の道路利用者の情報取得に関する整理</t>
  </si>
  <si>
    <t>１．橋梁架橋位置における津波の特性の推算　２．津波の作用と被災状況との相関整理　３．津波の影響を受ける道路橋の耐震性能に係る試算　４．橋台背面の性状と被災状況との相関整理</t>
  </si>
  <si>
    <t>１．コンテンツ流通仕様の実用化に向けた課題・対応策の整理　２．道路の区間ID方式による情報流通の試行計画案の整理　３．意見交換のための資料の作成補助　４．道路管理者保有の既存システムに対する道路の区間ID方式の導入方法の整理</t>
  </si>
  <si>
    <t>１．東北地方太平洋沖地震における道路機能確保のための対応調査　２．道路啓開のための対応の詳細調査　３．東日本大震災における道路交通に関する事例の詳細調査</t>
  </si>
  <si>
    <t>１．埋設物等の維持管理に資する情報の整理　２．取得データの蓄積・統合・検索・表示等の管理ソフトウェアに必要となる機能の整理　３．埋設物の管理ソフトウェアの開発　４．調査結果を踏まえたデータの取得手順および管理ソフトウェアの利用手順の整理</t>
  </si>
  <si>
    <t>１．ドライバの認知負荷にもとづく既存情報提供手法の課題に関する研究　２．高齢ドライバに配慮した情報提供手法に関する研究</t>
  </si>
  <si>
    <t>１．環境負荷低減に資する情報提供アプリケーションの事例収集整理　２．環境負荷低減量を算出する際に今後活用すべき道路交通データの抽出及びデータ処理方法の提案　３．行動変容を促すためのアプリケーション及び効果評価手法の提案</t>
  </si>
  <si>
    <t>１．津波伝播・遡上解析　２．津波外力の推定　３．被災状況との整合性の確認</t>
  </si>
  <si>
    <t>１．ケーススタディの対象となる仮想都市の設定　２．地方都市の課題に対応した代替案の設定　３．新たな設定指標の設定とケーススタディの実施</t>
  </si>
  <si>
    <t>１．人の移動情報の仕様、収集方法及び利用条件等の詳細整理　２．人の移動情報の活用事例の整理</t>
  </si>
  <si>
    <t>１．調査対象避難所の選定　２．文献調査　３．避難所に対する自治体等への実態調査　４．避難所における道路啓開・復旧に対するニーズのとりまとめ</t>
  </si>
  <si>
    <t>１．個別情報提供サービス内容の詳細定義　２．個別情報提供サービスの処理システムの機能等に関する整理</t>
  </si>
  <si>
    <t>１．高精度位置特定技術に関する動向調査　２．路車間通信、高精度地図情報等を用いる位置特定方法及び課題等の整理　３．高精度位置特定技術を用いたITS サービスの検証方法の整理</t>
  </si>
  <si>
    <t>【会計名：社会資本整備事業特別会計　道路整備勘定】</t>
  </si>
  <si>
    <t>１．ＩＴＳスポットサービスの評価及び課題整理　２．道の駅「滝宮」における魅力的な情報接続コンテンツ実現可能性の検討　３．協議会・ワーキングの開催支援　４．モニタ管理の実施　５．情報接続コンテンツ管理運用に関する検討　６．道の駅情報提供のあり方検討</t>
  </si>
  <si>
    <t>平成２２年度道路交通情勢調査を基に、北海道管内の道路政策立案・評価、道路管理の実施等に必要な基礎資料を作成した。</t>
  </si>
  <si>
    <t>北海道の道路整備・管理と地域が抱える医療課題との関係を検証し、道路整備の効果分析及び道路施設の活用方策を検討した。</t>
  </si>
  <si>
    <t>ITSを用いたスマートウェイサービスの運用に向け、社会実験として実施中のITSスポットサービスの課題整理・対応策を検討した。</t>
  </si>
  <si>
    <t>１．駐車・駐輪の実態調査　２．必要駐車台数の把握方法の検討　３．駐車施設の整備・管理・運用方策の検討　４．有識者の意見聴取</t>
  </si>
  <si>
    <t>１．広域的な物流拠点の立地に関する検討　２．開発行為が周辺の交通に与える影響の評価に関する検討</t>
  </si>
  <si>
    <t>当初契約（第１四半期）の8番へ記載</t>
  </si>
  <si>
    <t>当初契約（第１四半期）の22番へ記載</t>
  </si>
  <si>
    <t>当初契約（第１四半期）の21番へ記載</t>
  </si>
  <si>
    <t>当初契約（第２四半期）の3番へ記載</t>
  </si>
  <si>
    <t>当初契約（第２四半期）の25番へ記載</t>
  </si>
  <si>
    <t>当初契約（第２四半期）の6番へ記載</t>
  </si>
  <si>
    <t>当初契約（第２四半期）の54番へ記載</t>
  </si>
  <si>
    <t>当初契約（第１四半期）の9番へ記載</t>
  </si>
  <si>
    <t>当初契約（第１四半期）の24番へ記載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</si>
</sst>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9">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sz val="10"/>
      <name val="HGPｺﾞｼｯｸM"/>
      <family val="3"/>
    </font>
    <font>
      <sz val="16"/>
      <name val="HGPｺﾞｼｯｸM"/>
      <family val="3"/>
    </font>
    <font>
      <b/>
      <sz val="16"/>
      <name val="HGPｺﾞｼｯｸM"/>
      <family val="3"/>
    </font>
    <font>
      <b/>
      <sz val="12"/>
      <name val="ＭＳ ゴシック"/>
      <family val="3"/>
    </font>
    <font>
      <sz val="8"/>
      <name val="HGPｺﾞｼｯｸM"/>
      <family val="3"/>
    </font>
    <font>
      <sz val="11"/>
      <color indexed="8"/>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style="thin"/>
      <right style="thin"/>
      <top style="medium"/>
      <bottom/>
    </border>
    <border>
      <left style="thin"/>
      <right style="thin"/>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4">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176" fontId="3" fillId="33" borderId="10" xfId="0" applyNumberFormat="1" applyFont="1" applyFill="1" applyBorder="1" applyAlignment="1">
      <alignment vertical="center"/>
    </xf>
    <xf numFmtId="14" fontId="3" fillId="33" borderId="10" xfId="0" applyNumberFormat="1" applyFont="1" applyFill="1" applyBorder="1" applyAlignment="1">
      <alignment horizontal="center" vertical="center"/>
    </xf>
    <xf numFmtId="176" fontId="3" fillId="33" borderId="10" xfId="0" applyNumberFormat="1"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0" fontId="7" fillId="12" borderId="13" xfId="0" applyFont="1" applyFill="1" applyBorder="1" applyAlignment="1">
      <alignment horizontal="centerContinuous" vertical="center" wrapText="1"/>
    </xf>
    <xf numFmtId="176" fontId="7" fillId="12" borderId="14" xfId="0" applyNumberFormat="1" applyFont="1" applyFill="1" applyBorder="1" applyAlignment="1">
      <alignment vertical="center"/>
    </xf>
    <xf numFmtId="14" fontId="7" fillId="12" borderId="14" xfId="0" applyNumberFormat="1" applyFont="1" applyFill="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9" fillId="0" borderId="0" xfId="0" applyFont="1" applyAlignme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178" fontId="3" fillId="33" borderId="10"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11" fillId="0" borderId="0" xfId="0" applyFont="1" applyAlignment="1">
      <alignment vertical="center"/>
    </xf>
    <xf numFmtId="0" fontId="3" fillId="33" borderId="10" xfId="0" applyFont="1" applyFill="1" applyBorder="1" applyAlignment="1">
      <alignment vertical="center" wrapText="1"/>
    </xf>
    <xf numFmtId="176" fontId="3" fillId="0" borderId="10" xfId="0" applyNumberFormat="1" applyFont="1" applyFill="1" applyBorder="1" applyAlignment="1">
      <alignment vertical="center" wrapText="1"/>
    </xf>
    <xf numFmtId="0" fontId="8"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14" fontId="3" fillId="0" borderId="10" xfId="0" applyNumberFormat="1" applyFont="1" applyFill="1" applyBorder="1" applyAlignment="1">
      <alignment vertical="center" wrapText="1"/>
    </xf>
    <xf numFmtId="14" fontId="3" fillId="0"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NumberFormat="1" applyFont="1" applyFill="1" applyBorder="1" applyAlignment="1">
      <alignment horizontal="left" vertical="center" wrapText="1"/>
    </xf>
    <xf numFmtId="14" fontId="48" fillId="0" borderId="10" xfId="0" applyNumberFormat="1" applyFont="1" applyFill="1" applyBorder="1" applyAlignment="1">
      <alignment horizontal="left" vertical="center" wrapText="1"/>
    </xf>
    <xf numFmtId="0" fontId="3" fillId="33" borderId="16" xfId="0" applyNumberFormat="1" applyFont="1" applyFill="1" applyBorder="1" applyAlignment="1">
      <alignment vertical="center"/>
    </xf>
    <xf numFmtId="0" fontId="3" fillId="0" borderId="16" xfId="0" applyNumberFormat="1" applyFont="1" applyFill="1" applyBorder="1" applyAlignment="1">
      <alignment vertical="center"/>
    </xf>
    <xf numFmtId="0" fontId="7" fillId="12" borderId="17" xfId="0" applyNumberFormat="1" applyFont="1" applyFill="1" applyBorder="1" applyAlignment="1">
      <alignment vertical="center"/>
    </xf>
    <xf numFmtId="0" fontId="3" fillId="0" borderId="0" xfId="0" applyFont="1" applyAlignment="1">
      <alignment horizontal="centerContinuous" vertical="center"/>
    </xf>
    <xf numFmtId="177" fontId="3" fillId="33" borderId="10" xfId="0" applyNumberFormat="1" applyFont="1" applyFill="1" applyBorder="1" applyAlignment="1">
      <alignment horizontal="right" vertical="center" shrinkToFit="1"/>
    </xf>
    <xf numFmtId="177" fontId="3" fillId="0" borderId="10" xfId="0" applyNumberFormat="1" applyFont="1" applyFill="1" applyBorder="1" applyAlignment="1">
      <alignment horizontal="right" vertical="center" shrinkToFit="1"/>
    </xf>
    <xf numFmtId="177" fontId="7" fillId="12" borderId="14" xfId="0" applyNumberFormat="1" applyFont="1" applyFill="1" applyBorder="1" applyAlignment="1">
      <alignment horizontal="right" vertical="center" shrinkToFit="1"/>
    </xf>
    <xf numFmtId="178"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vertical="center"/>
    </xf>
    <xf numFmtId="176" fontId="8" fillId="0" borderId="10" xfId="0" applyNumberFormat="1" applyFont="1" applyFill="1" applyBorder="1" applyAlignment="1">
      <alignment vertical="center" wrapText="1"/>
    </xf>
    <xf numFmtId="38" fontId="3" fillId="0" borderId="10" xfId="48" applyFont="1" applyFill="1" applyBorder="1" applyAlignment="1">
      <alignment vertical="center"/>
    </xf>
    <xf numFmtId="176" fontId="12" fillId="0" borderId="10" xfId="0" applyNumberFormat="1" applyFont="1" applyFill="1" applyBorder="1" applyAlignment="1">
      <alignment vertical="center" wrapText="1"/>
    </xf>
    <xf numFmtId="0" fontId="3" fillId="0" borderId="0" xfId="0" applyFont="1" applyFill="1" applyAlignment="1">
      <alignment horizontal="left"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16" xfId="0" applyFont="1" applyFill="1" applyBorder="1" applyAlignment="1">
      <alignment horizontal="center" vertical="center"/>
    </xf>
    <xf numFmtId="0" fontId="5" fillId="35" borderId="21" xfId="0" applyFont="1" applyFill="1" applyBorder="1" applyAlignment="1">
      <alignment horizontal="center" vertical="center"/>
    </xf>
    <xf numFmtId="0" fontId="7" fillId="0" borderId="15" xfId="0" applyFont="1" applyBorder="1" applyAlignment="1">
      <alignment vertical="center"/>
    </xf>
    <xf numFmtId="0" fontId="5" fillId="35" borderId="22" xfId="0" applyFont="1" applyFill="1" applyBorder="1" applyAlignment="1">
      <alignment horizontal="center" vertical="center" wrapText="1"/>
    </xf>
    <xf numFmtId="0" fontId="7" fillId="0" borderId="10" xfId="0" applyFont="1" applyBorder="1" applyAlignment="1">
      <alignment horizontal="center" vertical="center"/>
    </xf>
    <xf numFmtId="0" fontId="5" fillId="35" borderId="22" xfId="0" applyFont="1" applyFill="1" applyBorder="1" applyAlignment="1">
      <alignment horizontal="distributed" vertical="center" wrapText="1" indent="1"/>
    </xf>
    <xf numFmtId="0" fontId="7" fillId="0" borderId="10" xfId="0" applyFont="1" applyBorder="1" applyAlignment="1">
      <alignment horizontal="distributed" vertical="center" indent="1"/>
    </xf>
    <xf numFmtId="0" fontId="5" fillId="35" borderId="22"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5" fillId="35" borderId="22" xfId="0" applyFont="1" applyFill="1" applyBorder="1" applyAlignment="1">
      <alignment horizontal="distributed" vertical="center" indent="1"/>
    </xf>
    <xf numFmtId="0" fontId="5" fillId="0" borderId="10" xfId="0" applyFont="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094422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B73"/>
  <sheetViews>
    <sheetView tabSelected="1" view="pageBreakPreview" zoomScale="85" zoomScaleSheetLayoutView="85" zoomScalePageLayoutView="0" workbookViewId="0" topLeftCell="A1">
      <pane xSplit="3" ySplit="6" topLeftCell="D43" activePane="bottomRight" state="frozen"/>
      <selection pane="topLeft" activeCell="C11" sqref="C11"/>
      <selection pane="topRight" activeCell="C11" sqref="C11"/>
      <selection pane="bottomLeft" activeCell="C11" sqref="C11"/>
      <selection pane="bottomRight" activeCell="D8" sqref="D8"/>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8" width="20.625" style="1" customWidth="1"/>
    <col min="9" max="16384" width="9.00390625" style="1" customWidth="1"/>
  </cols>
  <sheetData>
    <row r="1" spans="1:7" s="28" customFormat="1" ht="15" customHeight="1">
      <c r="A1" s="29"/>
      <c r="B1" s="30"/>
      <c r="C1" s="30"/>
      <c r="D1" s="31"/>
      <c r="E1" s="47"/>
      <c r="F1" s="30"/>
      <c r="G1" s="30"/>
    </row>
    <row r="2" ht="15" customHeight="1"/>
    <row r="3" spans="1:235" s="26" customFormat="1" ht="19.5" customHeight="1">
      <c r="A3" s="34" t="s">
        <v>157</v>
      </c>
      <c r="D3" s="27"/>
      <c r="E3" s="1"/>
      <c r="IA3" s="26" t="s">
        <v>7</v>
      </c>
    </row>
    <row r="4" spans="6:235" ht="15" thickBot="1">
      <c r="F4" s="19" t="s">
        <v>4</v>
      </c>
      <c r="G4" s="19"/>
      <c r="IA4" s="1" t="s">
        <v>9</v>
      </c>
    </row>
    <row r="5" spans="1:235" s="25" customFormat="1" ht="24.75" customHeight="1">
      <c r="A5" s="64" t="s">
        <v>0</v>
      </c>
      <c r="B5" s="66" t="s">
        <v>3</v>
      </c>
      <c r="C5" s="68" t="s">
        <v>12</v>
      </c>
      <c r="D5" s="70" t="s">
        <v>1</v>
      </c>
      <c r="E5" s="72" t="s">
        <v>2</v>
      </c>
      <c r="F5" s="68" t="s">
        <v>13</v>
      </c>
      <c r="G5" s="58" t="s">
        <v>11</v>
      </c>
      <c r="H5" s="60" t="s">
        <v>5</v>
      </c>
      <c r="I5" s="62" t="s">
        <v>6</v>
      </c>
      <c r="IA5" s="25" t="s">
        <v>10</v>
      </c>
    </row>
    <row r="6" spans="1:235" s="25" customFormat="1" ht="19.5" customHeight="1">
      <c r="A6" s="65"/>
      <c r="B6" s="67"/>
      <c r="C6" s="69"/>
      <c r="D6" s="71"/>
      <c r="E6" s="73"/>
      <c r="F6" s="69"/>
      <c r="G6" s="59"/>
      <c r="H6" s="61"/>
      <c r="I6" s="63"/>
      <c r="IA6" s="25" t="s">
        <v>8</v>
      </c>
    </row>
    <row r="7" spans="1:9" ht="75" customHeight="1">
      <c r="A7" s="38">
        <v>1</v>
      </c>
      <c r="B7" s="41" t="s">
        <v>18</v>
      </c>
      <c r="C7" s="41" t="s">
        <v>17</v>
      </c>
      <c r="D7" s="37" t="s">
        <v>15</v>
      </c>
      <c r="E7" s="49">
        <v>24780000</v>
      </c>
      <c r="F7" s="51">
        <v>40820</v>
      </c>
      <c r="G7" s="39" t="s">
        <v>126</v>
      </c>
      <c r="H7" s="36" t="s">
        <v>30</v>
      </c>
      <c r="I7" s="45"/>
    </row>
    <row r="8" spans="1:9" ht="67.5">
      <c r="A8" s="38">
        <f>A7+1</f>
        <v>2</v>
      </c>
      <c r="B8" s="41" t="s">
        <v>41</v>
      </c>
      <c r="C8" s="41" t="s">
        <v>42</v>
      </c>
      <c r="D8" s="37" t="s">
        <v>15</v>
      </c>
      <c r="E8" s="49">
        <v>4725000</v>
      </c>
      <c r="F8" s="51">
        <v>40820</v>
      </c>
      <c r="G8" s="40" t="s">
        <v>164</v>
      </c>
      <c r="H8" s="36" t="s">
        <v>43</v>
      </c>
      <c r="I8" s="45"/>
    </row>
    <row r="9" spans="1:9" ht="179.25" customHeight="1">
      <c r="A9" s="38">
        <f aca="true" t="shared" si="0" ref="A9:A55">A8+1</f>
        <v>3</v>
      </c>
      <c r="B9" s="41" t="s">
        <v>45</v>
      </c>
      <c r="C9" s="41" t="s">
        <v>46</v>
      </c>
      <c r="D9" s="37" t="s">
        <v>15</v>
      </c>
      <c r="E9" s="49">
        <v>44940000</v>
      </c>
      <c r="F9" s="51">
        <v>40822</v>
      </c>
      <c r="G9" s="40" t="s">
        <v>133</v>
      </c>
      <c r="H9" s="36" t="s">
        <v>43</v>
      </c>
      <c r="I9" s="45"/>
    </row>
    <row r="10" spans="1:9" ht="84" customHeight="1">
      <c r="A10" s="38">
        <f t="shared" si="0"/>
        <v>4</v>
      </c>
      <c r="B10" s="41" t="s">
        <v>47</v>
      </c>
      <c r="C10" s="41" t="s">
        <v>48</v>
      </c>
      <c r="D10" s="37" t="s">
        <v>15</v>
      </c>
      <c r="E10" s="49">
        <v>9849000</v>
      </c>
      <c r="F10" s="51">
        <v>40822</v>
      </c>
      <c r="G10" s="39" t="s">
        <v>134</v>
      </c>
      <c r="H10" s="36" t="s">
        <v>49</v>
      </c>
      <c r="I10" s="45"/>
    </row>
    <row r="11" spans="1:9" ht="203.25" customHeight="1">
      <c r="A11" s="38">
        <f t="shared" si="0"/>
        <v>5</v>
      </c>
      <c r="B11" s="41" t="s">
        <v>50</v>
      </c>
      <c r="C11" s="41" t="s">
        <v>51</v>
      </c>
      <c r="D11" s="37" t="s">
        <v>15</v>
      </c>
      <c r="E11" s="49">
        <v>7591500</v>
      </c>
      <c r="F11" s="51">
        <v>40827</v>
      </c>
      <c r="G11" s="40" t="s">
        <v>135</v>
      </c>
      <c r="H11" s="36" t="s">
        <v>52</v>
      </c>
      <c r="I11" s="45"/>
    </row>
    <row r="12" spans="1:9" ht="81">
      <c r="A12" s="38">
        <f t="shared" si="0"/>
        <v>6</v>
      </c>
      <c r="B12" s="41" t="s">
        <v>101</v>
      </c>
      <c r="C12" s="41" t="s">
        <v>102</v>
      </c>
      <c r="D12" s="37" t="s">
        <v>15</v>
      </c>
      <c r="E12" s="49">
        <v>21840000</v>
      </c>
      <c r="F12" s="51">
        <v>40827</v>
      </c>
      <c r="G12" s="40" t="s">
        <v>159</v>
      </c>
      <c r="H12" s="36" t="s">
        <v>103</v>
      </c>
      <c r="I12" s="45"/>
    </row>
    <row r="13" spans="1:9" ht="81">
      <c r="A13" s="38">
        <f t="shared" si="0"/>
        <v>7</v>
      </c>
      <c r="B13" s="41" t="s">
        <v>104</v>
      </c>
      <c r="C13" s="41" t="s">
        <v>105</v>
      </c>
      <c r="D13" s="37" t="s">
        <v>15</v>
      </c>
      <c r="E13" s="49">
        <v>13860000</v>
      </c>
      <c r="F13" s="51">
        <v>40827</v>
      </c>
      <c r="G13" s="40" t="s">
        <v>160</v>
      </c>
      <c r="H13" s="36" t="s">
        <v>106</v>
      </c>
      <c r="I13" s="45"/>
    </row>
    <row r="14" spans="1:9" ht="81">
      <c r="A14" s="38">
        <f t="shared" si="0"/>
        <v>8</v>
      </c>
      <c r="B14" s="41" t="s">
        <v>107</v>
      </c>
      <c r="C14" s="41" t="s">
        <v>58</v>
      </c>
      <c r="D14" s="37" t="s">
        <v>15</v>
      </c>
      <c r="E14" s="49">
        <v>6930000</v>
      </c>
      <c r="F14" s="51">
        <v>40827</v>
      </c>
      <c r="G14" s="40" t="s">
        <v>161</v>
      </c>
      <c r="H14" s="36" t="s">
        <v>108</v>
      </c>
      <c r="I14" s="45"/>
    </row>
    <row r="15" spans="1:9" ht="180.75" customHeight="1">
      <c r="A15" s="38">
        <f t="shared" si="0"/>
        <v>9</v>
      </c>
      <c r="B15" s="41" t="s">
        <v>53</v>
      </c>
      <c r="C15" s="41" t="s">
        <v>54</v>
      </c>
      <c r="D15" s="37" t="s">
        <v>15</v>
      </c>
      <c r="E15" s="49">
        <v>9691500</v>
      </c>
      <c r="F15" s="51">
        <v>40829</v>
      </c>
      <c r="G15" s="40" t="s">
        <v>136</v>
      </c>
      <c r="H15" s="36" t="s">
        <v>55</v>
      </c>
      <c r="I15" s="45"/>
    </row>
    <row r="16" spans="1:9" ht="89.25" customHeight="1">
      <c r="A16" s="38">
        <f t="shared" si="0"/>
        <v>10</v>
      </c>
      <c r="B16" s="41" t="s">
        <v>38</v>
      </c>
      <c r="C16" s="41" t="s">
        <v>39</v>
      </c>
      <c r="D16" s="37" t="s">
        <v>15</v>
      </c>
      <c r="E16" s="49">
        <v>9345000</v>
      </c>
      <c r="F16" s="51">
        <v>40830</v>
      </c>
      <c r="G16" s="52" t="s">
        <v>162</v>
      </c>
      <c r="H16" s="36" t="s">
        <v>40</v>
      </c>
      <c r="I16" s="45"/>
    </row>
    <row r="17" spans="1:9" ht="95.25" customHeight="1">
      <c r="A17" s="38">
        <f t="shared" si="0"/>
        <v>11</v>
      </c>
      <c r="B17" s="41" t="s">
        <v>19</v>
      </c>
      <c r="C17" s="41" t="s">
        <v>14</v>
      </c>
      <c r="D17" s="37" t="s">
        <v>15</v>
      </c>
      <c r="E17" s="49">
        <v>34860000</v>
      </c>
      <c r="F17" s="51">
        <v>40834</v>
      </c>
      <c r="G17" s="39" t="s">
        <v>127</v>
      </c>
      <c r="H17" s="36" t="s">
        <v>30</v>
      </c>
      <c r="I17" s="45"/>
    </row>
    <row r="18" spans="1:9" ht="94.5">
      <c r="A18" s="38">
        <f t="shared" si="0"/>
        <v>12</v>
      </c>
      <c r="B18" s="41" t="s">
        <v>20</v>
      </c>
      <c r="C18" s="41" t="s">
        <v>16</v>
      </c>
      <c r="D18" s="37" t="s">
        <v>15</v>
      </c>
      <c r="E18" s="49">
        <v>14070000</v>
      </c>
      <c r="F18" s="51">
        <v>40836</v>
      </c>
      <c r="G18" s="43" t="s">
        <v>128</v>
      </c>
      <c r="H18" s="36" t="s">
        <v>34</v>
      </c>
      <c r="I18" s="45"/>
    </row>
    <row r="19" spans="1:9" ht="66.75" customHeight="1">
      <c r="A19" s="38">
        <f t="shared" si="0"/>
        <v>13</v>
      </c>
      <c r="B19" s="41" t="s">
        <v>57</v>
      </c>
      <c r="C19" s="41" t="s">
        <v>58</v>
      </c>
      <c r="D19" s="37" t="s">
        <v>15</v>
      </c>
      <c r="E19" s="49">
        <v>8452500</v>
      </c>
      <c r="F19" s="51">
        <v>40840</v>
      </c>
      <c r="G19" s="40" t="s">
        <v>165</v>
      </c>
      <c r="H19" s="36" t="s">
        <v>59</v>
      </c>
      <c r="I19" s="45"/>
    </row>
    <row r="20" spans="1:9" ht="70.5" customHeight="1">
      <c r="A20" s="38">
        <f t="shared" si="0"/>
        <v>14</v>
      </c>
      <c r="B20" s="41" t="s">
        <v>60</v>
      </c>
      <c r="C20" s="41" t="s">
        <v>61</v>
      </c>
      <c r="D20" s="37" t="s">
        <v>15</v>
      </c>
      <c r="E20" s="49">
        <v>4200000</v>
      </c>
      <c r="F20" s="51">
        <v>40840</v>
      </c>
      <c r="G20" s="40" t="s">
        <v>166</v>
      </c>
      <c r="H20" s="36" t="s">
        <v>59</v>
      </c>
      <c r="I20" s="45"/>
    </row>
    <row r="21" spans="1:9" ht="148.5">
      <c r="A21" s="38">
        <f t="shared" si="0"/>
        <v>15</v>
      </c>
      <c r="B21" s="41" t="s">
        <v>62</v>
      </c>
      <c r="C21" s="41" t="s">
        <v>63</v>
      </c>
      <c r="D21" s="37" t="s">
        <v>15</v>
      </c>
      <c r="E21" s="49">
        <v>40310000</v>
      </c>
      <c r="F21" s="51">
        <v>40841</v>
      </c>
      <c r="G21" s="40" t="s">
        <v>137</v>
      </c>
      <c r="H21" s="36" t="s">
        <v>64</v>
      </c>
      <c r="I21" s="45"/>
    </row>
    <row r="22" spans="1:9" ht="139.5" customHeight="1">
      <c r="A22" s="38">
        <f t="shared" si="0"/>
        <v>16</v>
      </c>
      <c r="B22" s="41" t="s">
        <v>65</v>
      </c>
      <c r="C22" s="41" t="s">
        <v>66</v>
      </c>
      <c r="D22" s="37" t="s">
        <v>15</v>
      </c>
      <c r="E22" s="49">
        <v>16642500</v>
      </c>
      <c r="F22" s="51">
        <v>40841</v>
      </c>
      <c r="G22" s="40" t="s">
        <v>138</v>
      </c>
      <c r="H22" s="36" t="s">
        <v>59</v>
      </c>
      <c r="I22" s="45"/>
    </row>
    <row r="23" spans="1:9" ht="85.5" customHeight="1">
      <c r="A23" s="38">
        <f t="shared" si="0"/>
        <v>17</v>
      </c>
      <c r="B23" s="41" t="s">
        <v>67</v>
      </c>
      <c r="C23" s="41" t="s">
        <v>58</v>
      </c>
      <c r="D23" s="37" t="s">
        <v>15</v>
      </c>
      <c r="E23" s="49">
        <v>9397500</v>
      </c>
      <c r="F23" s="51">
        <v>40844</v>
      </c>
      <c r="G23" s="40" t="s">
        <v>139</v>
      </c>
      <c r="H23" s="36" t="s">
        <v>52</v>
      </c>
      <c r="I23" s="45"/>
    </row>
    <row r="24" spans="1:9" ht="135">
      <c r="A24" s="38">
        <f t="shared" si="0"/>
        <v>18</v>
      </c>
      <c r="B24" s="41" t="s">
        <v>68</v>
      </c>
      <c r="C24" s="41" t="s">
        <v>54</v>
      </c>
      <c r="D24" s="37" t="s">
        <v>15</v>
      </c>
      <c r="E24" s="49">
        <v>9261000</v>
      </c>
      <c r="F24" s="51">
        <v>40844</v>
      </c>
      <c r="G24" s="40" t="s">
        <v>140</v>
      </c>
      <c r="H24" s="36" t="s">
        <v>55</v>
      </c>
      <c r="I24" s="45"/>
    </row>
    <row r="25" spans="1:9" ht="135">
      <c r="A25" s="38">
        <f t="shared" si="0"/>
        <v>19</v>
      </c>
      <c r="B25" s="41" t="s">
        <v>21</v>
      </c>
      <c r="C25" s="41" t="s">
        <v>26</v>
      </c>
      <c r="D25" s="37" t="s">
        <v>15</v>
      </c>
      <c r="E25" s="49">
        <v>11466000</v>
      </c>
      <c r="F25" s="51">
        <v>40847</v>
      </c>
      <c r="G25" s="42" t="s">
        <v>129</v>
      </c>
      <c r="H25" s="36" t="s">
        <v>32</v>
      </c>
      <c r="I25" s="45"/>
    </row>
    <row r="26" spans="1:9" ht="108">
      <c r="A26" s="38">
        <f t="shared" si="0"/>
        <v>20</v>
      </c>
      <c r="B26" s="41" t="s">
        <v>22</v>
      </c>
      <c r="C26" s="41" t="s">
        <v>27</v>
      </c>
      <c r="D26" s="37" t="s">
        <v>15</v>
      </c>
      <c r="E26" s="49">
        <v>14910000</v>
      </c>
      <c r="F26" s="51">
        <v>40848</v>
      </c>
      <c r="G26" s="42" t="s">
        <v>130</v>
      </c>
      <c r="H26" s="36" t="s">
        <v>33</v>
      </c>
      <c r="I26" s="45"/>
    </row>
    <row r="27" spans="1:9" ht="66.75" customHeight="1">
      <c r="A27" s="38">
        <f t="shared" si="0"/>
        <v>21</v>
      </c>
      <c r="B27" s="41" t="s">
        <v>69</v>
      </c>
      <c r="C27" s="41" t="s">
        <v>70</v>
      </c>
      <c r="D27" s="37" t="s">
        <v>7</v>
      </c>
      <c r="E27" s="49">
        <v>7600000</v>
      </c>
      <c r="F27" s="51">
        <v>40851</v>
      </c>
      <c r="G27" s="39" t="s">
        <v>141</v>
      </c>
      <c r="H27" s="36" t="s">
        <v>49</v>
      </c>
      <c r="I27" s="45"/>
    </row>
    <row r="28" spans="1:9" ht="124.5" customHeight="1">
      <c r="A28" s="38">
        <f t="shared" si="0"/>
        <v>22</v>
      </c>
      <c r="B28" s="41" t="s">
        <v>23</v>
      </c>
      <c r="C28" s="41" t="s">
        <v>28</v>
      </c>
      <c r="D28" s="37" t="s">
        <v>15</v>
      </c>
      <c r="E28" s="49">
        <v>19845000</v>
      </c>
      <c r="F28" s="51">
        <v>40855</v>
      </c>
      <c r="G28" s="39" t="s">
        <v>131</v>
      </c>
      <c r="H28" s="36" t="s">
        <v>30</v>
      </c>
      <c r="I28" s="45"/>
    </row>
    <row r="29" spans="1:9" ht="137.25" customHeight="1">
      <c r="A29" s="38">
        <f t="shared" si="0"/>
        <v>23</v>
      </c>
      <c r="B29" s="41" t="s">
        <v>71</v>
      </c>
      <c r="C29" s="41" t="s">
        <v>54</v>
      </c>
      <c r="D29" s="37" t="s">
        <v>15</v>
      </c>
      <c r="E29" s="49">
        <v>4693500</v>
      </c>
      <c r="F29" s="51">
        <v>40855</v>
      </c>
      <c r="G29" s="40" t="s">
        <v>142</v>
      </c>
      <c r="H29" s="36" t="s">
        <v>59</v>
      </c>
      <c r="I29" s="45"/>
    </row>
    <row r="30" spans="1:9" ht="99" customHeight="1">
      <c r="A30" s="38">
        <f t="shared" si="0"/>
        <v>24</v>
      </c>
      <c r="B30" s="41" t="s">
        <v>72</v>
      </c>
      <c r="C30" s="41" t="s">
        <v>42</v>
      </c>
      <c r="D30" s="37" t="s">
        <v>15</v>
      </c>
      <c r="E30" s="49">
        <v>9891000</v>
      </c>
      <c r="F30" s="51">
        <v>40858</v>
      </c>
      <c r="G30" s="40" t="s">
        <v>143</v>
      </c>
      <c r="H30" s="36" t="s">
        <v>52</v>
      </c>
      <c r="I30" s="45"/>
    </row>
    <row r="31" spans="1:9" ht="128.25" customHeight="1">
      <c r="A31" s="38">
        <f t="shared" si="0"/>
        <v>25</v>
      </c>
      <c r="B31" s="41" t="s">
        <v>73</v>
      </c>
      <c r="C31" s="41" t="s">
        <v>63</v>
      </c>
      <c r="D31" s="37" t="s">
        <v>15</v>
      </c>
      <c r="E31" s="49">
        <v>8358000</v>
      </c>
      <c r="F31" s="51">
        <v>40858</v>
      </c>
      <c r="G31" s="40" t="s">
        <v>144</v>
      </c>
      <c r="H31" s="36" t="s">
        <v>52</v>
      </c>
      <c r="I31" s="45"/>
    </row>
    <row r="32" spans="1:9" ht="60" customHeight="1">
      <c r="A32" s="38">
        <f t="shared" si="0"/>
        <v>26</v>
      </c>
      <c r="B32" s="41" t="s">
        <v>24</v>
      </c>
      <c r="C32" s="41" t="s">
        <v>29</v>
      </c>
      <c r="D32" s="37" t="s">
        <v>15</v>
      </c>
      <c r="E32" s="49">
        <v>14700000</v>
      </c>
      <c r="F32" s="51">
        <v>40864</v>
      </c>
      <c r="G32" s="43" t="s">
        <v>132</v>
      </c>
      <c r="H32" s="36" t="s">
        <v>31</v>
      </c>
      <c r="I32" s="45"/>
    </row>
    <row r="33" spans="1:9" ht="127.5" customHeight="1">
      <c r="A33" s="38">
        <f t="shared" si="0"/>
        <v>27</v>
      </c>
      <c r="B33" s="41" t="s">
        <v>74</v>
      </c>
      <c r="C33" s="41" t="s">
        <v>58</v>
      </c>
      <c r="D33" s="37" t="s">
        <v>15</v>
      </c>
      <c r="E33" s="49">
        <v>17850000</v>
      </c>
      <c r="F33" s="51">
        <v>40868</v>
      </c>
      <c r="G33" s="39" t="s">
        <v>145</v>
      </c>
      <c r="H33" s="36" t="s">
        <v>56</v>
      </c>
      <c r="I33" s="45"/>
    </row>
    <row r="34" spans="1:9" ht="150.75" customHeight="1">
      <c r="A34" s="38">
        <f t="shared" si="0"/>
        <v>28</v>
      </c>
      <c r="B34" s="41" t="s">
        <v>75</v>
      </c>
      <c r="C34" s="41" t="s">
        <v>76</v>
      </c>
      <c r="D34" s="37" t="s">
        <v>123</v>
      </c>
      <c r="E34" s="49">
        <v>8190000</v>
      </c>
      <c r="F34" s="51">
        <v>40868</v>
      </c>
      <c r="G34" s="40" t="s">
        <v>146</v>
      </c>
      <c r="H34" s="36" t="s">
        <v>64</v>
      </c>
      <c r="I34" s="45"/>
    </row>
    <row r="35" spans="1:9" ht="60" customHeight="1">
      <c r="A35" s="38">
        <f t="shared" si="0"/>
        <v>29</v>
      </c>
      <c r="B35" s="41" t="s">
        <v>109</v>
      </c>
      <c r="C35" s="41" t="s">
        <v>110</v>
      </c>
      <c r="D35" s="37" t="s">
        <v>82</v>
      </c>
      <c r="E35" s="49">
        <v>1984500</v>
      </c>
      <c r="F35" s="51">
        <v>40872</v>
      </c>
      <c r="G35" s="40" t="s">
        <v>167</v>
      </c>
      <c r="H35" s="53" t="s">
        <v>111</v>
      </c>
      <c r="I35" s="45"/>
    </row>
    <row r="36" spans="1:9" ht="120" customHeight="1">
      <c r="A36" s="38">
        <f t="shared" si="0"/>
        <v>30</v>
      </c>
      <c r="B36" s="41" t="s">
        <v>77</v>
      </c>
      <c r="C36" s="41" t="s">
        <v>78</v>
      </c>
      <c r="D36" s="37" t="s">
        <v>15</v>
      </c>
      <c r="E36" s="49">
        <v>9450000</v>
      </c>
      <c r="F36" s="51">
        <v>40876</v>
      </c>
      <c r="G36" s="40" t="s">
        <v>147</v>
      </c>
      <c r="H36" s="36" t="s">
        <v>52</v>
      </c>
      <c r="I36" s="45"/>
    </row>
    <row r="37" spans="1:9" ht="148.5">
      <c r="A37" s="38">
        <f t="shared" si="0"/>
        <v>31</v>
      </c>
      <c r="B37" s="41" t="s">
        <v>120</v>
      </c>
      <c r="C37" s="41" t="s">
        <v>121</v>
      </c>
      <c r="D37" s="37" t="s">
        <v>113</v>
      </c>
      <c r="E37" s="49">
        <v>12579000</v>
      </c>
      <c r="F37" s="51">
        <v>40877</v>
      </c>
      <c r="G37" s="40" t="s">
        <v>158</v>
      </c>
      <c r="H37" s="54" t="s">
        <v>122</v>
      </c>
      <c r="I37" s="45"/>
    </row>
    <row r="38" spans="1:9" ht="67.5">
      <c r="A38" s="38">
        <f t="shared" si="0"/>
        <v>32</v>
      </c>
      <c r="B38" s="41" t="s">
        <v>35</v>
      </c>
      <c r="C38" s="41" t="s">
        <v>36</v>
      </c>
      <c r="D38" s="37" t="s">
        <v>15</v>
      </c>
      <c r="E38" s="49">
        <v>15981000</v>
      </c>
      <c r="F38" s="51">
        <v>40878</v>
      </c>
      <c r="G38" s="39" t="s">
        <v>163</v>
      </c>
      <c r="H38" s="36" t="s">
        <v>37</v>
      </c>
      <c r="I38" s="45"/>
    </row>
    <row r="39" spans="1:9" ht="148.5">
      <c r="A39" s="38">
        <f t="shared" si="0"/>
        <v>33</v>
      </c>
      <c r="B39" s="41" t="s">
        <v>79</v>
      </c>
      <c r="C39" s="41" t="s">
        <v>58</v>
      </c>
      <c r="D39" s="37" t="s">
        <v>15</v>
      </c>
      <c r="E39" s="49">
        <v>17850000</v>
      </c>
      <c r="F39" s="51">
        <v>40882</v>
      </c>
      <c r="G39" s="40" t="s">
        <v>148</v>
      </c>
      <c r="H39" s="36" t="s">
        <v>64</v>
      </c>
      <c r="I39" s="45"/>
    </row>
    <row r="40" spans="1:9" ht="81">
      <c r="A40" s="38">
        <f t="shared" si="0"/>
        <v>34</v>
      </c>
      <c r="B40" s="41" t="s">
        <v>80</v>
      </c>
      <c r="C40" s="41" t="s">
        <v>81</v>
      </c>
      <c r="D40" s="37" t="s">
        <v>82</v>
      </c>
      <c r="E40" s="49">
        <v>17335500</v>
      </c>
      <c r="F40" s="51">
        <v>40882</v>
      </c>
      <c r="G40" s="40" t="s">
        <v>149</v>
      </c>
      <c r="H40" s="36" t="s">
        <v>43</v>
      </c>
      <c r="I40" s="45"/>
    </row>
    <row r="41" spans="1:9" ht="149.25" customHeight="1">
      <c r="A41" s="38">
        <f t="shared" si="0"/>
        <v>35</v>
      </c>
      <c r="B41" s="41" t="s">
        <v>83</v>
      </c>
      <c r="C41" s="41" t="s">
        <v>84</v>
      </c>
      <c r="D41" s="37" t="s">
        <v>15</v>
      </c>
      <c r="E41" s="49">
        <v>11760000</v>
      </c>
      <c r="F41" s="51">
        <v>40882</v>
      </c>
      <c r="G41" s="40" t="s">
        <v>150</v>
      </c>
      <c r="H41" s="36" t="s">
        <v>43</v>
      </c>
      <c r="I41" s="45"/>
    </row>
    <row r="42" spans="1:9" ht="70.5" customHeight="1">
      <c r="A42" s="38">
        <f t="shared" si="0"/>
        <v>36</v>
      </c>
      <c r="B42" s="41" t="s">
        <v>85</v>
      </c>
      <c r="C42" s="41" t="s">
        <v>86</v>
      </c>
      <c r="D42" s="37" t="s">
        <v>15</v>
      </c>
      <c r="E42" s="49">
        <v>16380000</v>
      </c>
      <c r="F42" s="51">
        <v>40883</v>
      </c>
      <c r="G42" s="40" t="s">
        <v>151</v>
      </c>
      <c r="H42" s="36" t="s">
        <v>52</v>
      </c>
      <c r="I42" s="45"/>
    </row>
    <row r="43" spans="1:9" ht="69" customHeight="1">
      <c r="A43" s="38">
        <f t="shared" si="0"/>
        <v>37</v>
      </c>
      <c r="B43" s="41" t="s">
        <v>87</v>
      </c>
      <c r="C43" s="41" t="s">
        <v>88</v>
      </c>
      <c r="D43" s="37" t="s">
        <v>15</v>
      </c>
      <c r="E43" s="49">
        <v>7402500</v>
      </c>
      <c r="F43" s="51">
        <v>40885</v>
      </c>
      <c r="G43" s="40" t="s">
        <v>168</v>
      </c>
      <c r="H43" s="36" t="s">
        <v>49</v>
      </c>
      <c r="I43" s="45"/>
    </row>
    <row r="44" spans="1:9" ht="67.5" customHeight="1">
      <c r="A44" s="38">
        <f t="shared" si="0"/>
        <v>38</v>
      </c>
      <c r="B44" s="41" t="s">
        <v>89</v>
      </c>
      <c r="C44" s="41" t="s">
        <v>58</v>
      </c>
      <c r="D44" s="37" t="s">
        <v>15</v>
      </c>
      <c r="E44" s="49">
        <v>3097500</v>
      </c>
      <c r="F44" s="51">
        <v>40885</v>
      </c>
      <c r="G44" s="40" t="s">
        <v>169</v>
      </c>
      <c r="H44" s="36" t="s">
        <v>56</v>
      </c>
      <c r="I44" s="45"/>
    </row>
    <row r="45" spans="1:9" ht="70.5" customHeight="1">
      <c r="A45" s="38">
        <f t="shared" si="0"/>
        <v>39</v>
      </c>
      <c r="B45" s="41" t="s">
        <v>90</v>
      </c>
      <c r="C45" s="41" t="s">
        <v>91</v>
      </c>
      <c r="D45" s="37" t="s">
        <v>15</v>
      </c>
      <c r="E45" s="49">
        <v>892500</v>
      </c>
      <c r="F45" s="51">
        <v>40889</v>
      </c>
      <c r="G45" s="40" t="s">
        <v>170</v>
      </c>
      <c r="H45" s="36" t="s">
        <v>92</v>
      </c>
      <c r="I45" s="45"/>
    </row>
    <row r="46" spans="1:235" ht="72.75" customHeight="1">
      <c r="A46" s="38">
        <f t="shared" si="0"/>
        <v>40</v>
      </c>
      <c r="B46" s="41" t="s">
        <v>114</v>
      </c>
      <c r="C46" s="41" t="s">
        <v>115</v>
      </c>
      <c r="D46" s="37" t="s">
        <v>9</v>
      </c>
      <c r="E46" s="49">
        <v>3360000</v>
      </c>
      <c r="F46" s="51">
        <v>40889</v>
      </c>
      <c r="G46" s="39" t="s">
        <v>124</v>
      </c>
      <c r="H46" s="36" t="s">
        <v>116</v>
      </c>
      <c r="I46" s="45" t="s">
        <v>112</v>
      </c>
      <c r="IA46" s="1" t="s">
        <v>44</v>
      </c>
    </row>
    <row r="47" spans="1:9" ht="99.75" customHeight="1">
      <c r="A47" s="38">
        <f t="shared" si="0"/>
        <v>41</v>
      </c>
      <c r="B47" s="41" t="s">
        <v>93</v>
      </c>
      <c r="C47" s="41" t="s">
        <v>94</v>
      </c>
      <c r="D47" s="37" t="s">
        <v>15</v>
      </c>
      <c r="E47" s="49">
        <v>4620000</v>
      </c>
      <c r="F47" s="51">
        <v>40891</v>
      </c>
      <c r="G47" s="40" t="s">
        <v>152</v>
      </c>
      <c r="H47" s="36" t="s">
        <v>55</v>
      </c>
      <c r="I47" s="45"/>
    </row>
    <row r="48" spans="1:9" ht="68.25" customHeight="1">
      <c r="A48" s="38">
        <f t="shared" si="0"/>
        <v>42</v>
      </c>
      <c r="B48" s="41" t="s">
        <v>95</v>
      </c>
      <c r="C48" s="41" t="s">
        <v>61</v>
      </c>
      <c r="D48" s="37" t="s">
        <v>15</v>
      </c>
      <c r="E48" s="49">
        <v>1050000</v>
      </c>
      <c r="F48" s="51">
        <v>40892</v>
      </c>
      <c r="G48" s="40" t="s">
        <v>166</v>
      </c>
      <c r="H48" s="36" t="s">
        <v>59</v>
      </c>
      <c r="I48" s="45"/>
    </row>
    <row r="49" spans="1:9" ht="67.5">
      <c r="A49" s="38">
        <f t="shared" si="0"/>
        <v>43</v>
      </c>
      <c r="B49" s="41" t="s">
        <v>96</v>
      </c>
      <c r="C49" s="41" t="s">
        <v>54</v>
      </c>
      <c r="D49" s="37" t="s">
        <v>15</v>
      </c>
      <c r="E49" s="49">
        <v>4798500</v>
      </c>
      <c r="F49" s="51">
        <v>40896</v>
      </c>
      <c r="G49" s="40" t="s">
        <v>153</v>
      </c>
      <c r="H49" s="36" t="s">
        <v>64</v>
      </c>
      <c r="I49" s="45"/>
    </row>
    <row r="50" spans="1:9" ht="94.5">
      <c r="A50" s="38">
        <f t="shared" si="0"/>
        <v>44</v>
      </c>
      <c r="B50" s="41" t="s">
        <v>97</v>
      </c>
      <c r="C50" s="41" t="s">
        <v>42</v>
      </c>
      <c r="D50" s="37" t="s">
        <v>15</v>
      </c>
      <c r="E50" s="49">
        <v>4935000</v>
      </c>
      <c r="F50" s="51">
        <v>40898</v>
      </c>
      <c r="G50" s="40" t="s">
        <v>154</v>
      </c>
      <c r="H50" s="36" t="s">
        <v>52</v>
      </c>
      <c r="I50" s="45"/>
    </row>
    <row r="51" spans="1:9" ht="94.5">
      <c r="A51" s="38">
        <f t="shared" si="0"/>
        <v>45</v>
      </c>
      <c r="B51" s="41" t="s">
        <v>117</v>
      </c>
      <c r="C51" s="41" t="s">
        <v>118</v>
      </c>
      <c r="D51" s="37" t="s">
        <v>10</v>
      </c>
      <c r="E51" s="55">
        <v>17650500</v>
      </c>
      <c r="F51" s="51">
        <v>40898</v>
      </c>
      <c r="G51" s="40" t="s">
        <v>125</v>
      </c>
      <c r="H51" s="56" t="s">
        <v>119</v>
      </c>
      <c r="I51" s="45"/>
    </row>
    <row r="52" spans="1:9" ht="60" customHeight="1">
      <c r="A52" s="38">
        <f t="shared" si="0"/>
        <v>46</v>
      </c>
      <c r="B52" s="41" t="s">
        <v>25</v>
      </c>
      <c r="C52" s="41" t="s">
        <v>16</v>
      </c>
      <c r="D52" s="37" t="s">
        <v>15</v>
      </c>
      <c r="E52" s="49">
        <v>7980000</v>
      </c>
      <c r="F52" s="51">
        <v>40899</v>
      </c>
      <c r="G52" s="40" t="s">
        <v>171</v>
      </c>
      <c r="H52" s="36" t="s">
        <v>30</v>
      </c>
      <c r="I52" s="45"/>
    </row>
    <row r="53" spans="1:235" ht="72.75" customHeight="1">
      <c r="A53" s="38">
        <f t="shared" si="0"/>
        <v>47</v>
      </c>
      <c r="B53" s="41" t="s">
        <v>98</v>
      </c>
      <c r="C53" s="41" t="s">
        <v>46</v>
      </c>
      <c r="D53" s="37" t="s">
        <v>15</v>
      </c>
      <c r="E53" s="49">
        <v>14910000</v>
      </c>
      <c r="F53" s="51">
        <v>40899</v>
      </c>
      <c r="G53" s="40" t="s">
        <v>155</v>
      </c>
      <c r="H53" s="36" t="s">
        <v>43</v>
      </c>
      <c r="I53" s="45"/>
      <c r="IA53" s="1" t="s">
        <v>44</v>
      </c>
    </row>
    <row r="54" spans="1:9" ht="126" customHeight="1">
      <c r="A54" s="38">
        <f t="shared" si="0"/>
        <v>48</v>
      </c>
      <c r="B54" s="41" t="s">
        <v>99</v>
      </c>
      <c r="C54" s="41" t="s">
        <v>76</v>
      </c>
      <c r="D54" s="37" t="s">
        <v>15</v>
      </c>
      <c r="E54" s="49">
        <v>12967500</v>
      </c>
      <c r="F54" s="51">
        <v>40899</v>
      </c>
      <c r="G54" s="40" t="s">
        <v>156</v>
      </c>
      <c r="H54" s="36" t="s">
        <v>43</v>
      </c>
      <c r="I54" s="45"/>
    </row>
    <row r="55" spans="1:9" ht="68.25" customHeight="1" thickBot="1">
      <c r="A55" s="33">
        <f t="shared" si="0"/>
        <v>49</v>
      </c>
      <c r="B55" s="35" t="s">
        <v>100</v>
      </c>
      <c r="C55" s="35" t="s">
        <v>76</v>
      </c>
      <c r="D55" s="4" t="s">
        <v>15</v>
      </c>
      <c r="E55" s="48">
        <v>3549000</v>
      </c>
      <c r="F55" s="32">
        <v>40899</v>
      </c>
      <c r="G55" s="40" t="s">
        <v>172</v>
      </c>
      <c r="H55" s="7" t="s">
        <v>43</v>
      </c>
      <c r="I55" s="44"/>
    </row>
    <row r="56" spans="1:9" ht="30" customHeight="1" hidden="1">
      <c r="A56" s="33"/>
      <c r="B56" s="3"/>
      <c r="C56" s="3"/>
      <c r="D56" s="4"/>
      <c r="E56" s="48"/>
      <c r="F56" s="32"/>
      <c r="G56" s="6"/>
      <c r="H56" s="5"/>
      <c r="I56" s="44"/>
    </row>
    <row r="57" spans="1:9" ht="30" customHeight="1" hidden="1" thickBot="1">
      <c r="A57" s="33"/>
      <c r="B57" s="3"/>
      <c r="C57" s="3"/>
      <c r="D57" s="4"/>
      <c r="E57" s="48"/>
      <c r="F57" s="32"/>
      <c r="G57" s="6"/>
      <c r="H57" s="5"/>
      <c r="I57" s="44"/>
    </row>
    <row r="58" spans="1:9" s="25" customFormat="1" ht="30" customHeight="1" thickBot="1">
      <c r="A58" s="20"/>
      <c r="B58" s="21"/>
      <c r="C58" s="21"/>
      <c r="D58" s="22"/>
      <c r="E58" s="50">
        <f>SUBTOTAL(9,E7:E57)</f>
        <v>598782000</v>
      </c>
      <c r="F58" s="24"/>
      <c r="G58" s="24"/>
      <c r="H58" s="23"/>
      <c r="I58" s="46"/>
    </row>
    <row r="59" spans="1:9" ht="21.75" customHeight="1">
      <c r="A59" s="9"/>
      <c r="B59" s="8"/>
      <c r="C59" s="8"/>
      <c r="D59" s="10"/>
      <c r="E59" s="11"/>
      <c r="F59" s="12"/>
      <c r="G59" s="12"/>
      <c r="H59" s="11"/>
      <c r="I59" s="13"/>
    </row>
    <row r="60" ht="21.75" customHeight="1"/>
    <row r="61" ht="21.75" customHeight="1">
      <c r="A61" s="14"/>
    </row>
    <row r="62" ht="15.75" customHeight="1">
      <c r="B62" s="15"/>
    </row>
    <row r="63" ht="21.75" customHeight="1">
      <c r="A63" s="14"/>
    </row>
    <row r="64" ht="21.75" customHeight="1"/>
    <row r="65" spans="235:236" ht="21.75" customHeight="1">
      <c r="IA65" s="16"/>
      <c r="IB65" s="16"/>
    </row>
    <row r="66" ht="21.75" customHeight="1"/>
    <row r="67" ht="21.75" customHeight="1"/>
    <row r="68" ht="21.75" customHeight="1"/>
    <row r="69" ht="21.75" customHeight="1"/>
    <row r="70" ht="21.75" customHeight="1"/>
    <row r="71" ht="20.25" customHeight="1"/>
    <row r="72" spans="1:236" s="16" customFormat="1" ht="23.25" customHeight="1">
      <c r="A72" s="17"/>
      <c r="D72" s="18"/>
      <c r="HX72" s="1"/>
      <c r="HY72" s="1"/>
      <c r="IA72" s="1"/>
      <c r="IB72" s="1"/>
    </row>
    <row r="73" spans="1:4" ht="23.25" customHeight="1">
      <c r="A73" s="57"/>
      <c r="B73" s="57"/>
      <c r="C73" s="57"/>
      <c r="D73" s="57"/>
    </row>
  </sheetData>
  <sheetProtection/>
  <autoFilter ref="A6:IB55"/>
  <mergeCells count="10">
    <mergeCell ref="A73:D73"/>
    <mergeCell ref="G5:G6"/>
    <mergeCell ref="H5:H6"/>
    <mergeCell ref="I5:I6"/>
    <mergeCell ref="A5:A6"/>
    <mergeCell ref="B5:B6"/>
    <mergeCell ref="C5:C6"/>
    <mergeCell ref="D5:D6"/>
    <mergeCell ref="E5:E6"/>
    <mergeCell ref="F5:F6"/>
  </mergeCells>
  <conditionalFormatting sqref="A59:C59 E59:I59">
    <cfRule type="expression" priority="601" dxfId="1" stopIfTrue="1">
      <formula>AND(#REF!="内訳")</formula>
    </cfRule>
    <cfRule type="expression" priority="602" dxfId="0" stopIfTrue="1">
      <formula>AND(#REF!="合計")</formula>
    </cfRule>
  </conditionalFormatting>
  <conditionalFormatting sqref="D59">
    <cfRule type="expression" priority="605" dxfId="13" stopIfTrue="1">
      <formula>ISERROR(VLOOKUP($D59,$IA:$IC,3,0))</formula>
    </cfRule>
    <cfRule type="expression" priority="606" dxfId="1" stopIfTrue="1">
      <formula>AND(#REF!="内訳")</formula>
    </cfRule>
    <cfRule type="expression" priority="607" dxfId="0" stopIfTrue="1">
      <formula>AND(#REF!="合計")</formula>
    </cfRule>
  </conditionalFormatting>
  <conditionalFormatting sqref="H7:H13 H24:H34 H39:H44 H17:H21 H36:H37 G7:G15 G17:G37 G39:G55">
    <cfRule type="expression" priority="608" dxfId="1" stopIfTrue="1">
      <formula>AND(#REF!="内訳")</formula>
    </cfRule>
    <cfRule type="expression" priority="609" dxfId="0" stopIfTrue="1">
      <formula>AND(#REF!="小計")</formula>
    </cfRule>
  </conditionalFormatting>
  <conditionalFormatting sqref="H10:H11">
    <cfRule type="expression" priority="616" dxfId="1" stopIfTrue="1">
      <formula>AND(#REF!="内訳")</formula>
    </cfRule>
    <cfRule type="expression" priority="617" dxfId="0" stopIfTrue="1">
      <formula>AND(#REF!="小計")</formula>
    </cfRule>
  </conditionalFormatting>
  <conditionalFormatting sqref="G21 G34 G39 G49">
    <cfRule type="expression" priority="756" dxfId="1" stopIfTrue="1">
      <formula>AND(#REF!="内訳")</formula>
    </cfRule>
    <cfRule type="expression" priority="757" dxfId="0" stopIfTrue="1">
      <formula>AND(#REF!="小計")</formula>
    </cfRule>
  </conditionalFormatting>
  <conditionalFormatting sqref="G34 G49">
    <cfRule type="expression" priority="780" dxfId="1" stopIfTrue="1">
      <formula>AND(#REF!="内訳")</formula>
    </cfRule>
    <cfRule type="expression" priority="781" dxfId="0" stopIfTrue="1">
      <formula>AND(#REF!="小計")</formula>
    </cfRule>
  </conditionalFormatting>
  <dataValidations count="2">
    <dataValidation type="list" allowBlank="1" showInputMessage="1" sqref="D58:D59">
      <formula1>"一般競争入札,指名競争入札,随意契約（競争性あり）,随意契約（競争性なし）"</formula1>
    </dataValidation>
    <dataValidation type="list" allowBlank="1" showInputMessage="1" sqref="D7:D57">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委託調査費に関する契約状況（１０月～１２月）&amp;R&amp;"HGPｺﾞｼｯｸM,ﾒﾃﾞｨｳﾑ"&amp;16様式1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2012-10-29T04:31:49Z</cp:lastPrinted>
  <dcterms:created xsi:type="dcterms:W3CDTF">2009-03-05T11:36:14Z</dcterms:created>
  <dcterms:modified xsi:type="dcterms:W3CDTF">2012-11-27T01:52:14Z</dcterms:modified>
  <cp:category/>
  <cp:version/>
  <cp:contentType/>
  <cp:contentStatus/>
</cp:coreProperties>
</file>