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tabRatio="611" activeTab="0"/>
  </bookViews>
  <sheets>
    <sheet name="社整特会（港湾勘定）" sheetId="1" r:id="rId1"/>
  </sheets>
  <definedNames>
    <definedName name="_xlnm._FilterDatabase" localSheetId="0" hidden="1">'社整特会（港湾勘定）'!$A$6:$IB$22</definedName>
    <definedName name="a">#REF!</definedName>
    <definedName name="ｂ">#REF!</definedName>
    <definedName name="de">#REF!</definedName>
    <definedName name="_xlnm.Print_Area" localSheetId="0">'社整特会（港湾勘定）'!$A$1:$I$23</definedName>
    <definedName name="_xlnm.Print_Titles" localSheetId="0">'社整特会（港湾勘定）'!$1:$6</definedName>
    <definedName name="リスト">#REF!</definedName>
    <definedName name="公益法人リスト" localSheetId="0">#REF!</definedName>
    <definedName name="公益法人リスト">#REF!</definedName>
    <definedName name="公益法人一覧" localSheetId="0">#REF!</definedName>
    <definedName name="公益法人一覧">#REF!</definedName>
  </definedNames>
  <calcPr fullCalcOnLoad="1"/>
</workbook>
</file>

<file path=xl/sharedStrings.xml><?xml version="1.0" encoding="utf-8"?>
<sst xmlns="http://schemas.openxmlformats.org/spreadsheetml/2006/main" count="100" uniqueCount="80">
  <si>
    <t>番号</t>
  </si>
  <si>
    <t>契約形態の別</t>
  </si>
  <si>
    <t>契約金額</t>
  </si>
  <si>
    <t>物品役務等の名称
及びその明細</t>
  </si>
  <si>
    <t>（単位：円）</t>
  </si>
  <si>
    <t>部局等名</t>
  </si>
  <si>
    <t>備考</t>
  </si>
  <si>
    <t>一般競争入札</t>
  </si>
  <si>
    <t>随意契約（競争性あり・少額随契以外）</t>
  </si>
  <si>
    <t>指名競争入札</t>
  </si>
  <si>
    <t>随意契約（競争性あり・少額随契）</t>
  </si>
  <si>
    <t>随意契約（競争性なし）</t>
  </si>
  <si>
    <t>概要</t>
  </si>
  <si>
    <t>契約の相手方
法人名称</t>
  </si>
  <si>
    <t>契約
締結日</t>
  </si>
  <si>
    <t>随意契約（企画競争）</t>
  </si>
  <si>
    <t>（財）国際臨海開発研究センター
（株）オリエンタルコンサルタンツ</t>
  </si>
  <si>
    <t>（財）国際臨海開発研究センター</t>
  </si>
  <si>
    <t>平成２３年度　委託調査費に関する契約状況（10月～12月）</t>
  </si>
  <si>
    <t>電子タグを活用した国際ＲＯＲＯ輸送の輸入手続の迅速化システムの実用化に向けた調査</t>
  </si>
  <si>
    <t>（社）日本港湾協会</t>
  </si>
  <si>
    <t>随意契約（公募）</t>
  </si>
  <si>
    <t>九州地方整備局経理調達課調達第一係
tel：092-418-3345</t>
  </si>
  <si>
    <t>大規模震災発生に備えた日本海側港湾代替機能検討業務</t>
  </si>
  <si>
    <t>（一財）みなと総合研究財団</t>
  </si>
  <si>
    <t>随意契約（競争性あり・少額随契以外</t>
  </si>
  <si>
    <t>北陸地方整備局経理調達課契約管理係
tel:025-370-6650</t>
  </si>
  <si>
    <t>変更契約</t>
  </si>
  <si>
    <t>一般財団法人みなと総合研究財団</t>
  </si>
  <si>
    <t>四国におけるフェリー輸送の競争力強化に資する対策検討業務</t>
  </si>
  <si>
    <t>三菱ＵＦＪリサーチ＆コンサルティング（株）</t>
  </si>
  <si>
    <t>四国地方整備局経理調達課契約管理係
tel：087-811-8304</t>
  </si>
  <si>
    <t>中部地方整備局
港湾計画課企画係
tel052-651-6475</t>
  </si>
  <si>
    <t>災害に強い生産・物流チェーン構築戦略検討業務</t>
  </si>
  <si>
    <t>株式会社日通総合研究所</t>
  </si>
  <si>
    <t>近畿地方整備局港湾空港部港湾計画課（港湾施設マネジメント係）
078-391-8361</t>
  </si>
  <si>
    <t>（特社）日本港湾協会</t>
  </si>
  <si>
    <t>中国地方整備局港湾計画課港湾施設マネジメント係
tel：082-511-3905</t>
  </si>
  <si>
    <t>【会計名：社会資本整備事業特別会計　港湾勘定】</t>
  </si>
  <si>
    <t>諸外国での放射線測定方法を踏まえた我が国での輸出貨物放射線測定方法の検討業務</t>
  </si>
  <si>
    <t>平成23年度　港湾サービス水準向上に向けた国際比較・検討業務</t>
  </si>
  <si>
    <t>電子タグの技術を活用することにより北部九州の港湾において、国際RORO貨物の輸入手続を迅速化するための技術確立を図ることを目的とする。</t>
  </si>
  <si>
    <t>本業務は、東日本大震災の発生に伴い日本海側港湾が果たした役割を踏まえ、想定される東海、東南海、南海地震等の大規模震災の発生に備え、太平洋側港湾の現状を把握するとともに、日本海側港湾が担うべき役割を明確にし、今後の港湾政策を講じるための基礎資料を作成するものである。</t>
  </si>
  <si>
    <t>東日本大震災を踏まえた防災対策の見直しに対応した港湾管理法製に関する検討業務</t>
  </si>
  <si>
    <t>（財）行政管理研究センター</t>
  </si>
  <si>
    <t>我が国の沿岸に立地する発電所、再生可能エネルギー発電施設、危険物取扱施設等における港湾施設、海岸保全施設等についての法制、各種規制等の枠組みを整理し、適切な防災対策を講じるための調査・検証を行った結果についてとりまとめた報告書</t>
  </si>
  <si>
    <r>
      <t xml:space="preserve">港湾局計画課企画室企画係
</t>
    </r>
    <r>
      <rPr>
        <sz val="11"/>
        <rFont val="Arial"/>
        <family val="2"/>
      </rPr>
      <t>03-5253-8111</t>
    </r>
  </si>
  <si>
    <t>国際貿易の物流動向データの分析業務</t>
  </si>
  <si>
    <t>国際貿易の物流動向に関するデータベースを作成し、各国間の貨物の流動状況分析を行うとともに、主要バルク貨物の主な輸出入国間の貨物流動について分析を行った結果についてとりまとめた報告書。</t>
  </si>
  <si>
    <t>クルーズ拠点港湾形成検討調査業務</t>
  </si>
  <si>
    <t>社会システム（株）</t>
  </si>
  <si>
    <t>諸外国のクルーズ拠点港湾におけるハード・ソフトに関する事例を収集し、世界的なクルーズ拠点港湾に必要な機能要件等を検討した。</t>
  </si>
  <si>
    <r>
      <t xml:space="preserve">港湾局振興課調査係
</t>
    </r>
    <r>
      <rPr>
        <sz val="11"/>
        <rFont val="Arial"/>
        <family val="2"/>
      </rPr>
      <t>03-5253-8111</t>
    </r>
  </si>
  <si>
    <t>臨海部埋立地の円滑な活用に向けた土壌汚染対策の検討業務</t>
  </si>
  <si>
    <t>（株）日建設計総合研究所
（株）日建設計シビル</t>
  </si>
  <si>
    <t>臨海部埋立地の円滑な活用方策について検討を行った結果をとりまとめた報告書。</t>
  </si>
  <si>
    <r>
      <t xml:space="preserve">港湾局国際・環境課広域環境係
</t>
    </r>
    <r>
      <rPr>
        <sz val="11"/>
        <rFont val="Arial"/>
        <family val="2"/>
      </rPr>
      <t>03-5253-8111</t>
    </r>
  </si>
  <si>
    <t>臨海部産業における災害に強い生産拠点の構築に向けた港湾のあり方検討業務</t>
  </si>
  <si>
    <t>（社）日本港湾協会</t>
  </si>
  <si>
    <t>海外港湾における放射線測定方法等を調査し、輸出コンテナの放射線検査体制の強化のため、ガイドライン改訂案及び効率的な検査体制のあり方について検討を行った。</t>
  </si>
  <si>
    <r>
      <t xml:space="preserve">港湾局総務課危機管理室保安企画係
</t>
    </r>
    <r>
      <rPr>
        <sz val="11"/>
        <rFont val="Arial"/>
        <family val="2"/>
      </rPr>
      <t>03-5253-8111</t>
    </r>
  </si>
  <si>
    <t>平成２３年度港湾投資の事例分析検討業務</t>
  </si>
  <si>
    <r>
      <t xml:space="preserve">港湾局計画課事業評価係
</t>
    </r>
    <r>
      <rPr>
        <sz val="11"/>
        <rFont val="Arial"/>
        <family val="2"/>
      </rPr>
      <t>03-5253-8111</t>
    </r>
  </si>
  <si>
    <t>平成２３年度港湾整備事業における事業評価手法の高度化検討業務</t>
  </si>
  <si>
    <t>災害発生時における海上作業等検討業務</t>
  </si>
  <si>
    <t>（社）日本海上起重技術協会</t>
  </si>
  <si>
    <t>海上作業従事者に対するアンケートやヒアリングによる情報収集等を行い、災害発生時の作業における留意点をとりまとめた報告書。</t>
  </si>
  <si>
    <r>
      <t xml:space="preserve">港湾局技術企画課保全企画係
</t>
    </r>
    <r>
      <rPr>
        <sz val="11"/>
        <rFont val="Arial"/>
        <family val="2"/>
      </rPr>
      <t>03-5253-8111</t>
    </r>
  </si>
  <si>
    <t>アジアの主要港における港湾サービス水準向上の取組について調査・分析を行い、その結果についてとりまとめた報告書。</t>
  </si>
  <si>
    <r>
      <t xml:space="preserve">港湾局港湾経済課港湾物流戦略室戦略港湾第一係
</t>
    </r>
    <r>
      <rPr>
        <sz val="11"/>
        <rFont val="Arial"/>
        <family val="2"/>
      </rPr>
      <t>03-5253-8111</t>
    </r>
  </si>
  <si>
    <t>平成２３年度　完成自動車輸送拠点港湾の活性化方策検討業務</t>
  </si>
  <si>
    <t>（株）シオ政策経営研究所</t>
  </si>
  <si>
    <t>我が国産業の国際競争力を維持、強化するために、定量的な評価に基づいた今後の自動車ターミナルの将来像を検討した。</t>
  </si>
  <si>
    <t>我が国の生産物流チェーンにおける地震・津波災害に対する脆弱性を評価し、災害に強い港湾整備のあり方について、検討結果をとりまとめたもの。</t>
  </si>
  <si>
    <t>中国地方の港湾におけるアジア諸国へのダイレクト輸送の効率化検討業務</t>
  </si>
  <si>
    <t>震災による国内製造業の物流・生産動向への影響や臨海部コンビナート等のサプライチェーン構造等の調査・分析を行うとともに、災害等に強い生産拠点の構築のため、臨海部立地産業における港湾施設のあり方について調査・分析を行った結果についてとりまとめた報告書</t>
  </si>
  <si>
    <t>本業務は、事業評価に係る費用対効果分析の妥当性を確認するため、費用対効果分析の内容が「港湾整備事業の費用対効果分析マニュアル（以下、「マニュアル」という。）」等に適合しているか整理を行った。また、マニュアル等に記載が無い算定条件及び算定方法について、定型化に向けた検討を行った。</t>
  </si>
  <si>
    <t>本業務では、①計画段階評価の評価手法の検討、②東日本大震災を踏まえた港湾整備事業の事業評価手法の改善点の検討、③避難泊地の需要量推計手法の検討を行い、港湾整備事業の事業評価手法の高度化を検討した。</t>
  </si>
  <si>
    <t>四国と本州・九州を結ぶフェリーについて現況や問題点等を把握し、コスト削減等の競争力強化に資する対策の検討を行い、今後の施設整備の基礎資料とするものである。</t>
  </si>
  <si>
    <t>瀬戸内海沿岸及び山陰地域沿岸の港湾におけるアジア諸国へのダイレクト航路の実現に向けた施設配置のあり方等について、検討を行った。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</si>
</sst>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m&quot;月&quot;d&quot;日&quot;;@"/>
  </numFmts>
  <fonts count="48">
    <font>
      <sz val="11"/>
      <name val="ＭＳ Ｐゴシック"/>
      <family val="3"/>
    </font>
    <font>
      <sz val="11"/>
      <color indexed="8"/>
      <name val="ＭＳ Ｐゴシック"/>
      <family val="3"/>
    </font>
    <font>
      <sz val="6"/>
      <name val="ＭＳ Ｐゴシック"/>
      <family val="3"/>
    </font>
    <font>
      <sz val="11"/>
      <name val="HGPｺﾞｼｯｸM"/>
      <family val="3"/>
    </font>
    <font>
      <b/>
      <sz val="14"/>
      <name val="HGPｺﾞｼｯｸM"/>
      <family val="3"/>
    </font>
    <font>
      <b/>
      <sz val="12"/>
      <name val="HGPｺﾞｼｯｸM"/>
      <family val="3"/>
    </font>
    <font>
      <sz val="12"/>
      <name val="HGPｺﾞｼｯｸM"/>
      <family val="3"/>
    </font>
    <font>
      <b/>
      <sz val="11"/>
      <name val="HGPｺﾞｼｯｸM"/>
      <family val="3"/>
    </font>
    <font>
      <sz val="16"/>
      <name val="HGPｺﾞｼｯｸM"/>
      <family val="3"/>
    </font>
    <font>
      <b/>
      <sz val="16"/>
      <name val="HGPｺﾞｼｯｸM"/>
      <family val="3"/>
    </font>
    <font>
      <b/>
      <u val="single"/>
      <sz val="12"/>
      <name val="HGPｺﾞｼｯｸM"/>
      <family val="3"/>
    </font>
    <font>
      <sz val="11"/>
      <color indexed="10"/>
      <name val="HGPｺﾞｼｯｸM"/>
      <family val="3"/>
    </font>
    <font>
      <sz val="11"/>
      <name val="Arial"/>
      <family val="2"/>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PｺﾞｼｯｸM"/>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indexed="47"/>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thin"/>
      <right style="thin"/>
      <top style="thin"/>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61">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33" borderId="10" xfId="0" applyFont="1" applyFill="1" applyBorder="1" applyAlignment="1">
      <alignment horizontal="center" vertical="center" wrapText="1"/>
    </xf>
    <xf numFmtId="176" fontId="3" fillId="33" borderId="10" xfId="0" applyNumberFormat="1" applyFont="1" applyFill="1" applyBorder="1" applyAlignment="1">
      <alignment vertical="center" wrapText="1"/>
    </xf>
    <xf numFmtId="0" fontId="3" fillId="33" borderId="10" xfId="0" applyNumberFormat="1" applyFont="1" applyFill="1" applyBorder="1" applyAlignment="1">
      <alignment vertical="center"/>
    </xf>
    <xf numFmtId="0" fontId="3" fillId="33" borderId="0" xfId="0" applyFont="1" applyFill="1" applyBorder="1" applyAlignment="1">
      <alignment horizontal="center" vertical="center" wrapText="1"/>
    </xf>
    <xf numFmtId="0" fontId="3" fillId="33" borderId="0" xfId="0" applyFont="1" applyFill="1" applyBorder="1" applyAlignment="1">
      <alignment horizontal="left" vertical="center"/>
    </xf>
    <xf numFmtId="0" fontId="3" fillId="0" borderId="0" xfId="0" applyFont="1" applyBorder="1" applyAlignment="1">
      <alignment horizontal="center" vertical="center" wrapText="1"/>
    </xf>
    <xf numFmtId="176" fontId="3" fillId="33" borderId="0" xfId="0" applyNumberFormat="1" applyFont="1" applyFill="1" applyBorder="1" applyAlignment="1">
      <alignment vertical="center"/>
    </xf>
    <xf numFmtId="14" fontId="3" fillId="33" borderId="0" xfId="0" applyNumberFormat="1" applyFont="1" applyFill="1" applyBorder="1" applyAlignment="1">
      <alignment horizontal="center" vertical="center"/>
    </xf>
    <xf numFmtId="0" fontId="3" fillId="33" borderId="0" xfId="0" applyNumberFormat="1" applyFont="1" applyFill="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6" fillId="34" borderId="0" xfId="0" applyFont="1" applyFill="1" applyAlignment="1">
      <alignment horizontal="right" vertical="center"/>
    </xf>
    <xf numFmtId="0" fontId="7" fillId="12" borderId="11" xfId="0" applyFont="1" applyFill="1" applyBorder="1" applyAlignment="1">
      <alignment horizontal="centerContinuous" vertical="center" wrapText="1"/>
    </xf>
    <xf numFmtId="0" fontId="7" fillId="12" borderId="12" xfId="0" applyFont="1" applyFill="1" applyBorder="1" applyAlignment="1">
      <alignment horizontal="centerContinuous" vertical="center" wrapText="1"/>
    </xf>
    <xf numFmtId="176" fontId="7" fillId="12" borderId="13" xfId="0" applyNumberFormat="1" applyFont="1" applyFill="1" applyBorder="1" applyAlignment="1">
      <alignment vertical="center"/>
    </xf>
    <xf numFmtId="14" fontId="7" fillId="12" borderId="13" xfId="0" applyNumberFormat="1" applyFont="1" applyFill="1" applyBorder="1" applyAlignment="1">
      <alignment horizontal="center" vertical="center"/>
    </xf>
    <xf numFmtId="0" fontId="7" fillId="0" borderId="0" xfId="0" applyFont="1" applyAlignment="1">
      <alignment vertical="center"/>
    </xf>
    <xf numFmtId="0" fontId="7" fillId="12" borderId="14" xfId="0" applyNumberFormat="1" applyFont="1" applyFill="1" applyBorder="1" applyAlignment="1">
      <alignment vertical="center"/>
    </xf>
    <xf numFmtId="0" fontId="6" fillId="0" borderId="0" xfId="0" applyFont="1" applyAlignment="1">
      <alignment vertical="center"/>
    </xf>
    <xf numFmtId="0" fontId="6" fillId="0" borderId="0" xfId="0" applyFont="1" applyAlignment="1">
      <alignment vertical="center" wrapText="1"/>
    </xf>
    <xf numFmtId="0" fontId="8" fillId="0" borderId="0" xfId="0" applyFont="1" applyAlignment="1">
      <alignment vertical="center"/>
    </xf>
    <xf numFmtId="0" fontId="10" fillId="0" borderId="0" xfId="0" applyFont="1" applyAlignment="1">
      <alignment vertical="center"/>
    </xf>
    <xf numFmtId="178" fontId="3" fillId="33" borderId="10" xfId="0" applyNumberFormat="1" applyFont="1" applyFill="1" applyBorder="1" applyAlignment="1">
      <alignment horizontal="center" vertical="center"/>
    </xf>
    <xf numFmtId="0" fontId="6" fillId="0" borderId="0" xfId="0" applyFont="1" applyFill="1" applyAlignment="1">
      <alignment horizontal="right" vertical="center"/>
    </xf>
    <xf numFmtId="0" fontId="3" fillId="34" borderId="0" xfId="0" applyFont="1" applyFill="1" applyAlignment="1">
      <alignment vertical="center"/>
    </xf>
    <xf numFmtId="0" fontId="3" fillId="33" borderId="10" xfId="0" applyFont="1" applyFill="1" applyBorder="1" applyAlignment="1">
      <alignment vertical="center" wrapText="1"/>
    </xf>
    <xf numFmtId="0" fontId="3" fillId="0" borderId="10" xfId="0" applyFont="1" applyFill="1" applyBorder="1" applyAlignment="1">
      <alignment horizontal="center" vertical="center" wrapText="1"/>
    </xf>
    <xf numFmtId="178" fontId="3" fillId="0" borderId="10" xfId="0" applyNumberFormat="1" applyFont="1" applyFill="1" applyBorder="1" applyAlignment="1">
      <alignment horizontal="center" vertical="center"/>
    </xf>
    <xf numFmtId="176" fontId="3" fillId="0" borderId="10" xfId="0" applyNumberFormat="1" applyFont="1" applyFill="1" applyBorder="1" applyAlignment="1">
      <alignment vertical="center" wrapText="1"/>
    </xf>
    <xf numFmtId="0" fontId="3" fillId="0" borderId="10" xfId="0" applyNumberFormat="1" applyFont="1" applyFill="1" applyBorder="1" applyAlignment="1">
      <alignment vertical="center"/>
    </xf>
    <xf numFmtId="14" fontId="3" fillId="0" borderId="10" xfId="0" applyNumberFormat="1" applyFont="1" applyFill="1" applyBorder="1" applyAlignment="1">
      <alignment vertical="center" wrapText="1"/>
    </xf>
    <xf numFmtId="0" fontId="3" fillId="0" borderId="10" xfId="0" applyFont="1" applyFill="1" applyBorder="1" applyAlignment="1">
      <alignment vertical="center" wrapText="1"/>
    </xf>
    <xf numFmtId="0" fontId="47" fillId="33" borderId="10" xfId="0" applyNumberFormat="1" applyFont="1" applyFill="1" applyBorder="1" applyAlignment="1">
      <alignment vertical="center" wrapText="1"/>
    </xf>
    <xf numFmtId="14" fontId="0" fillId="0" borderId="10" xfId="0" applyNumberFormat="1" applyFont="1" applyFill="1" applyBorder="1" applyAlignment="1">
      <alignment vertical="center" wrapText="1"/>
    </xf>
    <xf numFmtId="14" fontId="3" fillId="33" borderId="10" xfId="0" applyNumberFormat="1" applyFont="1" applyFill="1" applyBorder="1" applyAlignment="1">
      <alignment vertical="center" wrapText="1"/>
    </xf>
    <xf numFmtId="0" fontId="3" fillId="0" borderId="10" xfId="0" applyFont="1" applyBorder="1" applyAlignment="1">
      <alignment horizontal="center" vertical="center" wrapText="1"/>
    </xf>
    <xf numFmtId="177" fontId="3" fillId="33" borderId="10" xfId="0" applyNumberFormat="1" applyFont="1" applyFill="1" applyBorder="1" applyAlignment="1">
      <alignment horizontal="right" vertical="center" shrinkToFit="1"/>
    </xf>
    <xf numFmtId="177" fontId="3" fillId="0" borderId="10" xfId="0" applyNumberFormat="1" applyFont="1" applyFill="1" applyBorder="1" applyAlignment="1">
      <alignment horizontal="right" vertical="center" shrinkToFit="1"/>
    </xf>
    <xf numFmtId="177" fontId="7" fillId="12" borderId="13" xfId="0" applyNumberFormat="1" applyFont="1" applyFill="1" applyBorder="1" applyAlignment="1">
      <alignment horizontal="right" vertical="center" shrinkToFit="1"/>
    </xf>
    <xf numFmtId="0" fontId="9" fillId="0" borderId="0" xfId="0" applyFont="1" applyAlignment="1">
      <alignment horizontal="center" vertical="center"/>
    </xf>
    <xf numFmtId="0" fontId="5" fillId="35" borderId="10" xfId="0" applyFont="1" applyFill="1" applyBorder="1" applyAlignment="1">
      <alignment horizontal="center" vertical="center"/>
    </xf>
    <xf numFmtId="0" fontId="7" fillId="0" borderId="10" xfId="0" applyFont="1" applyBorder="1" applyAlignment="1">
      <alignment vertical="center"/>
    </xf>
    <xf numFmtId="0" fontId="5" fillId="35" borderId="10" xfId="0" applyFont="1" applyFill="1" applyBorder="1" applyAlignment="1">
      <alignment horizontal="center" vertical="center" wrapText="1"/>
    </xf>
    <xf numFmtId="0" fontId="7" fillId="0" borderId="10" xfId="0" applyFont="1" applyBorder="1" applyAlignment="1">
      <alignment horizontal="center" vertical="center"/>
    </xf>
    <xf numFmtId="0" fontId="5" fillId="35" borderId="10" xfId="0" applyFont="1" applyFill="1" applyBorder="1" applyAlignment="1">
      <alignment horizontal="distributed" vertical="center" wrapText="1" indent="1"/>
    </xf>
    <xf numFmtId="0" fontId="7" fillId="0" borderId="10" xfId="0" applyFont="1" applyBorder="1" applyAlignment="1">
      <alignment horizontal="distributed" vertical="center" indent="1"/>
    </xf>
    <xf numFmtId="0" fontId="5" fillId="35" borderId="10" xfId="0" applyFont="1" applyFill="1" applyBorder="1" applyAlignment="1">
      <alignment horizontal="distributed" vertical="center" wrapText="1"/>
    </xf>
    <xf numFmtId="0" fontId="7" fillId="0" borderId="10" xfId="0" applyFont="1" applyBorder="1" applyAlignment="1">
      <alignment horizontal="distributed" vertical="center" wrapText="1"/>
    </xf>
    <xf numFmtId="0" fontId="5" fillId="35" borderId="10" xfId="0" applyFont="1" applyFill="1" applyBorder="1" applyAlignment="1">
      <alignment horizontal="distributed" vertical="center" indent="1"/>
    </xf>
    <xf numFmtId="0" fontId="5" fillId="35" borderId="15" xfId="0" applyFont="1" applyFill="1" applyBorder="1" applyAlignment="1">
      <alignment horizontal="center" vertical="center"/>
    </xf>
    <xf numFmtId="0" fontId="5" fillId="35" borderId="16" xfId="0" applyFont="1" applyFill="1" applyBorder="1" applyAlignment="1">
      <alignment horizontal="center" vertical="center"/>
    </xf>
    <xf numFmtId="0" fontId="7" fillId="35" borderId="15" xfId="0" applyFont="1" applyFill="1" applyBorder="1" applyAlignment="1">
      <alignment horizontal="center" vertical="center"/>
    </xf>
    <xf numFmtId="0" fontId="7" fillId="35" borderId="16" xfId="0" applyFont="1" applyFill="1" applyBorder="1" applyAlignment="1">
      <alignment horizontal="center" vertical="center"/>
    </xf>
    <xf numFmtId="0" fontId="7" fillId="35" borderId="10" xfId="0" applyFont="1" applyFill="1" applyBorder="1" applyAlignment="1">
      <alignment horizontal="center" vertical="center"/>
    </xf>
    <xf numFmtId="0" fontId="3" fillId="0" borderId="0" xfId="0" applyFont="1" applyFill="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0">
    <dxf>
      <fill>
        <patternFill>
          <bgColor indexed="51"/>
        </patternFill>
      </fill>
    </dxf>
    <dxf>
      <fill>
        <patternFill>
          <bgColor indexed="45"/>
        </patternFill>
      </fill>
    </dxf>
    <dxf>
      <font>
        <b/>
        <i/>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123825</xdr:rowOff>
    </xdr:from>
    <xdr:to>
      <xdr:col>9</xdr:col>
      <xdr:colOff>0</xdr:colOff>
      <xdr:row>3</xdr:row>
      <xdr:rowOff>133350</xdr:rowOff>
    </xdr:to>
    <xdr:sp>
      <xdr:nvSpPr>
        <xdr:cNvPr id="1" name="右中かっこ 1"/>
        <xdr:cNvSpPr>
          <a:spLocks/>
        </xdr:cNvSpPr>
      </xdr:nvSpPr>
      <xdr:spPr>
        <a:xfrm rot="16200000">
          <a:off x="11763375" y="504825"/>
          <a:ext cx="0" cy="2571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IB38"/>
  <sheetViews>
    <sheetView tabSelected="1" view="pageBreakPreview" zoomScale="60" zoomScalePageLayoutView="0" workbookViewId="0" topLeftCell="A1">
      <pane xSplit="3" ySplit="6" topLeftCell="D7" activePane="bottomRight" state="frozen"/>
      <selection pane="topLeft" activeCell="C13" sqref="C13"/>
      <selection pane="topRight" activeCell="C13" sqref="C13"/>
      <selection pane="bottomLeft" activeCell="C13" sqref="C13"/>
      <selection pane="bottomRight" activeCell="H7" sqref="H7"/>
    </sheetView>
  </sheetViews>
  <sheetFormatPr defaultColWidth="9.00390625" defaultRowHeight="13.5"/>
  <cols>
    <col min="1" max="1" width="5.25390625" style="1" customWidth="1"/>
    <col min="2" max="2" width="31.375" style="1" customWidth="1"/>
    <col min="3" max="3" width="20.625" style="1" customWidth="1"/>
    <col min="4" max="4" width="15.625" style="2" customWidth="1"/>
    <col min="5" max="6" width="15.625" style="1" customWidth="1"/>
    <col min="7" max="8" width="20.625" style="1" customWidth="1"/>
    <col min="9" max="16384" width="9.00390625" style="1" customWidth="1"/>
  </cols>
  <sheetData>
    <row r="1" spans="1:9" s="26" customFormat="1" ht="15" customHeight="1">
      <c r="A1" s="45" t="s">
        <v>18</v>
      </c>
      <c r="B1" s="45"/>
      <c r="C1" s="45"/>
      <c r="D1" s="45"/>
      <c r="E1" s="45"/>
      <c r="F1" s="45"/>
      <c r="G1" s="45"/>
      <c r="H1" s="45"/>
      <c r="I1" s="45"/>
    </row>
    <row r="2" ht="15" customHeight="1"/>
    <row r="3" spans="1:235" s="24" customFormat="1" ht="19.5" customHeight="1">
      <c r="A3" s="27" t="s">
        <v>38</v>
      </c>
      <c r="D3" s="25"/>
      <c r="IA3" s="24" t="s">
        <v>7</v>
      </c>
    </row>
    <row r="4" spans="6:235" ht="14.25">
      <c r="F4" s="29" t="s">
        <v>4</v>
      </c>
      <c r="G4" s="17"/>
      <c r="H4" s="30"/>
      <c r="IA4" s="1" t="s">
        <v>9</v>
      </c>
    </row>
    <row r="5" spans="1:235" s="22" customFormat="1" ht="24.75" customHeight="1">
      <c r="A5" s="46" t="s">
        <v>0</v>
      </c>
      <c r="B5" s="48" t="s">
        <v>3</v>
      </c>
      <c r="C5" s="50" t="s">
        <v>13</v>
      </c>
      <c r="D5" s="52" t="s">
        <v>1</v>
      </c>
      <c r="E5" s="54" t="s">
        <v>2</v>
      </c>
      <c r="F5" s="50" t="s">
        <v>14</v>
      </c>
      <c r="G5" s="55" t="s">
        <v>12</v>
      </c>
      <c r="H5" s="57" t="s">
        <v>5</v>
      </c>
      <c r="I5" s="59" t="s">
        <v>6</v>
      </c>
      <c r="IA5" s="22" t="s">
        <v>10</v>
      </c>
    </row>
    <row r="6" spans="1:235" s="22" customFormat="1" ht="19.5" customHeight="1">
      <c r="A6" s="47"/>
      <c r="B6" s="49"/>
      <c r="C6" s="51"/>
      <c r="D6" s="53"/>
      <c r="E6" s="51"/>
      <c r="F6" s="51"/>
      <c r="G6" s="56"/>
      <c r="H6" s="58"/>
      <c r="I6" s="59"/>
      <c r="IA6" s="22" t="s">
        <v>8</v>
      </c>
    </row>
    <row r="7" spans="1:9" ht="102" customHeight="1">
      <c r="A7" s="3">
        <v>1</v>
      </c>
      <c r="B7" s="31" t="s">
        <v>19</v>
      </c>
      <c r="C7" s="31" t="s">
        <v>20</v>
      </c>
      <c r="D7" s="41" t="s">
        <v>21</v>
      </c>
      <c r="E7" s="42">
        <v>2572500</v>
      </c>
      <c r="F7" s="28">
        <v>40823</v>
      </c>
      <c r="G7" s="40" t="s">
        <v>41</v>
      </c>
      <c r="H7" s="4" t="s">
        <v>22</v>
      </c>
      <c r="I7" s="5"/>
    </row>
    <row r="8" spans="1:9" s="14" customFormat="1" ht="190.5" customHeight="1">
      <c r="A8" s="32">
        <f>A7+1</f>
        <v>2</v>
      </c>
      <c r="B8" s="37" t="s">
        <v>23</v>
      </c>
      <c r="C8" s="37" t="s">
        <v>24</v>
      </c>
      <c r="D8" s="37" t="s">
        <v>25</v>
      </c>
      <c r="E8" s="43">
        <v>7833000</v>
      </c>
      <c r="F8" s="33">
        <v>40828</v>
      </c>
      <c r="G8" s="36" t="s">
        <v>42</v>
      </c>
      <c r="H8" s="34" t="s">
        <v>26</v>
      </c>
      <c r="I8" s="35"/>
    </row>
    <row r="9" spans="1:235" ht="165.75" customHeight="1">
      <c r="A9" s="3">
        <f aca="true" t="shared" si="0" ref="A9:A22">A8+1</f>
        <v>3</v>
      </c>
      <c r="B9" s="37" t="s">
        <v>43</v>
      </c>
      <c r="C9" s="37" t="s">
        <v>44</v>
      </c>
      <c r="D9" s="32" t="s">
        <v>15</v>
      </c>
      <c r="E9" s="43">
        <v>16008018</v>
      </c>
      <c r="F9" s="33">
        <v>40829</v>
      </c>
      <c r="G9" s="36" t="s">
        <v>45</v>
      </c>
      <c r="H9" s="39" t="s">
        <v>46</v>
      </c>
      <c r="I9" s="35"/>
      <c r="IA9" s="1" t="s">
        <v>11</v>
      </c>
    </row>
    <row r="10" spans="1:9" ht="129" customHeight="1">
      <c r="A10" s="3">
        <f t="shared" si="0"/>
        <v>4</v>
      </c>
      <c r="B10" s="37" t="s">
        <v>47</v>
      </c>
      <c r="C10" s="37" t="s">
        <v>16</v>
      </c>
      <c r="D10" s="32" t="s">
        <v>7</v>
      </c>
      <c r="E10" s="43">
        <v>5901577</v>
      </c>
      <c r="F10" s="33">
        <v>40840</v>
      </c>
      <c r="G10" s="36" t="s">
        <v>48</v>
      </c>
      <c r="H10" s="39" t="s">
        <v>46</v>
      </c>
      <c r="I10" s="35"/>
    </row>
    <row r="11" spans="1:9" ht="90.75" customHeight="1">
      <c r="A11" s="3">
        <f t="shared" si="0"/>
        <v>5</v>
      </c>
      <c r="B11" s="37" t="s">
        <v>49</v>
      </c>
      <c r="C11" s="37" t="s">
        <v>50</v>
      </c>
      <c r="D11" s="32" t="s">
        <v>15</v>
      </c>
      <c r="E11" s="43">
        <v>14910000</v>
      </c>
      <c r="F11" s="33">
        <v>40840</v>
      </c>
      <c r="G11" s="36" t="s">
        <v>51</v>
      </c>
      <c r="H11" s="39" t="s">
        <v>52</v>
      </c>
      <c r="I11" s="35"/>
    </row>
    <row r="12" spans="1:9" ht="69" customHeight="1">
      <c r="A12" s="3">
        <f t="shared" si="0"/>
        <v>6</v>
      </c>
      <c r="B12" s="37" t="s">
        <v>53</v>
      </c>
      <c r="C12" s="37" t="s">
        <v>54</v>
      </c>
      <c r="D12" s="32" t="s">
        <v>15</v>
      </c>
      <c r="E12" s="43">
        <v>14490000</v>
      </c>
      <c r="F12" s="33">
        <v>40858</v>
      </c>
      <c r="G12" s="36" t="s">
        <v>55</v>
      </c>
      <c r="H12" s="39" t="s">
        <v>56</v>
      </c>
      <c r="I12" s="35"/>
    </row>
    <row r="13" spans="1:9" ht="168" customHeight="1">
      <c r="A13" s="3">
        <f t="shared" si="0"/>
        <v>7</v>
      </c>
      <c r="B13" s="37" t="s">
        <v>57</v>
      </c>
      <c r="C13" s="37" t="s">
        <v>58</v>
      </c>
      <c r="D13" s="32" t="s">
        <v>15</v>
      </c>
      <c r="E13" s="43">
        <v>23100000</v>
      </c>
      <c r="F13" s="33">
        <v>40872</v>
      </c>
      <c r="G13" s="36" t="s">
        <v>75</v>
      </c>
      <c r="H13" s="39" t="s">
        <v>46</v>
      </c>
      <c r="I13" s="35"/>
    </row>
    <row r="14" spans="1:9" ht="107.25" customHeight="1">
      <c r="A14" s="3">
        <f t="shared" si="0"/>
        <v>8</v>
      </c>
      <c r="B14" s="37" t="s">
        <v>39</v>
      </c>
      <c r="C14" s="37" t="s">
        <v>17</v>
      </c>
      <c r="D14" s="32" t="s">
        <v>15</v>
      </c>
      <c r="E14" s="43">
        <v>14539125</v>
      </c>
      <c r="F14" s="33">
        <v>40872</v>
      </c>
      <c r="G14" s="36" t="s">
        <v>59</v>
      </c>
      <c r="H14" s="39" t="s">
        <v>60</v>
      </c>
      <c r="I14" s="35"/>
    </row>
    <row r="15" spans="1:9" ht="185.25" customHeight="1">
      <c r="A15" s="3">
        <f t="shared" si="0"/>
        <v>9</v>
      </c>
      <c r="B15" s="37" t="s">
        <v>61</v>
      </c>
      <c r="C15" s="37" t="s">
        <v>58</v>
      </c>
      <c r="D15" s="32" t="s">
        <v>15</v>
      </c>
      <c r="E15" s="43">
        <v>2310000</v>
      </c>
      <c r="F15" s="33">
        <v>40878</v>
      </c>
      <c r="G15" s="36" t="s">
        <v>76</v>
      </c>
      <c r="H15" s="39" t="s">
        <v>62</v>
      </c>
      <c r="I15" s="35" t="s">
        <v>27</v>
      </c>
    </row>
    <row r="16" spans="1:9" ht="156.75" customHeight="1">
      <c r="A16" s="3">
        <f t="shared" si="0"/>
        <v>10</v>
      </c>
      <c r="B16" s="37" t="s">
        <v>63</v>
      </c>
      <c r="C16" s="37" t="s">
        <v>28</v>
      </c>
      <c r="D16" s="32" t="s">
        <v>15</v>
      </c>
      <c r="E16" s="43">
        <v>19799850</v>
      </c>
      <c r="F16" s="33">
        <v>40878</v>
      </c>
      <c r="G16" s="36" t="s">
        <v>77</v>
      </c>
      <c r="H16" s="39" t="s">
        <v>62</v>
      </c>
      <c r="I16" s="35"/>
    </row>
    <row r="17" spans="1:9" ht="103.5" customHeight="1">
      <c r="A17" s="3">
        <f t="shared" si="0"/>
        <v>11</v>
      </c>
      <c r="B17" s="37" t="s">
        <v>64</v>
      </c>
      <c r="C17" s="37" t="s">
        <v>65</v>
      </c>
      <c r="D17" s="32" t="s">
        <v>15</v>
      </c>
      <c r="E17" s="43">
        <v>4830000</v>
      </c>
      <c r="F17" s="33">
        <v>40883</v>
      </c>
      <c r="G17" s="36" t="s">
        <v>66</v>
      </c>
      <c r="H17" s="39" t="s">
        <v>67</v>
      </c>
      <c r="I17" s="35"/>
    </row>
    <row r="18" spans="1:9" ht="75" customHeight="1">
      <c r="A18" s="3">
        <f t="shared" si="0"/>
        <v>12</v>
      </c>
      <c r="B18" s="37" t="s">
        <v>40</v>
      </c>
      <c r="C18" s="37" t="s">
        <v>17</v>
      </c>
      <c r="D18" s="32" t="s">
        <v>15</v>
      </c>
      <c r="E18" s="43">
        <v>17517150</v>
      </c>
      <c r="F18" s="33">
        <v>40883</v>
      </c>
      <c r="G18" s="36" t="s">
        <v>68</v>
      </c>
      <c r="H18" s="39" t="s">
        <v>69</v>
      </c>
      <c r="I18" s="35"/>
    </row>
    <row r="19" spans="1:235" ht="109.5" customHeight="1">
      <c r="A19" s="3">
        <f t="shared" si="0"/>
        <v>13</v>
      </c>
      <c r="B19" s="31" t="s">
        <v>29</v>
      </c>
      <c r="C19" s="31" t="s">
        <v>30</v>
      </c>
      <c r="D19" s="41" t="s">
        <v>9</v>
      </c>
      <c r="E19" s="42">
        <v>4410000</v>
      </c>
      <c r="F19" s="28">
        <v>40883</v>
      </c>
      <c r="G19" s="40" t="s">
        <v>78</v>
      </c>
      <c r="H19" s="4" t="s">
        <v>31</v>
      </c>
      <c r="I19" s="5"/>
      <c r="IA19" s="1" t="s">
        <v>11</v>
      </c>
    </row>
    <row r="20" spans="1:9" ht="93.75" customHeight="1">
      <c r="A20" s="32">
        <f t="shared" si="0"/>
        <v>14</v>
      </c>
      <c r="B20" s="37" t="s">
        <v>70</v>
      </c>
      <c r="C20" s="37" t="s">
        <v>71</v>
      </c>
      <c r="D20" s="32" t="s">
        <v>8</v>
      </c>
      <c r="E20" s="43">
        <v>11970000</v>
      </c>
      <c r="F20" s="33">
        <v>40886</v>
      </c>
      <c r="G20" s="36" t="s">
        <v>72</v>
      </c>
      <c r="H20" s="34" t="s">
        <v>32</v>
      </c>
      <c r="I20" s="35"/>
    </row>
    <row r="21" spans="1:9" ht="109.5" customHeight="1">
      <c r="A21" s="3">
        <f t="shared" si="0"/>
        <v>15</v>
      </c>
      <c r="B21" s="31" t="s">
        <v>33</v>
      </c>
      <c r="C21" s="31" t="s">
        <v>34</v>
      </c>
      <c r="D21" s="41" t="s">
        <v>21</v>
      </c>
      <c r="E21" s="42">
        <v>27373500</v>
      </c>
      <c r="F21" s="28">
        <v>40898</v>
      </c>
      <c r="G21" s="40" t="s">
        <v>73</v>
      </c>
      <c r="H21" s="4" t="s">
        <v>35</v>
      </c>
      <c r="I21" s="38"/>
    </row>
    <row r="22" spans="1:235" ht="96" customHeight="1" thickBot="1">
      <c r="A22" s="3">
        <f t="shared" si="0"/>
        <v>16</v>
      </c>
      <c r="B22" s="31" t="s">
        <v>74</v>
      </c>
      <c r="C22" s="31" t="s">
        <v>36</v>
      </c>
      <c r="D22" s="41" t="s">
        <v>15</v>
      </c>
      <c r="E22" s="42">
        <v>19425000</v>
      </c>
      <c r="F22" s="28">
        <v>40903</v>
      </c>
      <c r="G22" s="36" t="s">
        <v>79</v>
      </c>
      <c r="H22" s="34" t="s">
        <v>37</v>
      </c>
      <c r="I22" s="5"/>
      <c r="IA22" s="1" t="s">
        <v>11</v>
      </c>
    </row>
    <row r="23" spans="1:9" s="22" customFormat="1" ht="30" customHeight="1" thickBot="1">
      <c r="A23" s="18"/>
      <c r="B23" s="18"/>
      <c r="C23" s="18"/>
      <c r="D23" s="19"/>
      <c r="E23" s="44">
        <f>SUBTOTAL(9,E7:E22)</f>
        <v>206989720</v>
      </c>
      <c r="F23" s="21"/>
      <c r="G23" s="21"/>
      <c r="H23" s="20"/>
      <c r="I23" s="23"/>
    </row>
    <row r="24" spans="1:9" ht="21.75" customHeight="1">
      <c r="A24" s="7"/>
      <c r="B24" s="6"/>
      <c r="C24" s="6"/>
      <c r="D24" s="8"/>
      <c r="E24" s="9"/>
      <c r="F24" s="10"/>
      <c r="G24" s="10"/>
      <c r="H24" s="9"/>
      <c r="I24" s="11"/>
    </row>
    <row r="25" ht="21.75" customHeight="1"/>
    <row r="26" ht="21.75" customHeight="1">
      <c r="A26" s="12"/>
    </row>
    <row r="27" ht="15.75" customHeight="1">
      <c r="B27" s="13"/>
    </row>
    <row r="28" ht="21.75" customHeight="1">
      <c r="A28" s="12"/>
    </row>
    <row r="29" ht="21.75" customHeight="1"/>
    <row r="30" spans="235:236" ht="21.75" customHeight="1">
      <c r="IA30" s="14"/>
      <c r="IB30" s="14"/>
    </row>
    <row r="31" ht="21.75" customHeight="1"/>
    <row r="32" ht="21.75" customHeight="1"/>
    <row r="33" ht="21.75" customHeight="1"/>
    <row r="34" ht="21.75" customHeight="1"/>
    <row r="35" ht="21.75" customHeight="1"/>
    <row r="36" ht="20.25" customHeight="1"/>
    <row r="37" spans="1:236" s="14" customFormat="1" ht="23.25" customHeight="1">
      <c r="A37" s="15"/>
      <c r="D37" s="16"/>
      <c r="HX37" s="1"/>
      <c r="HY37" s="1"/>
      <c r="IA37" s="1"/>
      <c r="IB37" s="1"/>
    </row>
    <row r="38" spans="1:4" ht="23.25" customHeight="1">
      <c r="A38" s="60"/>
      <c r="B38" s="60"/>
      <c r="C38" s="60"/>
      <c r="D38" s="60"/>
    </row>
  </sheetData>
  <sheetProtection/>
  <autoFilter ref="A6:IB22"/>
  <mergeCells count="11">
    <mergeCell ref="A38:D38"/>
    <mergeCell ref="A1:I1"/>
    <mergeCell ref="A5:A6"/>
    <mergeCell ref="B5:B6"/>
    <mergeCell ref="C5:C6"/>
    <mergeCell ref="D5:D6"/>
    <mergeCell ref="E5:E6"/>
    <mergeCell ref="F5:F6"/>
    <mergeCell ref="G5:G6"/>
    <mergeCell ref="H5:H6"/>
    <mergeCell ref="I5:I6"/>
  </mergeCells>
  <conditionalFormatting sqref="H7:H18 C20">
    <cfRule type="expression" priority="93" dxfId="1" stopIfTrue="1">
      <formula>AND($A7="内訳")</formula>
    </cfRule>
    <cfRule type="expression" priority="94" dxfId="0" stopIfTrue="1">
      <formula>AND($A7="小計")</formula>
    </cfRule>
  </conditionalFormatting>
  <conditionalFormatting sqref="H10:H12">
    <cfRule type="expression" priority="82" dxfId="1" stopIfTrue="1">
      <formula>AND(#REF!="内訳")</formula>
    </cfRule>
    <cfRule type="expression" priority="83" dxfId="0" stopIfTrue="1">
      <formula>AND(#REF!="小計")</formula>
    </cfRule>
  </conditionalFormatting>
  <conditionalFormatting sqref="H7">
    <cfRule type="expression" priority="78" dxfId="1" stopIfTrue="1">
      <formula>AND($A7="内訳")</formula>
    </cfRule>
    <cfRule type="expression" priority="79" dxfId="0" stopIfTrue="1">
      <formula>AND($A7="小計")</formula>
    </cfRule>
  </conditionalFormatting>
  <conditionalFormatting sqref="H8">
    <cfRule type="expression" priority="74" dxfId="1" stopIfTrue="1">
      <formula>AND($A8="内訳")</formula>
    </cfRule>
    <cfRule type="expression" priority="75" dxfId="0" stopIfTrue="1">
      <formula>AND($A8="小計")</formula>
    </cfRule>
  </conditionalFormatting>
  <conditionalFormatting sqref="H9">
    <cfRule type="expression" priority="70" dxfId="1" stopIfTrue="1">
      <formula>AND($A9="内訳")</formula>
    </cfRule>
    <cfRule type="expression" priority="71" dxfId="0" stopIfTrue="1">
      <formula>AND($A9="小計")</formula>
    </cfRule>
  </conditionalFormatting>
  <conditionalFormatting sqref="H10">
    <cfRule type="expression" priority="66" dxfId="1" stopIfTrue="1">
      <formula>AND($A10="内訳")</formula>
    </cfRule>
    <cfRule type="expression" priority="67" dxfId="0" stopIfTrue="1">
      <formula>AND($A10="小計")</formula>
    </cfRule>
  </conditionalFormatting>
  <conditionalFormatting sqref="H10:H12">
    <cfRule type="expression" priority="64" dxfId="1" stopIfTrue="1">
      <formula>AND(#REF!="内訳")</formula>
    </cfRule>
    <cfRule type="expression" priority="65" dxfId="0" stopIfTrue="1">
      <formula>AND(#REF!="小計")</formula>
    </cfRule>
  </conditionalFormatting>
  <conditionalFormatting sqref="H11">
    <cfRule type="expression" priority="60" dxfId="1" stopIfTrue="1">
      <formula>AND($A11="内訳")</formula>
    </cfRule>
    <cfRule type="expression" priority="61" dxfId="0" stopIfTrue="1">
      <formula>AND($A11="小計")</formula>
    </cfRule>
  </conditionalFormatting>
  <conditionalFormatting sqref="H12">
    <cfRule type="expression" priority="54" dxfId="1" stopIfTrue="1">
      <formula>AND($A12="内訳")</formula>
    </cfRule>
    <cfRule type="expression" priority="55" dxfId="0" stopIfTrue="1">
      <formula>AND($A12="小計")</formula>
    </cfRule>
  </conditionalFormatting>
  <conditionalFormatting sqref="H13">
    <cfRule type="expression" priority="48" dxfId="1" stopIfTrue="1">
      <formula>AND($A13="内訳")</formula>
    </cfRule>
    <cfRule type="expression" priority="49" dxfId="0" stopIfTrue="1">
      <formula>AND($A13="小計")</formula>
    </cfRule>
  </conditionalFormatting>
  <conditionalFormatting sqref="H14">
    <cfRule type="expression" priority="44" dxfId="1" stopIfTrue="1">
      <formula>AND($A14="内訳")</formula>
    </cfRule>
    <cfRule type="expression" priority="45" dxfId="0" stopIfTrue="1">
      <formula>AND($A14="小計")</formula>
    </cfRule>
  </conditionalFormatting>
  <conditionalFormatting sqref="H15">
    <cfRule type="expression" priority="40" dxfId="1" stopIfTrue="1">
      <formula>AND($A15="内訳")</formula>
    </cfRule>
    <cfRule type="expression" priority="41" dxfId="0" stopIfTrue="1">
      <formula>AND($A15="小計")</formula>
    </cfRule>
  </conditionalFormatting>
  <conditionalFormatting sqref="H16">
    <cfRule type="expression" priority="36" dxfId="1" stopIfTrue="1">
      <formula>AND($A16="内訳")</formula>
    </cfRule>
    <cfRule type="expression" priority="37" dxfId="0" stopIfTrue="1">
      <formula>AND($A16="小計")</formula>
    </cfRule>
  </conditionalFormatting>
  <conditionalFormatting sqref="H17">
    <cfRule type="expression" priority="32" dxfId="1" stopIfTrue="1">
      <formula>AND($A17="内訳")</formula>
    </cfRule>
    <cfRule type="expression" priority="33" dxfId="0" stopIfTrue="1">
      <formula>AND($A17="小計")</formula>
    </cfRule>
  </conditionalFormatting>
  <conditionalFormatting sqref="H18">
    <cfRule type="expression" priority="28" dxfId="1" stopIfTrue="1">
      <formula>AND($A18="内訳")</formula>
    </cfRule>
    <cfRule type="expression" priority="29" dxfId="0" stopIfTrue="1">
      <formula>AND($A18="小計")</formula>
    </cfRule>
  </conditionalFormatting>
  <conditionalFormatting sqref="C20">
    <cfRule type="expression" priority="22" dxfId="1" stopIfTrue="1">
      <formula>AND($A20="内訳")</formula>
    </cfRule>
    <cfRule type="expression" priority="23" dxfId="0" stopIfTrue="1">
      <formula>AND($A20="小計")</formula>
    </cfRule>
  </conditionalFormatting>
  <conditionalFormatting sqref="A24:C24 E24:I24">
    <cfRule type="expression" priority="102" dxfId="1" stopIfTrue="1">
      <formula>AND(#REF!="内訳")</formula>
    </cfRule>
    <cfRule type="expression" priority="103" dxfId="0" stopIfTrue="1">
      <formula>AND(#REF!="合計")</formula>
    </cfRule>
  </conditionalFormatting>
  <conditionalFormatting sqref="A7:I22">
    <cfRule type="expression" priority="106" dxfId="1" stopIfTrue="1">
      <formula>AND(#REF!="内訳")</formula>
    </cfRule>
    <cfRule type="expression" priority="107" dxfId="0" stopIfTrue="1">
      <formula>AND(#REF!="小計")</formula>
    </cfRule>
  </conditionalFormatting>
  <conditionalFormatting sqref="D24">
    <cfRule type="expression" priority="114" dxfId="39" stopIfTrue="1">
      <formula>ISERROR(VLOOKUP($D24,$IA:$IC,3,0))</formula>
    </cfRule>
    <cfRule type="expression" priority="115" dxfId="1" stopIfTrue="1">
      <formula>AND(#REF!="内訳")</formula>
    </cfRule>
    <cfRule type="expression" priority="116" dxfId="0" stopIfTrue="1">
      <formula>AND(#REF!="合計")</formula>
    </cfRule>
  </conditionalFormatting>
  <dataValidations count="3">
    <dataValidation type="list" allowBlank="1" showInputMessage="1" sqref="D23:D24">
      <formula1>"一般競争入札,指名競争入札,随意契約（競争性あり）,随意契約（競争性なし）"</formula1>
    </dataValidation>
    <dataValidation type="list" allowBlank="1" showInputMessage="1" sqref="D20">
      <formula1>"一般競争入札,指名競争入札,随意契約（競争性あり・少額随契）,随意契約（競争性あり・少額随契以外）,随意契約（競争性なし）"</formula1>
    </dataValidation>
    <dataValidation type="list" allowBlank="1" showInputMessage="1" sqref="D7:D19 D21:D22">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 right="0.1968503937007874" top="0.5905511811023623" bottom="0.1968503937007874" header="0.31496062992125984" footer="0.5118110236220472"/>
  <pageSetup fitToHeight="0" fitToWidth="1" horizontalDpi="600" verticalDpi="600" orientation="landscape" paperSize="9" scale="95" r:id="rId2"/>
  <headerFooter alignWithMargins="0">
    <oddHeader>&amp;C&amp;"HGPｺﾞｼｯｸM,ﾒﾃﾞｨｳﾑ"&amp;16平成２３年度　委託調査費に関する契約状況（10月～12月）&amp;R&amp;"HGPｺﾞｼｯｸM,ﾒﾃﾞｨｳﾑ"&amp;16様式1</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o12p35</dc:creator>
  <cp:keywords/>
  <dc:description/>
  <cp:lastModifiedBy>行政情報化推進課</cp:lastModifiedBy>
  <cp:lastPrinted>2012-02-20T02:46:57Z</cp:lastPrinted>
  <dcterms:created xsi:type="dcterms:W3CDTF">2009-03-05T11:36:14Z</dcterms:created>
  <dcterms:modified xsi:type="dcterms:W3CDTF">2012-11-27T01:58:24Z</dcterms:modified>
  <cp:category/>
  <cp:version/>
  <cp:contentType/>
  <cp:contentStatus/>
</cp:coreProperties>
</file>