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6　軽自動車【済】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　軽自動車【済】'!$A$2:$U$34</definedName>
    <definedName name="_xlnm.Print_Titles">'[2]乗用・ＲＶ車'!$1:$7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'1-6　軽自動車【済】'!$2:$8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<sst xmlns="http://schemas.openxmlformats.org/spreadsheetml/2006/main" count="257" uniqueCount="96">
  <si>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</si>
  <si>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ダイハツ工業株式会社</t>
  </si>
  <si>
    <r>
      <rPr>
        <b/>
        <sz val="12"/>
        <rFont val="ＭＳ Ｐゴシック"/>
        <family val="3"/>
      </rPr>
      <t>ガ</t>
    </r>
    <r>
      <rPr>
        <b/>
        <sz val="12"/>
        <rFont val="ＭＳ Ｐゴシック"/>
        <family val="3"/>
      </rPr>
      <t>ソリン乗用車（軽自動車）</t>
    </r>
    <rPh sb="8" eb="12">
      <t>ケイジドウシャ</t>
    </rPh>
    <phoneticPr fontId="8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</si>
  <si>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</si>
  <si>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</si>
  <si>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</si>
  <si>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</si>
  <si>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</si>
  <si>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</si>
  <si>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</si>
  <si>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</si>
  <si>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</si>
  <si>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</si>
  <si>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</si>
  <si>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</si>
  <si>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</si>
  <si>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</si>
  <si>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</si>
  <si>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</si>
  <si>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</si>
  <si>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</si>
  <si>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</si>
  <si>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</si>
  <si>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</si>
  <si>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</si>
  <si>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</si>
  <si>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</si>
  <si>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</si>
  <si>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</si>
  <si>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</si>
  <si>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ダイハツ</t>
  </si>
  <si>
    <t>ミラ　イース</t>
  </si>
  <si>
    <t>5BA-LA350S</t>
  </si>
  <si>
    <t>0001,0002,0007,0008,0009,0010,0015,0016</t>
  </si>
  <si>
    <t>KF</t>
  </si>
  <si>
    <t>CVT
(E･LTC)</t>
  </si>
  <si>
    <t>I,V,EP,B,C</t>
  </si>
  <si>
    <t>3W,EGR</t>
  </si>
  <si>
    <t>F</t>
  </si>
  <si>
    <t>☆☆☆☆</t>
  </si>
  <si>
    <t>0004,0006,0011,0012,0013,0014</t>
  </si>
  <si>
    <t>5BA-LA360S</t>
  </si>
  <si>
    <t>0001,0002,0004,0006,0007,0008,0009,0010,0011,0012,0013,0014,0015,0016</t>
  </si>
  <si>
    <t>720～740</t>
  </si>
  <si>
    <t>A</t>
  </si>
  <si>
    <t>ムーヴ　キャンバス</t>
  </si>
  <si>
    <t>5BA-LA850S</t>
  </si>
  <si>
    <t>0001,0002</t>
  </si>
  <si>
    <t>870～880</t>
  </si>
  <si>
    <t>0003</t>
  </si>
  <si>
    <t>3W</t>
  </si>
  <si>
    <t>5BA-LA860S</t>
  </si>
  <si>
    <t>920～930</t>
  </si>
  <si>
    <t>タント</t>
  </si>
  <si>
    <t>5BA-LA650S</t>
  </si>
  <si>
    <t>0001,0003</t>
  </si>
  <si>
    <t>910～920</t>
  </si>
  <si>
    <t>0002,0004,0011,0012,0013,0014</t>
  </si>
  <si>
    <t>910～930</t>
  </si>
  <si>
    <t>0005</t>
  </si>
  <si>
    <t>0015,0016</t>
  </si>
  <si>
    <t>0101,0102,0103,0106,0107,0110,0111,0114,0115,0116</t>
  </si>
  <si>
    <t>880～960</t>
  </si>
  <si>
    <t>0104,0105,108,109,0112,0113</t>
  </si>
  <si>
    <t>920～940</t>
  </si>
  <si>
    <t>0117,0118</t>
  </si>
  <si>
    <t>5BA-LA660S</t>
  </si>
  <si>
    <t>0001,0002,0011,0012</t>
  </si>
  <si>
    <t>960～970</t>
  </si>
  <si>
    <t>0013,0014</t>
  </si>
  <si>
    <t>0101,0102,0103,0106,0107,0110,0111</t>
  </si>
  <si>
    <t>930～970</t>
  </si>
  <si>
    <t>タフト</t>
  </si>
  <si>
    <t>5BA-LA900S</t>
  </si>
  <si>
    <t>0012,0013</t>
  </si>
  <si>
    <t>0001,0011,0014,0015</t>
  </si>
  <si>
    <t>5BA-LA910S</t>
  </si>
  <si>
    <t>0014,0015</t>
  </si>
  <si>
    <t>ミラ　トコット</t>
  </si>
  <si>
    <t>5BA-LA550S</t>
  </si>
  <si>
    <t>0001,0002,0003,0004,0005,0006,0007,0008,0009,0010,0011,0012</t>
  </si>
  <si>
    <t>5BA-LA560S</t>
  </si>
  <si>
    <t>ムーヴ</t>
  </si>
  <si>
    <t>5BA-LA150S</t>
  </si>
  <si>
    <t>0001,0002,0003,0004,0005,0006,0007,0008,0009,0010,0011,0012,0013,0014,0015,0016,0017,0018</t>
  </si>
  <si>
    <t>820～830</t>
  </si>
  <si>
    <t>5BA-LA160S</t>
  </si>
  <si>
    <t>880～890</t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</si>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</sst>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5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Font="1" applyFill="1" applyBorder="1">
      <alignment/>
      <protection/>
    </xf>
    <xf numFmtId="0" fontId="7" fillId="0" borderId="1" xfId="20" applyFont="1" applyFill="1" applyBorder="1" applyAlignment="1" applyProtection="1">
      <alignment horizontal="right"/>
      <protection locked="0"/>
    </xf>
    <xf numFmtId="0" fontId="5" fillId="0" borderId="1" xfId="2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9" fillId="0" borderId="0" xfId="20" applyFont="1" applyFill="1" applyBorder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2" xfId="20" applyFont="1" applyFill="1" applyBorder="1" applyAlignment="1">
      <alignment horizontal="right"/>
      <protection/>
    </xf>
    <xf numFmtId="0" fontId="7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11" fillId="0" borderId="7" xfId="20" applyFont="1" applyFill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3" borderId="8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 shrinkToFit="1"/>
      <protection/>
    </xf>
    <xf numFmtId="0" fontId="5" fillId="0" borderId="8" xfId="20" applyFont="1" applyFill="1" applyBorder="1" applyAlignment="1">
      <alignment horizontal="center" shrinkToFit="1"/>
      <protection/>
    </xf>
    <xf numFmtId="0" fontId="5" fillId="0" borderId="9" xfId="20" applyFont="1" applyFill="1" applyBorder="1" applyAlignment="1">
      <alignment horizontal="center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>
      <alignment horizontal="center" vertical="center"/>
      <protection/>
    </xf>
    <xf numFmtId="0" fontId="11" fillId="0" borderId="12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11" fillId="0" borderId="14" xfId="20" applyFont="1" applyFill="1" applyBorder="1">
      <alignment/>
      <protection/>
    </xf>
    <xf numFmtId="0" fontId="11" fillId="0" borderId="1" xfId="20" applyFont="1" applyFill="1" applyBorder="1">
      <alignment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>
      <alignment horizontal="center" vertical="center" wrapText="1"/>
    </xf>
    <xf numFmtId="0" fontId="7" fillId="4" borderId="5" xfId="20" applyFont="1" applyFill="1" applyBorder="1" applyAlignment="1">
      <alignment vertical="center"/>
      <protection/>
    </xf>
    <xf numFmtId="0" fontId="7" fillId="4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horizontal="left" vertical="center"/>
      <protection/>
    </xf>
    <xf numFmtId="0" fontId="7" fillId="4" borderId="28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/>
      <protection locked="0"/>
    </xf>
    <xf numFmtId="176" fontId="5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29" xfId="20" applyFont="1" applyFill="1" applyBorder="1" applyAlignment="1" applyProtection="1">
      <alignment horizontal="center" vertical="center"/>
      <protection locked="0"/>
    </xf>
    <xf numFmtId="177" fontId="14" fillId="5" borderId="30" xfId="20" applyNumberFormat="1" applyFont="1" applyFill="1" applyBorder="1" applyAlignment="1" applyProtection="1" quotePrefix="1">
      <alignment horizontal="center" vertical="center" wrapText="1"/>
      <protection locked="0"/>
    </xf>
    <xf numFmtId="178" fontId="14" fillId="5" borderId="29" xfId="20" applyNumberFormat="1" applyFont="1" applyFill="1" applyBorder="1" applyAlignment="1">
      <alignment horizontal="center" vertical="center" wrapText="1"/>
      <protection/>
    </xf>
    <xf numFmtId="177" fontId="14" fillId="5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4" fillId="5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5" borderId="28" xfId="20" applyFont="1" applyFill="1" applyBorder="1" applyAlignment="1">
      <alignment horizontal="center" vertical="center"/>
      <protection/>
    </xf>
    <xf numFmtId="0" fontId="7" fillId="5" borderId="28" xfId="20" applyFont="1" applyFill="1" applyBorder="1" applyAlignment="1">
      <alignment horizontal="center" vertical="center" wrapText="1"/>
      <protection/>
    </xf>
    <xf numFmtId="0" fontId="7" fillId="5" borderId="28" xfId="20" applyFont="1" applyFill="1" applyBorder="1" applyAlignment="1">
      <alignment vertical="center"/>
      <protection/>
    </xf>
    <xf numFmtId="179" fontId="5" fillId="5" borderId="31" xfId="0" applyNumberFormat="1" applyFont="1" applyFill="1" applyBorder="1" applyAlignment="1">
      <alignment horizontal="center" vertical="center"/>
    </xf>
    <xf numFmtId="179" fontId="5" fillId="5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4" borderId="11" xfId="20" applyFont="1" applyFill="1" applyBorder="1" applyAlignment="1">
      <alignment vertical="center"/>
      <protection/>
    </xf>
    <xf numFmtId="0" fontId="7" fillId="4" borderId="12" xfId="20" applyFont="1" applyFill="1" applyBorder="1" applyAlignment="1">
      <alignment vertical="center"/>
      <protection/>
    </xf>
    <xf numFmtId="0" fontId="7" fillId="4" borderId="22" xfId="20" applyFont="1" applyFill="1" applyBorder="1" applyAlignment="1">
      <alignment horizontal="left" vertical="center"/>
      <protection/>
    </xf>
    <xf numFmtId="0" fontId="7" fillId="4" borderId="14" xfId="20" applyFont="1" applyFill="1" applyBorder="1" applyAlignment="1">
      <alignment vertical="center"/>
      <protection/>
    </xf>
    <xf numFmtId="0" fontId="7" fillId="4" borderId="13" xfId="20" applyFont="1" applyFill="1" applyBorder="1" applyAlignment="1">
      <alignment horizontal="left" vertical="center"/>
      <protection/>
    </xf>
    <xf numFmtId="0" fontId="7" fillId="4" borderId="24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42"/>
  <sheetViews>
    <sheetView tabSelected="1" view="pageBreakPreview" zoomScale="85" zoomScaleSheetLayoutView="85" workbookViewId="0" topLeftCell="A1">
      <selection activeCell="C16" sqref="C16"/>
    </sheetView>
  </sheetViews>
  <sheetFormatPr defaultColWidth="9.00390625" defaultRowHeight="13.5"/>
  <cols>
    <col min="1" max="1" width="15.875" style="95" customWidth="1"/>
    <col min="2" max="2" width="3.875" style="2" bestFit="1" customWidth="1"/>
    <col min="3" max="3" width="23.625" style="2" customWidth="1"/>
    <col min="4" max="4" width="13.875" style="2" bestFit="1" customWidth="1"/>
    <col min="5" max="5" width="35.50390625" style="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22" width="9.00390625" style="2" customWidth="1"/>
    <col min="23" max="24" width="10.625" style="5" customWidth="1"/>
    <col min="25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7.00390625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69" width="8.50390625" style="2" bestFit="1" customWidth="1"/>
    <col min="270" max="270" width="8.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25.25390625" style="2" bestFit="1" customWidth="1"/>
    <col min="275" max="275" width="11.00390625" style="2" bestFit="1" customWidth="1"/>
    <col min="276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7.00390625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5" width="8.50390625" style="2" bestFit="1" customWidth="1"/>
    <col min="526" max="526" width="8.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25.25390625" style="2" bestFit="1" customWidth="1"/>
    <col min="531" max="531" width="11.00390625" style="2" bestFit="1" customWidth="1"/>
    <col min="532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7.00390625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1" width="8.50390625" style="2" bestFit="1" customWidth="1"/>
    <col min="782" max="782" width="8.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25.25390625" style="2" bestFit="1" customWidth="1"/>
    <col min="787" max="787" width="11.00390625" style="2" bestFit="1" customWidth="1"/>
    <col min="788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7.00390625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7" width="8.50390625" style="2" bestFit="1" customWidth="1"/>
    <col min="1038" max="1038" width="8.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25.25390625" style="2" bestFit="1" customWidth="1"/>
    <col min="1043" max="1043" width="11.00390625" style="2" bestFit="1" customWidth="1"/>
    <col min="1044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7.00390625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3" width="8.50390625" style="2" bestFit="1" customWidth="1"/>
    <col min="1294" max="1294" width="8.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25.25390625" style="2" bestFit="1" customWidth="1"/>
    <col min="1299" max="1299" width="11.00390625" style="2" bestFit="1" customWidth="1"/>
    <col min="1300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7.00390625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49" width="8.50390625" style="2" bestFit="1" customWidth="1"/>
    <col min="1550" max="1550" width="8.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25.25390625" style="2" bestFit="1" customWidth="1"/>
    <col min="1555" max="1555" width="11.00390625" style="2" bestFit="1" customWidth="1"/>
    <col min="1556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7.00390625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5" width="8.50390625" style="2" bestFit="1" customWidth="1"/>
    <col min="1806" max="1806" width="8.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25.25390625" style="2" bestFit="1" customWidth="1"/>
    <col min="1811" max="1811" width="11.00390625" style="2" bestFit="1" customWidth="1"/>
    <col min="1812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7.00390625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1" width="8.50390625" style="2" bestFit="1" customWidth="1"/>
    <col min="2062" max="2062" width="8.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25.25390625" style="2" bestFit="1" customWidth="1"/>
    <col min="2067" max="2067" width="11.00390625" style="2" bestFit="1" customWidth="1"/>
    <col min="2068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7.00390625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7" width="8.50390625" style="2" bestFit="1" customWidth="1"/>
    <col min="2318" max="2318" width="8.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25.25390625" style="2" bestFit="1" customWidth="1"/>
    <col min="2323" max="2323" width="11.00390625" style="2" bestFit="1" customWidth="1"/>
    <col min="2324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7.00390625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3" width="8.50390625" style="2" bestFit="1" customWidth="1"/>
    <col min="2574" max="2574" width="8.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25.25390625" style="2" bestFit="1" customWidth="1"/>
    <col min="2579" max="2579" width="11.00390625" style="2" bestFit="1" customWidth="1"/>
    <col min="2580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7.00390625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29" width="8.50390625" style="2" bestFit="1" customWidth="1"/>
    <col min="2830" max="2830" width="8.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25.25390625" style="2" bestFit="1" customWidth="1"/>
    <col min="2835" max="2835" width="11.00390625" style="2" bestFit="1" customWidth="1"/>
    <col min="2836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7.00390625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5" width="8.50390625" style="2" bestFit="1" customWidth="1"/>
    <col min="3086" max="3086" width="8.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25.25390625" style="2" bestFit="1" customWidth="1"/>
    <col min="3091" max="3091" width="11.00390625" style="2" bestFit="1" customWidth="1"/>
    <col min="3092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7.00390625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1" width="8.50390625" style="2" bestFit="1" customWidth="1"/>
    <col min="3342" max="3342" width="8.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25.25390625" style="2" bestFit="1" customWidth="1"/>
    <col min="3347" max="3347" width="11.00390625" style="2" bestFit="1" customWidth="1"/>
    <col min="3348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7.00390625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7" width="8.50390625" style="2" bestFit="1" customWidth="1"/>
    <col min="3598" max="3598" width="8.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25.25390625" style="2" bestFit="1" customWidth="1"/>
    <col min="3603" max="3603" width="11.00390625" style="2" bestFit="1" customWidth="1"/>
    <col min="3604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7.00390625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3" width="8.50390625" style="2" bestFit="1" customWidth="1"/>
    <col min="3854" max="3854" width="8.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25.25390625" style="2" bestFit="1" customWidth="1"/>
    <col min="3859" max="3859" width="11.00390625" style="2" bestFit="1" customWidth="1"/>
    <col min="3860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7.00390625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09" width="8.50390625" style="2" bestFit="1" customWidth="1"/>
    <col min="4110" max="4110" width="8.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25.25390625" style="2" bestFit="1" customWidth="1"/>
    <col min="4115" max="4115" width="11.00390625" style="2" bestFit="1" customWidth="1"/>
    <col min="4116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7.00390625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5" width="8.50390625" style="2" bestFit="1" customWidth="1"/>
    <col min="4366" max="4366" width="8.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25.25390625" style="2" bestFit="1" customWidth="1"/>
    <col min="4371" max="4371" width="11.00390625" style="2" bestFit="1" customWidth="1"/>
    <col min="4372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7.00390625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1" width="8.50390625" style="2" bestFit="1" customWidth="1"/>
    <col min="4622" max="4622" width="8.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25.25390625" style="2" bestFit="1" customWidth="1"/>
    <col min="4627" max="4627" width="11.00390625" style="2" bestFit="1" customWidth="1"/>
    <col min="4628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7.00390625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7" width="8.50390625" style="2" bestFit="1" customWidth="1"/>
    <col min="4878" max="4878" width="8.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25.25390625" style="2" bestFit="1" customWidth="1"/>
    <col min="4883" max="4883" width="11.00390625" style="2" bestFit="1" customWidth="1"/>
    <col min="4884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7.00390625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3" width="8.50390625" style="2" bestFit="1" customWidth="1"/>
    <col min="5134" max="5134" width="8.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25.25390625" style="2" bestFit="1" customWidth="1"/>
    <col min="5139" max="5139" width="11.00390625" style="2" bestFit="1" customWidth="1"/>
    <col min="5140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7.00390625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89" width="8.50390625" style="2" bestFit="1" customWidth="1"/>
    <col min="5390" max="5390" width="8.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25.25390625" style="2" bestFit="1" customWidth="1"/>
    <col min="5395" max="5395" width="11.00390625" style="2" bestFit="1" customWidth="1"/>
    <col min="5396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7.00390625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5" width="8.50390625" style="2" bestFit="1" customWidth="1"/>
    <col min="5646" max="5646" width="8.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25.25390625" style="2" bestFit="1" customWidth="1"/>
    <col min="5651" max="5651" width="11.00390625" style="2" bestFit="1" customWidth="1"/>
    <col min="5652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7.00390625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1" width="8.50390625" style="2" bestFit="1" customWidth="1"/>
    <col min="5902" max="5902" width="8.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25.25390625" style="2" bestFit="1" customWidth="1"/>
    <col min="5907" max="5907" width="11.00390625" style="2" bestFit="1" customWidth="1"/>
    <col min="5908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7.00390625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7" width="8.50390625" style="2" bestFit="1" customWidth="1"/>
    <col min="6158" max="6158" width="8.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25.25390625" style="2" bestFit="1" customWidth="1"/>
    <col min="6163" max="6163" width="11.00390625" style="2" bestFit="1" customWidth="1"/>
    <col min="6164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7.00390625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3" width="8.50390625" style="2" bestFit="1" customWidth="1"/>
    <col min="6414" max="6414" width="8.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25.25390625" style="2" bestFit="1" customWidth="1"/>
    <col min="6419" max="6419" width="11.00390625" style="2" bestFit="1" customWidth="1"/>
    <col min="6420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7.00390625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69" width="8.50390625" style="2" bestFit="1" customWidth="1"/>
    <col min="6670" max="6670" width="8.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25.25390625" style="2" bestFit="1" customWidth="1"/>
    <col min="6675" max="6675" width="11.00390625" style="2" bestFit="1" customWidth="1"/>
    <col min="6676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7.00390625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5" width="8.50390625" style="2" bestFit="1" customWidth="1"/>
    <col min="6926" max="6926" width="8.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25.25390625" style="2" bestFit="1" customWidth="1"/>
    <col min="6931" max="6931" width="11.00390625" style="2" bestFit="1" customWidth="1"/>
    <col min="6932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7.00390625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1" width="8.50390625" style="2" bestFit="1" customWidth="1"/>
    <col min="7182" max="7182" width="8.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25.25390625" style="2" bestFit="1" customWidth="1"/>
    <col min="7187" max="7187" width="11.00390625" style="2" bestFit="1" customWidth="1"/>
    <col min="7188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7.00390625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7" width="8.50390625" style="2" bestFit="1" customWidth="1"/>
    <col min="7438" max="7438" width="8.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25.25390625" style="2" bestFit="1" customWidth="1"/>
    <col min="7443" max="7443" width="11.00390625" style="2" bestFit="1" customWidth="1"/>
    <col min="7444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7.00390625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3" width="8.50390625" style="2" bestFit="1" customWidth="1"/>
    <col min="7694" max="7694" width="8.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25.25390625" style="2" bestFit="1" customWidth="1"/>
    <col min="7699" max="7699" width="11.00390625" style="2" bestFit="1" customWidth="1"/>
    <col min="7700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7.00390625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49" width="8.50390625" style="2" bestFit="1" customWidth="1"/>
    <col min="7950" max="7950" width="8.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25.25390625" style="2" bestFit="1" customWidth="1"/>
    <col min="7955" max="7955" width="11.00390625" style="2" bestFit="1" customWidth="1"/>
    <col min="7956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7.00390625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5" width="8.50390625" style="2" bestFit="1" customWidth="1"/>
    <col min="8206" max="8206" width="8.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25.25390625" style="2" bestFit="1" customWidth="1"/>
    <col min="8211" max="8211" width="11.00390625" style="2" bestFit="1" customWidth="1"/>
    <col min="8212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7.00390625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1" width="8.50390625" style="2" bestFit="1" customWidth="1"/>
    <col min="8462" max="8462" width="8.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25.25390625" style="2" bestFit="1" customWidth="1"/>
    <col min="8467" max="8467" width="11.00390625" style="2" bestFit="1" customWidth="1"/>
    <col min="8468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7.00390625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7" width="8.50390625" style="2" bestFit="1" customWidth="1"/>
    <col min="8718" max="8718" width="8.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25.25390625" style="2" bestFit="1" customWidth="1"/>
    <col min="8723" max="8723" width="11.00390625" style="2" bestFit="1" customWidth="1"/>
    <col min="8724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7.00390625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3" width="8.50390625" style="2" bestFit="1" customWidth="1"/>
    <col min="8974" max="8974" width="8.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25.25390625" style="2" bestFit="1" customWidth="1"/>
    <col min="8979" max="8979" width="11.00390625" style="2" bestFit="1" customWidth="1"/>
    <col min="8980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7.00390625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29" width="8.50390625" style="2" bestFit="1" customWidth="1"/>
    <col min="9230" max="9230" width="8.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25.25390625" style="2" bestFit="1" customWidth="1"/>
    <col min="9235" max="9235" width="11.00390625" style="2" bestFit="1" customWidth="1"/>
    <col min="9236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7.00390625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5" width="8.50390625" style="2" bestFit="1" customWidth="1"/>
    <col min="9486" max="9486" width="8.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25.25390625" style="2" bestFit="1" customWidth="1"/>
    <col min="9491" max="9491" width="11.00390625" style="2" bestFit="1" customWidth="1"/>
    <col min="9492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7.00390625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1" width="8.50390625" style="2" bestFit="1" customWidth="1"/>
    <col min="9742" max="9742" width="8.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25.25390625" style="2" bestFit="1" customWidth="1"/>
    <col min="9747" max="9747" width="11.00390625" style="2" bestFit="1" customWidth="1"/>
    <col min="9748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7.00390625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7" width="8.50390625" style="2" bestFit="1" customWidth="1"/>
    <col min="9998" max="9998" width="8.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25.25390625" style="2" bestFit="1" customWidth="1"/>
    <col min="10003" max="10003" width="11.00390625" style="2" bestFit="1" customWidth="1"/>
    <col min="10004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7.00390625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3" width="8.50390625" style="2" bestFit="1" customWidth="1"/>
    <col min="10254" max="10254" width="8.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25.25390625" style="2" bestFit="1" customWidth="1"/>
    <col min="10259" max="10259" width="11.00390625" style="2" bestFit="1" customWidth="1"/>
    <col min="10260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7.00390625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09" width="8.50390625" style="2" bestFit="1" customWidth="1"/>
    <col min="10510" max="10510" width="8.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25.25390625" style="2" bestFit="1" customWidth="1"/>
    <col min="10515" max="10515" width="11.00390625" style="2" bestFit="1" customWidth="1"/>
    <col min="10516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7.00390625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5" width="8.50390625" style="2" bestFit="1" customWidth="1"/>
    <col min="10766" max="10766" width="8.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25.25390625" style="2" bestFit="1" customWidth="1"/>
    <col min="10771" max="10771" width="11.00390625" style="2" bestFit="1" customWidth="1"/>
    <col min="10772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7.00390625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1" width="8.50390625" style="2" bestFit="1" customWidth="1"/>
    <col min="11022" max="11022" width="8.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25.25390625" style="2" bestFit="1" customWidth="1"/>
    <col min="11027" max="11027" width="11.00390625" style="2" bestFit="1" customWidth="1"/>
    <col min="11028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7.00390625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7" width="8.50390625" style="2" bestFit="1" customWidth="1"/>
    <col min="11278" max="11278" width="8.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25.25390625" style="2" bestFit="1" customWidth="1"/>
    <col min="11283" max="11283" width="11.00390625" style="2" bestFit="1" customWidth="1"/>
    <col min="11284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7.00390625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3" width="8.50390625" style="2" bestFit="1" customWidth="1"/>
    <col min="11534" max="11534" width="8.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25.25390625" style="2" bestFit="1" customWidth="1"/>
    <col min="11539" max="11539" width="11.00390625" style="2" bestFit="1" customWidth="1"/>
    <col min="11540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7.00390625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89" width="8.50390625" style="2" bestFit="1" customWidth="1"/>
    <col min="11790" max="11790" width="8.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25.25390625" style="2" bestFit="1" customWidth="1"/>
    <col min="11795" max="11795" width="11.00390625" style="2" bestFit="1" customWidth="1"/>
    <col min="11796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7.00390625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5" width="8.50390625" style="2" bestFit="1" customWidth="1"/>
    <col min="12046" max="12046" width="8.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25.25390625" style="2" bestFit="1" customWidth="1"/>
    <col min="12051" max="12051" width="11.00390625" style="2" bestFit="1" customWidth="1"/>
    <col min="12052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7.00390625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1" width="8.50390625" style="2" bestFit="1" customWidth="1"/>
    <col min="12302" max="12302" width="8.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25.25390625" style="2" bestFit="1" customWidth="1"/>
    <col min="12307" max="12307" width="11.00390625" style="2" bestFit="1" customWidth="1"/>
    <col min="12308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7.00390625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7" width="8.50390625" style="2" bestFit="1" customWidth="1"/>
    <col min="12558" max="12558" width="8.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25.25390625" style="2" bestFit="1" customWidth="1"/>
    <col min="12563" max="12563" width="11.00390625" style="2" bestFit="1" customWidth="1"/>
    <col min="12564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7.00390625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3" width="8.50390625" style="2" bestFit="1" customWidth="1"/>
    <col min="12814" max="12814" width="8.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25.25390625" style="2" bestFit="1" customWidth="1"/>
    <col min="12819" max="12819" width="11.00390625" style="2" bestFit="1" customWidth="1"/>
    <col min="12820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7.00390625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69" width="8.50390625" style="2" bestFit="1" customWidth="1"/>
    <col min="13070" max="13070" width="8.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25.25390625" style="2" bestFit="1" customWidth="1"/>
    <col min="13075" max="13075" width="11.00390625" style="2" bestFit="1" customWidth="1"/>
    <col min="13076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7.00390625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5" width="8.50390625" style="2" bestFit="1" customWidth="1"/>
    <col min="13326" max="13326" width="8.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25.25390625" style="2" bestFit="1" customWidth="1"/>
    <col min="13331" max="13331" width="11.00390625" style="2" bestFit="1" customWidth="1"/>
    <col min="13332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7.00390625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1" width="8.50390625" style="2" bestFit="1" customWidth="1"/>
    <col min="13582" max="13582" width="8.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25.25390625" style="2" bestFit="1" customWidth="1"/>
    <col min="13587" max="13587" width="11.00390625" style="2" bestFit="1" customWidth="1"/>
    <col min="13588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7.00390625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7" width="8.50390625" style="2" bestFit="1" customWidth="1"/>
    <col min="13838" max="13838" width="8.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25.25390625" style="2" bestFit="1" customWidth="1"/>
    <col min="13843" max="13843" width="11.00390625" style="2" bestFit="1" customWidth="1"/>
    <col min="13844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7.00390625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3" width="8.50390625" style="2" bestFit="1" customWidth="1"/>
    <col min="14094" max="14094" width="8.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25.25390625" style="2" bestFit="1" customWidth="1"/>
    <col min="14099" max="14099" width="11.00390625" style="2" bestFit="1" customWidth="1"/>
    <col min="14100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7.00390625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49" width="8.50390625" style="2" bestFit="1" customWidth="1"/>
    <col min="14350" max="14350" width="8.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25.25390625" style="2" bestFit="1" customWidth="1"/>
    <col min="14355" max="14355" width="11.00390625" style="2" bestFit="1" customWidth="1"/>
    <col min="14356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7.00390625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5" width="8.50390625" style="2" bestFit="1" customWidth="1"/>
    <col min="14606" max="14606" width="8.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25.25390625" style="2" bestFit="1" customWidth="1"/>
    <col min="14611" max="14611" width="11.00390625" style="2" bestFit="1" customWidth="1"/>
    <col min="14612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7.00390625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1" width="8.50390625" style="2" bestFit="1" customWidth="1"/>
    <col min="14862" max="14862" width="8.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25.25390625" style="2" bestFit="1" customWidth="1"/>
    <col min="14867" max="14867" width="11.00390625" style="2" bestFit="1" customWidth="1"/>
    <col min="14868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7.00390625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7" width="8.50390625" style="2" bestFit="1" customWidth="1"/>
    <col min="15118" max="15118" width="8.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25.25390625" style="2" bestFit="1" customWidth="1"/>
    <col min="15123" max="15123" width="11.00390625" style="2" bestFit="1" customWidth="1"/>
    <col min="15124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7.00390625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3" width="8.50390625" style="2" bestFit="1" customWidth="1"/>
    <col min="15374" max="15374" width="8.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25.25390625" style="2" bestFit="1" customWidth="1"/>
    <col min="15379" max="15379" width="11.00390625" style="2" bestFit="1" customWidth="1"/>
    <col min="15380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7.00390625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29" width="8.50390625" style="2" bestFit="1" customWidth="1"/>
    <col min="15630" max="15630" width="8.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25.25390625" style="2" bestFit="1" customWidth="1"/>
    <col min="15635" max="15635" width="11.00390625" style="2" bestFit="1" customWidth="1"/>
    <col min="15636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7.00390625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5" width="8.50390625" style="2" bestFit="1" customWidth="1"/>
    <col min="15886" max="15886" width="8.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25.25390625" style="2" bestFit="1" customWidth="1"/>
    <col min="15891" max="15891" width="11.00390625" style="2" bestFit="1" customWidth="1"/>
    <col min="15892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7.00390625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1" width="8.50390625" style="2" bestFit="1" customWidth="1"/>
    <col min="16142" max="16142" width="8.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25.25390625" style="2" bestFit="1" customWidth="1"/>
    <col min="16147" max="16147" width="11.00390625" style="2" bestFit="1" customWidth="1"/>
    <col min="16148" max="16149" width="8.25390625" style="2" bestFit="1" customWidth="1"/>
    <col min="16150" max="16384" width="9.00390625" style="2" customWidth="1"/>
  </cols>
  <sheetData>
    <row r="1" spans="1:17" ht="21.75" customHeight="1">
      <c r="A1" s="1"/>
      <c r="B1" s="1"/>
      <c r="Q1" s="4"/>
    </row>
    <row r="2" spans="1:24" s="6" customFormat="1" ht="15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9"/>
      <c r="Q2" s="10" t="s">
        <v>1</v>
      </c>
      <c r="R2" s="11"/>
      <c r="S2" s="11"/>
      <c r="T2" s="11"/>
      <c r="U2" s="11"/>
      <c r="W2" s="12"/>
      <c r="X2" s="12"/>
    </row>
    <row r="3" spans="1:24" s="6" customFormat="1" ht="23.25" customHeight="1">
      <c r="A3" s="13" t="s">
        <v>2</v>
      </c>
      <c r="B3" s="14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Q3" s="15"/>
      <c r="R3" s="16" t="s">
        <v>3</v>
      </c>
      <c r="S3" s="16"/>
      <c r="T3" s="16"/>
      <c r="U3" s="16"/>
      <c r="W3" s="17" t="s">
        <v>4</v>
      </c>
      <c r="X3" s="18"/>
    </row>
    <row r="4" spans="1:24" s="6" customFormat="1" ht="14.25" customHeight="1" thickBot="1">
      <c r="A4" s="19" t="s">
        <v>5</v>
      </c>
      <c r="B4" s="20" t="s">
        <v>6</v>
      </c>
      <c r="C4" s="21"/>
      <c r="D4" s="22"/>
      <c r="E4" s="23"/>
      <c r="F4" s="20" t="s">
        <v>7</v>
      </c>
      <c r="G4" s="24"/>
      <c r="H4" s="25" t="s">
        <v>8</v>
      </c>
      <c r="I4" s="26" t="s">
        <v>9</v>
      </c>
      <c r="J4" s="27" t="s">
        <v>10</v>
      </c>
      <c r="K4" s="28" t="s">
        <v>11</v>
      </c>
      <c r="L4" s="29"/>
      <c r="M4" s="29"/>
      <c r="N4" s="30"/>
      <c r="O4" s="25" t="s">
        <v>12</v>
      </c>
      <c r="P4" s="31" t="s">
        <v>13</v>
      </c>
      <c r="Q4" s="32"/>
      <c r="R4" s="33"/>
      <c r="S4" s="34" t="s">
        <v>14</v>
      </c>
      <c r="T4" s="35" t="s">
        <v>15</v>
      </c>
      <c r="U4" s="25" t="s">
        <v>16</v>
      </c>
      <c r="W4" s="36" t="s">
        <v>17</v>
      </c>
      <c r="X4" s="36" t="s">
        <v>18</v>
      </c>
    </row>
    <row r="5" spans="1:24" s="6" customFormat="1" ht="11.25" customHeight="1">
      <c r="A5" s="37"/>
      <c r="B5" s="38"/>
      <c r="C5" s="39"/>
      <c r="D5" s="40"/>
      <c r="E5" s="41"/>
      <c r="F5" s="42"/>
      <c r="G5" s="43"/>
      <c r="H5" s="37"/>
      <c r="I5" s="37"/>
      <c r="J5" s="44"/>
      <c r="K5" s="45" t="s">
        <v>19</v>
      </c>
      <c r="L5" s="46" t="s">
        <v>20</v>
      </c>
      <c r="M5" s="47" t="s">
        <v>21</v>
      </c>
      <c r="N5" s="48" t="s">
        <v>22</v>
      </c>
      <c r="O5" s="49"/>
      <c r="P5" s="50"/>
      <c r="Q5" s="51"/>
      <c r="R5" s="52"/>
      <c r="S5" s="53"/>
      <c r="T5" s="54"/>
      <c r="U5" s="37"/>
      <c r="W5" s="36"/>
      <c r="X5" s="36"/>
    </row>
    <row r="6" spans="1:24" s="6" customFormat="1" ht="11.25" customHeight="1">
      <c r="A6" s="37"/>
      <c r="B6" s="38"/>
      <c r="C6" s="39"/>
      <c r="D6" s="19" t="s">
        <v>23</v>
      </c>
      <c r="E6" s="55" t="s">
        <v>24</v>
      </c>
      <c r="F6" s="19" t="s">
        <v>23</v>
      </c>
      <c r="G6" s="26" t="s">
        <v>25</v>
      </c>
      <c r="H6" s="37"/>
      <c r="I6" s="37"/>
      <c r="J6" s="44"/>
      <c r="K6" s="56"/>
      <c r="L6" s="57"/>
      <c r="M6" s="56"/>
      <c r="N6" s="58"/>
      <c r="O6" s="49"/>
      <c r="P6" s="25" t="s">
        <v>26</v>
      </c>
      <c r="Q6" s="25" t="s">
        <v>27</v>
      </c>
      <c r="R6" s="19" t="s">
        <v>28</v>
      </c>
      <c r="S6" s="59" t="s">
        <v>29</v>
      </c>
      <c r="T6" s="54"/>
      <c r="U6" s="37"/>
      <c r="W6" s="36"/>
      <c r="X6" s="36"/>
    </row>
    <row r="7" spans="1:24" s="6" customFormat="1" ht="12" customHeight="1">
      <c r="A7" s="37"/>
      <c r="B7" s="38"/>
      <c r="C7" s="39"/>
      <c r="D7" s="37"/>
      <c r="E7" s="37"/>
      <c r="F7" s="37"/>
      <c r="G7" s="37"/>
      <c r="H7" s="37"/>
      <c r="I7" s="37"/>
      <c r="J7" s="44"/>
      <c r="K7" s="56"/>
      <c r="L7" s="57"/>
      <c r="M7" s="56"/>
      <c r="N7" s="58"/>
      <c r="O7" s="49"/>
      <c r="P7" s="49"/>
      <c r="Q7" s="49"/>
      <c r="R7" s="37"/>
      <c r="S7" s="60"/>
      <c r="T7" s="54"/>
      <c r="U7" s="37"/>
      <c r="W7" s="36"/>
      <c r="X7" s="36"/>
    </row>
    <row r="8" spans="1:24" s="6" customFormat="1" ht="11.25" customHeight="1">
      <c r="A8" s="61"/>
      <c r="B8" s="62"/>
      <c r="C8" s="63"/>
      <c r="D8" s="61"/>
      <c r="E8" s="61"/>
      <c r="F8" s="61"/>
      <c r="G8" s="61"/>
      <c r="H8" s="61"/>
      <c r="I8" s="61"/>
      <c r="J8" s="42"/>
      <c r="K8" s="64"/>
      <c r="L8" s="65"/>
      <c r="M8" s="64"/>
      <c r="N8" s="43"/>
      <c r="O8" s="66"/>
      <c r="P8" s="66"/>
      <c r="Q8" s="66"/>
      <c r="R8" s="61"/>
      <c r="S8" s="67"/>
      <c r="T8" s="68"/>
      <c r="U8" s="61"/>
      <c r="W8" s="69"/>
      <c r="X8" s="69"/>
    </row>
    <row r="9" spans="1:24" s="6" customFormat="1" ht="24" customHeight="1">
      <c r="A9" s="70" t="s">
        <v>30</v>
      </c>
      <c r="B9" s="71"/>
      <c r="C9" s="72" t="s">
        <v>31</v>
      </c>
      <c r="D9" s="73" t="s">
        <v>32</v>
      </c>
      <c r="E9" s="74" t="s">
        <v>33</v>
      </c>
      <c r="F9" s="75" t="s">
        <v>34</v>
      </c>
      <c r="G9" s="76">
        <v>0.658</v>
      </c>
      <c r="H9" s="75" t="s">
        <v>35</v>
      </c>
      <c r="I9" s="77">
        <v>650</v>
      </c>
      <c r="J9" s="78">
        <v>4</v>
      </c>
      <c r="K9" s="79">
        <v>35.2</v>
      </c>
      <c r="L9" s="80">
        <f aca="true" t="shared" si="0" ref="L9:L33">IF(K9&gt;0,1/K9*34.6*67.1,"")</f>
        <v>65.95625</v>
      </c>
      <c r="M9" s="81">
        <f aca="true" t="shared" si="1" ref="M9:M33">_xlfn.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82">
        <f aca="true" t="shared" si="2" ref="N9:N33">_xlfn.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83" t="s">
        <v>36</v>
      </c>
      <c r="P9" s="84" t="s">
        <v>37</v>
      </c>
      <c r="Q9" s="83" t="s">
        <v>38</v>
      </c>
      <c r="R9" s="85"/>
      <c r="S9" s="83" t="s">
        <v>39</v>
      </c>
      <c r="T9" s="86">
        <f aca="true" t="shared" si="3" ref="T9:T33">_xlfn.IFERROR(IF(K9&lt;M9,"",(ROUNDDOWN(K9/M9*100,0))),"")</f>
        <v>161</v>
      </c>
      <c r="U9" s="87">
        <f aca="true" t="shared" si="4" ref="U9:U33">_xlfn.IFERROR(IF(K9&lt;N9,"",(ROUNDDOWN(K9/N9*100,0))),"")</f>
        <v>143</v>
      </c>
      <c r="W9" s="88">
        <v>650</v>
      </c>
      <c r="X9" s="88"/>
    </row>
    <row r="10" spans="1:24" s="6" customFormat="1" ht="24" customHeight="1">
      <c r="A10" s="89"/>
      <c r="B10" s="90"/>
      <c r="C10" s="91"/>
      <c r="D10" s="73" t="s">
        <v>32</v>
      </c>
      <c r="E10" s="74" t="s">
        <v>40</v>
      </c>
      <c r="F10" s="75" t="s">
        <v>34</v>
      </c>
      <c r="G10" s="76">
        <v>0.658</v>
      </c>
      <c r="H10" s="75" t="s">
        <v>35</v>
      </c>
      <c r="I10" s="77">
        <v>670</v>
      </c>
      <c r="J10" s="78">
        <v>4</v>
      </c>
      <c r="K10" s="79">
        <v>34.2</v>
      </c>
      <c r="L10" s="80">
        <f t="shared" si="0"/>
        <v>67.88479532163741</v>
      </c>
      <c r="M10" s="81">
        <f t="shared" si="1"/>
        <v>21.8</v>
      </c>
      <c r="N10" s="82">
        <f t="shared" si="2"/>
        <v>24.6</v>
      </c>
      <c r="O10" s="83" t="s">
        <v>36</v>
      </c>
      <c r="P10" s="84" t="s">
        <v>37</v>
      </c>
      <c r="Q10" s="83" t="s">
        <v>38</v>
      </c>
      <c r="R10" s="85"/>
      <c r="S10" s="83" t="s">
        <v>39</v>
      </c>
      <c r="T10" s="86">
        <f t="shared" si="3"/>
        <v>156</v>
      </c>
      <c r="U10" s="87">
        <f t="shared" si="4"/>
        <v>139</v>
      </c>
      <c r="W10" s="88">
        <v>670</v>
      </c>
      <c r="X10" s="88"/>
    </row>
    <row r="11" spans="1:24" s="6" customFormat="1" ht="24" customHeight="1">
      <c r="A11" s="89"/>
      <c r="B11" s="92"/>
      <c r="C11" s="93"/>
      <c r="D11" s="73" t="s">
        <v>41</v>
      </c>
      <c r="E11" s="74" t="s">
        <v>42</v>
      </c>
      <c r="F11" s="75" t="s">
        <v>34</v>
      </c>
      <c r="G11" s="76">
        <v>0.658</v>
      </c>
      <c r="H11" s="75" t="s">
        <v>35</v>
      </c>
      <c r="I11" s="77" t="s">
        <v>43</v>
      </c>
      <c r="J11" s="78">
        <v>4</v>
      </c>
      <c r="K11" s="79">
        <v>32.2</v>
      </c>
      <c r="L11" s="80">
        <f t="shared" si="0"/>
        <v>72.10124223602483</v>
      </c>
      <c r="M11" s="81">
        <f t="shared" si="1"/>
        <v>21.8</v>
      </c>
      <c r="N11" s="82">
        <f t="shared" si="2"/>
        <v>24.6</v>
      </c>
      <c r="O11" s="83" t="s">
        <v>36</v>
      </c>
      <c r="P11" s="84" t="s">
        <v>37</v>
      </c>
      <c r="Q11" s="83" t="s">
        <v>44</v>
      </c>
      <c r="R11" s="85"/>
      <c r="S11" s="83" t="s">
        <v>39</v>
      </c>
      <c r="T11" s="86">
        <f t="shared" si="3"/>
        <v>147</v>
      </c>
      <c r="U11" s="87">
        <f t="shared" si="4"/>
        <v>130</v>
      </c>
      <c r="W11" s="88">
        <v>720</v>
      </c>
      <c r="X11" s="88">
        <v>740</v>
      </c>
    </row>
    <row r="12" spans="1:24" s="6" customFormat="1" ht="24" customHeight="1">
      <c r="A12" s="89"/>
      <c r="B12" s="71"/>
      <c r="C12" s="72" t="s">
        <v>45</v>
      </c>
      <c r="D12" s="73" t="s">
        <v>46</v>
      </c>
      <c r="E12" s="74" t="s">
        <v>47</v>
      </c>
      <c r="F12" s="75" t="s">
        <v>34</v>
      </c>
      <c r="G12" s="76">
        <v>0.658</v>
      </c>
      <c r="H12" s="75" t="s">
        <v>35</v>
      </c>
      <c r="I12" s="77" t="s">
        <v>48</v>
      </c>
      <c r="J12" s="78">
        <v>4</v>
      </c>
      <c r="K12" s="79">
        <v>25.7</v>
      </c>
      <c r="L12" s="80">
        <f t="shared" si="0"/>
        <v>90.33696498054475</v>
      </c>
      <c r="M12" s="81">
        <f t="shared" si="1"/>
        <v>20.8</v>
      </c>
      <c r="N12" s="82">
        <f t="shared" si="2"/>
        <v>23.7</v>
      </c>
      <c r="O12" s="83" t="s">
        <v>36</v>
      </c>
      <c r="P12" s="84" t="s">
        <v>37</v>
      </c>
      <c r="Q12" s="83" t="s">
        <v>38</v>
      </c>
      <c r="R12" s="85"/>
      <c r="S12" s="83" t="s">
        <v>39</v>
      </c>
      <c r="T12" s="86">
        <f t="shared" si="3"/>
        <v>123</v>
      </c>
      <c r="U12" s="87">
        <f t="shared" si="4"/>
        <v>108</v>
      </c>
      <c r="W12" s="88">
        <v>870</v>
      </c>
      <c r="X12" s="88">
        <v>880</v>
      </c>
    </row>
    <row r="13" spans="1:24" s="6" customFormat="1" ht="24" customHeight="1">
      <c r="A13" s="89"/>
      <c r="B13" s="90"/>
      <c r="C13" s="91"/>
      <c r="D13" s="73" t="s">
        <v>46</v>
      </c>
      <c r="E13" s="74" t="s">
        <v>49</v>
      </c>
      <c r="F13" s="75" t="s">
        <v>34</v>
      </c>
      <c r="G13" s="76">
        <v>0.658</v>
      </c>
      <c r="H13" s="75" t="s">
        <v>35</v>
      </c>
      <c r="I13" s="77">
        <v>900</v>
      </c>
      <c r="J13" s="78">
        <v>4</v>
      </c>
      <c r="K13" s="79">
        <v>25.2</v>
      </c>
      <c r="L13" s="80">
        <f t="shared" si="0"/>
        <v>92.12936507936507</v>
      </c>
      <c r="M13" s="81">
        <f t="shared" si="1"/>
        <v>20.8</v>
      </c>
      <c r="N13" s="82">
        <f t="shared" si="2"/>
        <v>23.7</v>
      </c>
      <c r="O13" s="83" t="s">
        <v>36</v>
      </c>
      <c r="P13" s="84" t="s">
        <v>50</v>
      </c>
      <c r="Q13" s="83" t="s">
        <v>38</v>
      </c>
      <c r="R13" s="85"/>
      <c r="S13" s="83" t="s">
        <v>39</v>
      </c>
      <c r="T13" s="86">
        <f t="shared" si="3"/>
        <v>121</v>
      </c>
      <c r="U13" s="87">
        <f t="shared" si="4"/>
        <v>106</v>
      </c>
      <c r="W13" s="88">
        <v>900</v>
      </c>
      <c r="X13" s="88"/>
    </row>
    <row r="14" spans="1:24" s="6" customFormat="1" ht="24" customHeight="1">
      <c r="A14" s="89"/>
      <c r="B14" s="90"/>
      <c r="C14" s="91"/>
      <c r="D14" s="73" t="s">
        <v>51</v>
      </c>
      <c r="E14" s="74" t="s">
        <v>47</v>
      </c>
      <c r="F14" s="75" t="s">
        <v>34</v>
      </c>
      <c r="G14" s="76">
        <v>0.658</v>
      </c>
      <c r="H14" s="75" t="s">
        <v>35</v>
      </c>
      <c r="I14" s="77" t="s">
        <v>52</v>
      </c>
      <c r="J14" s="78">
        <v>4</v>
      </c>
      <c r="K14" s="79">
        <v>24.7</v>
      </c>
      <c r="L14" s="80">
        <f t="shared" si="0"/>
        <v>93.99433198380567</v>
      </c>
      <c r="M14" s="81">
        <f t="shared" si="1"/>
        <v>20.8</v>
      </c>
      <c r="N14" s="82">
        <f t="shared" si="2"/>
        <v>23.7</v>
      </c>
      <c r="O14" s="83" t="s">
        <v>36</v>
      </c>
      <c r="P14" s="84" t="s">
        <v>37</v>
      </c>
      <c r="Q14" s="83" t="s">
        <v>44</v>
      </c>
      <c r="R14" s="85"/>
      <c r="S14" s="83" t="s">
        <v>39</v>
      </c>
      <c r="T14" s="86">
        <f t="shared" si="3"/>
        <v>118</v>
      </c>
      <c r="U14" s="87">
        <f t="shared" si="4"/>
        <v>104</v>
      </c>
      <c r="W14" s="88">
        <v>920</v>
      </c>
      <c r="X14" s="88">
        <v>930</v>
      </c>
    </row>
    <row r="15" spans="1:24" s="6" customFormat="1" ht="24" customHeight="1">
      <c r="A15" s="89"/>
      <c r="B15" s="92"/>
      <c r="C15" s="93"/>
      <c r="D15" s="73" t="s">
        <v>51</v>
      </c>
      <c r="E15" s="74" t="s">
        <v>49</v>
      </c>
      <c r="F15" s="75" t="s">
        <v>34</v>
      </c>
      <c r="G15" s="76">
        <v>0.658</v>
      </c>
      <c r="H15" s="75" t="s">
        <v>35</v>
      </c>
      <c r="I15" s="77">
        <v>950</v>
      </c>
      <c r="J15" s="78">
        <v>4</v>
      </c>
      <c r="K15" s="79">
        <v>24.5</v>
      </c>
      <c r="L15" s="80">
        <f t="shared" si="0"/>
        <v>94.7616326530612</v>
      </c>
      <c r="M15" s="81">
        <f t="shared" si="1"/>
        <v>20.8</v>
      </c>
      <c r="N15" s="82">
        <f t="shared" si="2"/>
        <v>23.7</v>
      </c>
      <c r="O15" s="83" t="s">
        <v>36</v>
      </c>
      <c r="P15" s="84" t="s">
        <v>50</v>
      </c>
      <c r="Q15" s="83" t="s">
        <v>44</v>
      </c>
      <c r="R15" s="85"/>
      <c r="S15" s="83" t="s">
        <v>39</v>
      </c>
      <c r="T15" s="86">
        <f t="shared" si="3"/>
        <v>117</v>
      </c>
      <c r="U15" s="87">
        <f t="shared" si="4"/>
        <v>103</v>
      </c>
      <c r="W15" s="88">
        <v>950</v>
      </c>
      <c r="X15" s="88"/>
    </row>
    <row r="16" spans="1:24" s="6" customFormat="1" ht="24" customHeight="1">
      <c r="A16" s="89"/>
      <c r="B16" s="71"/>
      <c r="C16" s="72" t="s">
        <v>53</v>
      </c>
      <c r="D16" s="73" t="s">
        <v>54</v>
      </c>
      <c r="E16" s="74" t="s">
        <v>55</v>
      </c>
      <c r="F16" s="75" t="s">
        <v>34</v>
      </c>
      <c r="G16" s="76">
        <v>0.658</v>
      </c>
      <c r="H16" s="75" t="s">
        <v>35</v>
      </c>
      <c r="I16" s="77" t="s">
        <v>56</v>
      </c>
      <c r="J16" s="78">
        <v>4</v>
      </c>
      <c r="K16" s="79">
        <v>25.2</v>
      </c>
      <c r="L16" s="80">
        <f t="shared" si="0"/>
        <v>92.12936507936507</v>
      </c>
      <c r="M16" s="81">
        <f t="shared" si="1"/>
        <v>20.8</v>
      </c>
      <c r="N16" s="82">
        <f t="shared" si="2"/>
        <v>23.7</v>
      </c>
      <c r="O16" s="83" t="s">
        <v>36</v>
      </c>
      <c r="P16" s="84" t="s">
        <v>50</v>
      </c>
      <c r="Q16" s="83" t="s">
        <v>38</v>
      </c>
      <c r="R16" s="85"/>
      <c r="S16" s="83" t="s">
        <v>39</v>
      </c>
      <c r="T16" s="86">
        <f t="shared" si="3"/>
        <v>121</v>
      </c>
      <c r="U16" s="87">
        <f t="shared" si="4"/>
        <v>106</v>
      </c>
      <c r="W16" s="88">
        <v>910</v>
      </c>
      <c r="X16" s="88">
        <v>920</v>
      </c>
    </row>
    <row r="17" spans="1:24" s="6" customFormat="1" ht="24" customHeight="1">
      <c r="A17" s="89"/>
      <c r="B17" s="90"/>
      <c r="C17" s="91"/>
      <c r="D17" s="73" t="s">
        <v>54</v>
      </c>
      <c r="E17" s="74" t="s">
        <v>57</v>
      </c>
      <c r="F17" s="75" t="s">
        <v>34</v>
      </c>
      <c r="G17" s="76">
        <v>0.658</v>
      </c>
      <c r="H17" s="75" t="s">
        <v>35</v>
      </c>
      <c r="I17" s="77" t="s">
        <v>58</v>
      </c>
      <c r="J17" s="78">
        <v>4</v>
      </c>
      <c r="K17" s="79">
        <v>24.8</v>
      </c>
      <c r="L17" s="80">
        <f t="shared" si="0"/>
        <v>93.61532258064516</v>
      </c>
      <c r="M17" s="81">
        <f t="shared" si="1"/>
        <v>20.8</v>
      </c>
      <c r="N17" s="82">
        <f t="shared" si="2"/>
        <v>23.7</v>
      </c>
      <c r="O17" s="83" t="s">
        <v>36</v>
      </c>
      <c r="P17" s="84" t="s">
        <v>50</v>
      </c>
      <c r="Q17" s="83" t="s">
        <v>38</v>
      </c>
      <c r="R17" s="85"/>
      <c r="S17" s="83" t="s">
        <v>39</v>
      </c>
      <c r="T17" s="86">
        <f t="shared" si="3"/>
        <v>119</v>
      </c>
      <c r="U17" s="87">
        <f t="shared" si="4"/>
        <v>104</v>
      </c>
      <c r="W17" s="88">
        <v>910</v>
      </c>
      <c r="X17" s="88">
        <v>930</v>
      </c>
    </row>
    <row r="18" spans="1:24" s="6" customFormat="1" ht="24" customHeight="1">
      <c r="A18" s="89"/>
      <c r="B18" s="90"/>
      <c r="C18" s="91"/>
      <c r="D18" s="73" t="s">
        <v>54</v>
      </c>
      <c r="E18" s="74" t="s">
        <v>59</v>
      </c>
      <c r="F18" s="75" t="s">
        <v>34</v>
      </c>
      <c r="G18" s="76">
        <v>0.658</v>
      </c>
      <c r="H18" s="75" t="s">
        <v>35</v>
      </c>
      <c r="I18" s="77">
        <v>970</v>
      </c>
      <c r="J18" s="78">
        <v>4</v>
      </c>
      <c r="K18" s="79">
        <v>24.2</v>
      </c>
      <c r="L18" s="80">
        <f t="shared" si="0"/>
        <v>95.93636363636364</v>
      </c>
      <c r="M18" s="81">
        <f t="shared" si="1"/>
        <v>20.8</v>
      </c>
      <c r="N18" s="82">
        <f t="shared" si="2"/>
        <v>23.7</v>
      </c>
      <c r="O18" s="83" t="s">
        <v>36</v>
      </c>
      <c r="P18" s="84" t="s">
        <v>50</v>
      </c>
      <c r="Q18" s="83" t="s">
        <v>38</v>
      </c>
      <c r="R18" s="85"/>
      <c r="S18" s="83" t="s">
        <v>39</v>
      </c>
      <c r="T18" s="86">
        <f t="shared" si="3"/>
        <v>116</v>
      </c>
      <c r="U18" s="87">
        <f t="shared" si="4"/>
        <v>102</v>
      </c>
      <c r="W18" s="88">
        <v>970</v>
      </c>
      <c r="X18" s="88"/>
    </row>
    <row r="19" spans="1:24" s="6" customFormat="1" ht="24" customHeight="1">
      <c r="A19" s="89"/>
      <c r="B19" s="90"/>
      <c r="C19" s="91"/>
      <c r="D19" s="73" t="s">
        <v>54</v>
      </c>
      <c r="E19" s="74" t="s">
        <v>60</v>
      </c>
      <c r="F19" s="75" t="s">
        <v>34</v>
      </c>
      <c r="G19" s="76">
        <v>0.658</v>
      </c>
      <c r="H19" s="75" t="s">
        <v>35</v>
      </c>
      <c r="I19" s="77">
        <v>980</v>
      </c>
      <c r="J19" s="78">
        <v>4</v>
      </c>
      <c r="K19" s="79">
        <v>23.4</v>
      </c>
      <c r="L19" s="80">
        <f t="shared" si="0"/>
        <v>99.21623931623931</v>
      </c>
      <c r="M19" s="81">
        <f t="shared" si="1"/>
        <v>20.5</v>
      </c>
      <c r="N19" s="82">
        <f t="shared" si="2"/>
        <v>23.4</v>
      </c>
      <c r="O19" s="83" t="s">
        <v>36</v>
      </c>
      <c r="P19" s="84" t="s">
        <v>50</v>
      </c>
      <c r="Q19" s="83" t="s">
        <v>38</v>
      </c>
      <c r="R19" s="85"/>
      <c r="S19" s="83" t="s">
        <v>39</v>
      </c>
      <c r="T19" s="86">
        <f t="shared" si="3"/>
        <v>114</v>
      </c>
      <c r="U19" s="87">
        <f t="shared" si="4"/>
        <v>100</v>
      </c>
      <c r="W19" s="88">
        <v>980</v>
      </c>
      <c r="X19" s="88"/>
    </row>
    <row r="20" spans="1:24" s="6" customFormat="1" ht="24" customHeight="1">
      <c r="A20" s="89"/>
      <c r="B20" s="90"/>
      <c r="C20" s="91"/>
      <c r="D20" s="73" t="s">
        <v>54</v>
      </c>
      <c r="E20" s="74" t="s">
        <v>61</v>
      </c>
      <c r="F20" s="75" t="s">
        <v>34</v>
      </c>
      <c r="G20" s="76">
        <v>0.658</v>
      </c>
      <c r="H20" s="75" t="s">
        <v>35</v>
      </c>
      <c r="I20" s="77" t="s">
        <v>62</v>
      </c>
      <c r="J20" s="78">
        <v>4</v>
      </c>
      <c r="K20" s="79">
        <v>26.4</v>
      </c>
      <c r="L20" s="80">
        <f t="shared" si="0"/>
        <v>87.94166666666668</v>
      </c>
      <c r="M20" s="81">
        <f t="shared" si="1"/>
        <v>20.8</v>
      </c>
      <c r="N20" s="82">
        <f t="shared" si="2"/>
        <v>23.7</v>
      </c>
      <c r="O20" s="83" t="s">
        <v>36</v>
      </c>
      <c r="P20" s="84" t="s">
        <v>37</v>
      </c>
      <c r="Q20" s="83" t="s">
        <v>38</v>
      </c>
      <c r="R20" s="85"/>
      <c r="S20" s="83" t="s">
        <v>39</v>
      </c>
      <c r="T20" s="86">
        <f t="shared" si="3"/>
        <v>126</v>
      </c>
      <c r="U20" s="87">
        <f t="shared" si="4"/>
        <v>111</v>
      </c>
      <c r="W20" s="88">
        <v>880</v>
      </c>
      <c r="X20" s="88">
        <v>960</v>
      </c>
    </row>
    <row r="21" spans="1:24" s="6" customFormat="1" ht="24" customHeight="1">
      <c r="A21" s="89"/>
      <c r="B21" s="90"/>
      <c r="C21" s="91"/>
      <c r="D21" s="73" t="s">
        <v>54</v>
      </c>
      <c r="E21" s="74" t="s">
        <v>63</v>
      </c>
      <c r="F21" s="75" t="s">
        <v>34</v>
      </c>
      <c r="G21" s="76">
        <v>0.658</v>
      </c>
      <c r="H21" s="75" t="s">
        <v>35</v>
      </c>
      <c r="I21" s="77" t="s">
        <v>64</v>
      </c>
      <c r="J21" s="78">
        <v>4</v>
      </c>
      <c r="K21" s="79">
        <v>24.3</v>
      </c>
      <c r="L21" s="80">
        <f t="shared" si="0"/>
        <v>95.54156378600823</v>
      </c>
      <c r="M21" s="81">
        <f t="shared" si="1"/>
        <v>20.8</v>
      </c>
      <c r="N21" s="82">
        <f t="shared" si="2"/>
        <v>23.7</v>
      </c>
      <c r="O21" s="83" t="s">
        <v>36</v>
      </c>
      <c r="P21" s="84" t="s">
        <v>50</v>
      </c>
      <c r="Q21" s="83" t="s">
        <v>38</v>
      </c>
      <c r="R21" s="85"/>
      <c r="S21" s="83" t="s">
        <v>39</v>
      </c>
      <c r="T21" s="86">
        <f t="shared" si="3"/>
        <v>116</v>
      </c>
      <c r="U21" s="87">
        <f t="shared" si="4"/>
        <v>102</v>
      </c>
      <c r="W21" s="88">
        <v>920</v>
      </c>
      <c r="X21" s="88">
        <v>940</v>
      </c>
    </row>
    <row r="22" spans="1:24" s="6" customFormat="1" ht="24" customHeight="1">
      <c r="A22" s="89"/>
      <c r="B22" s="90"/>
      <c r="C22" s="91"/>
      <c r="D22" s="73" t="s">
        <v>54</v>
      </c>
      <c r="E22" s="74" t="s">
        <v>65</v>
      </c>
      <c r="F22" s="75" t="s">
        <v>34</v>
      </c>
      <c r="G22" s="76">
        <v>0.658</v>
      </c>
      <c r="H22" s="75" t="s">
        <v>35</v>
      </c>
      <c r="I22" s="77">
        <v>980</v>
      </c>
      <c r="J22" s="78">
        <v>4</v>
      </c>
      <c r="K22" s="79">
        <v>23.7</v>
      </c>
      <c r="L22" s="80">
        <f t="shared" si="0"/>
        <v>97.9603375527426</v>
      </c>
      <c r="M22" s="81">
        <f t="shared" si="1"/>
        <v>20.5</v>
      </c>
      <c r="N22" s="82">
        <f t="shared" si="2"/>
        <v>23.4</v>
      </c>
      <c r="O22" s="83" t="s">
        <v>36</v>
      </c>
      <c r="P22" s="84" t="s">
        <v>50</v>
      </c>
      <c r="Q22" s="83" t="s">
        <v>38</v>
      </c>
      <c r="R22" s="85"/>
      <c r="S22" s="83" t="s">
        <v>39</v>
      </c>
      <c r="T22" s="86">
        <f t="shared" si="3"/>
        <v>115</v>
      </c>
      <c r="U22" s="87">
        <f t="shared" si="4"/>
        <v>101</v>
      </c>
      <c r="W22" s="88">
        <v>980</v>
      </c>
      <c r="X22" s="88"/>
    </row>
    <row r="23" spans="1:24" s="6" customFormat="1" ht="24" customHeight="1">
      <c r="A23" s="89"/>
      <c r="B23" s="90"/>
      <c r="C23" s="91"/>
      <c r="D23" s="73" t="s">
        <v>66</v>
      </c>
      <c r="E23" s="74" t="s">
        <v>67</v>
      </c>
      <c r="F23" s="75" t="s">
        <v>34</v>
      </c>
      <c r="G23" s="76">
        <v>0.658</v>
      </c>
      <c r="H23" s="75" t="s">
        <v>35</v>
      </c>
      <c r="I23" s="77" t="s">
        <v>68</v>
      </c>
      <c r="J23" s="78">
        <v>4</v>
      </c>
      <c r="K23" s="79">
        <v>23.8</v>
      </c>
      <c r="L23" s="80">
        <f t="shared" si="0"/>
        <v>97.5487394957983</v>
      </c>
      <c r="M23" s="81">
        <f t="shared" si="1"/>
        <v>20.8</v>
      </c>
      <c r="N23" s="82">
        <f t="shared" si="2"/>
        <v>23.7</v>
      </c>
      <c r="O23" s="83" t="s">
        <v>36</v>
      </c>
      <c r="P23" s="84" t="s">
        <v>50</v>
      </c>
      <c r="Q23" s="83" t="s">
        <v>44</v>
      </c>
      <c r="R23" s="85"/>
      <c r="S23" s="83" t="s">
        <v>39</v>
      </c>
      <c r="T23" s="86">
        <f t="shared" si="3"/>
        <v>114</v>
      </c>
      <c r="U23" s="87">
        <f t="shared" si="4"/>
        <v>100</v>
      </c>
      <c r="W23" s="88">
        <v>960</v>
      </c>
      <c r="X23" s="88">
        <v>970</v>
      </c>
    </row>
    <row r="24" spans="1:24" s="6" customFormat="1" ht="24" customHeight="1">
      <c r="A24" s="89"/>
      <c r="B24" s="90"/>
      <c r="C24" s="91"/>
      <c r="D24" s="73" t="s">
        <v>66</v>
      </c>
      <c r="E24" s="74" t="s">
        <v>69</v>
      </c>
      <c r="F24" s="75" t="s">
        <v>34</v>
      </c>
      <c r="G24" s="76">
        <v>0.658</v>
      </c>
      <c r="H24" s="75" t="s">
        <v>35</v>
      </c>
      <c r="I24" s="77">
        <v>980</v>
      </c>
      <c r="J24" s="78">
        <v>4</v>
      </c>
      <c r="K24" s="79">
        <v>22.3</v>
      </c>
      <c r="L24" s="80">
        <f t="shared" si="0"/>
        <v>104.11031390134528</v>
      </c>
      <c r="M24" s="81">
        <f t="shared" si="1"/>
        <v>20.5</v>
      </c>
      <c r="N24" s="82">
        <f t="shared" si="2"/>
        <v>23.4</v>
      </c>
      <c r="O24" s="83" t="s">
        <v>36</v>
      </c>
      <c r="P24" s="84" t="s">
        <v>50</v>
      </c>
      <c r="Q24" s="83" t="s">
        <v>44</v>
      </c>
      <c r="R24" s="85"/>
      <c r="S24" s="83" t="s">
        <v>39</v>
      </c>
      <c r="T24" s="86">
        <f t="shared" si="3"/>
        <v>108</v>
      </c>
      <c r="U24" s="87" t="str">
        <f t="shared" si="4"/>
        <v/>
      </c>
      <c r="W24" s="88">
        <v>980</v>
      </c>
      <c r="X24" s="88"/>
    </row>
    <row r="25" spans="1:24" s="6" customFormat="1" ht="24" customHeight="1">
      <c r="A25" s="89"/>
      <c r="B25" s="92"/>
      <c r="C25" s="93"/>
      <c r="D25" s="73" t="s">
        <v>66</v>
      </c>
      <c r="E25" s="74" t="s">
        <v>70</v>
      </c>
      <c r="F25" s="75" t="s">
        <v>34</v>
      </c>
      <c r="G25" s="76">
        <v>0.658</v>
      </c>
      <c r="H25" s="75" t="s">
        <v>35</v>
      </c>
      <c r="I25" s="77" t="s">
        <v>71</v>
      </c>
      <c r="J25" s="78">
        <v>4</v>
      </c>
      <c r="K25" s="79">
        <v>25.1</v>
      </c>
      <c r="L25" s="80">
        <f t="shared" si="0"/>
        <v>92.49641434262948</v>
      </c>
      <c r="M25" s="81">
        <f t="shared" si="1"/>
        <v>20.8</v>
      </c>
      <c r="N25" s="82">
        <f t="shared" si="2"/>
        <v>23.7</v>
      </c>
      <c r="O25" s="83" t="s">
        <v>36</v>
      </c>
      <c r="P25" s="84" t="s">
        <v>37</v>
      </c>
      <c r="Q25" s="83" t="s">
        <v>44</v>
      </c>
      <c r="R25" s="85"/>
      <c r="S25" s="83" t="s">
        <v>39</v>
      </c>
      <c r="T25" s="86">
        <f t="shared" si="3"/>
        <v>120</v>
      </c>
      <c r="U25" s="87">
        <f t="shared" si="4"/>
        <v>105</v>
      </c>
      <c r="W25" s="88">
        <v>930</v>
      </c>
      <c r="X25" s="88">
        <v>970</v>
      </c>
    </row>
    <row r="26" spans="1:24" s="6" customFormat="1" ht="24" customHeight="1">
      <c r="A26" s="89"/>
      <c r="B26" s="71"/>
      <c r="C26" s="72" t="s">
        <v>72</v>
      </c>
      <c r="D26" s="73" t="s">
        <v>73</v>
      </c>
      <c r="E26" s="74" t="s">
        <v>74</v>
      </c>
      <c r="F26" s="75" t="s">
        <v>34</v>
      </c>
      <c r="G26" s="76">
        <v>0.658</v>
      </c>
      <c r="H26" s="75" t="s">
        <v>35</v>
      </c>
      <c r="I26" s="77">
        <v>830</v>
      </c>
      <c r="J26" s="78">
        <v>4</v>
      </c>
      <c r="K26" s="79">
        <v>25.7</v>
      </c>
      <c r="L26" s="80">
        <f t="shared" si="0"/>
        <v>90.33696498054475</v>
      </c>
      <c r="M26" s="81">
        <f t="shared" si="1"/>
        <v>21</v>
      </c>
      <c r="N26" s="82">
        <f t="shared" si="2"/>
        <v>24.5</v>
      </c>
      <c r="O26" s="83" t="s">
        <v>36</v>
      </c>
      <c r="P26" s="84" t="s">
        <v>37</v>
      </c>
      <c r="Q26" s="83" t="s">
        <v>38</v>
      </c>
      <c r="R26" s="85"/>
      <c r="S26" s="83" t="s">
        <v>39</v>
      </c>
      <c r="T26" s="86">
        <f t="shared" si="3"/>
        <v>122</v>
      </c>
      <c r="U26" s="87">
        <f t="shared" si="4"/>
        <v>104</v>
      </c>
      <c r="W26" s="88">
        <v>830</v>
      </c>
      <c r="X26" s="88"/>
    </row>
    <row r="27" spans="1:24" s="6" customFormat="1" ht="24" customHeight="1">
      <c r="A27" s="89"/>
      <c r="B27" s="90"/>
      <c r="C27" s="91"/>
      <c r="D27" s="73" t="s">
        <v>73</v>
      </c>
      <c r="E27" s="74" t="s">
        <v>75</v>
      </c>
      <c r="F27" s="75" t="s">
        <v>34</v>
      </c>
      <c r="G27" s="76">
        <v>0.658</v>
      </c>
      <c r="H27" s="75" t="s">
        <v>35</v>
      </c>
      <c r="I27" s="77">
        <v>840</v>
      </c>
      <c r="J27" s="78">
        <v>4</v>
      </c>
      <c r="K27" s="79">
        <v>25.5</v>
      </c>
      <c r="L27" s="80">
        <f t="shared" si="0"/>
        <v>91.04549019607843</v>
      </c>
      <c r="M27" s="81">
        <f t="shared" si="1"/>
        <v>21</v>
      </c>
      <c r="N27" s="82">
        <f t="shared" si="2"/>
        <v>24.5</v>
      </c>
      <c r="O27" s="83" t="s">
        <v>36</v>
      </c>
      <c r="P27" s="84" t="s">
        <v>50</v>
      </c>
      <c r="Q27" s="83" t="s">
        <v>38</v>
      </c>
      <c r="R27" s="85"/>
      <c r="S27" s="83" t="s">
        <v>39</v>
      </c>
      <c r="T27" s="86">
        <f t="shared" si="3"/>
        <v>121</v>
      </c>
      <c r="U27" s="87">
        <f t="shared" si="4"/>
        <v>104</v>
      </c>
      <c r="W27" s="88">
        <v>840</v>
      </c>
      <c r="X27" s="88"/>
    </row>
    <row r="28" spans="1:24" s="6" customFormat="1" ht="24" customHeight="1">
      <c r="A28" s="89"/>
      <c r="B28" s="90"/>
      <c r="C28" s="91"/>
      <c r="D28" s="73" t="s">
        <v>76</v>
      </c>
      <c r="E28" s="74" t="s">
        <v>74</v>
      </c>
      <c r="F28" s="75" t="s">
        <v>34</v>
      </c>
      <c r="G28" s="76">
        <v>0.658</v>
      </c>
      <c r="H28" s="75" t="s">
        <v>35</v>
      </c>
      <c r="I28" s="77">
        <v>880</v>
      </c>
      <c r="J28" s="78">
        <v>4</v>
      </c>
      <c r="K28" s="79">
        <v>24.1</v>
      </c>
      <c r="L28" s="80">
        <f t="shared" si="0"/>
        <v>96.33443983402489</v>
      </c>
      <c r="M28" s="81">
        <f t="shared" si="1"/>
        <v>20.8</v>
      </c>
      <c r="N28" s="82">
        <f t="shared" si="2"/>
        <v>23.7</v>
      </c>
      <c r="O28" s="83" t="s">
        <v>36</v>
      </c>
      <c r="P28" s="84" t="s">
        <v>37</v>
      </c>
      <c r="Q28" s="83" t="s">
        <v>44</v>
      </c>
      <c r="R28" s="85"/>
      <c r="S28" s="83" t="s">
        <v>39</v>
      </c>
      <c r="T28" s="86">
        <f t="shared" si="3"/>
        <v>115</v>
      </c>
      <c r="U28" s="87">
        <f t="shared" si="4"/>
        <v>101</v>
      </c>
      <c r="W28" s="88">
        <v>880</v>
      </c>
      <c r="X28" s="88"/>
    </row>
    <row r="29" spans="1:24" s="6" customFormat="1" ht="24" customHeight="1">
      <c r="A29" s="89"/>
      <c r="B29" s="92"/>
      <c r="C29" s="93"/>
      <c r="D29" s="73" t="s">
        <v>76</v>
      </c>
      <c r="E29" s="74" t="s">
        <v>77</v>
      </c>
      <c r="F29" s="75" t="s">
        <v>34</v>
      </c>
      <c r="G29" s="76">
        <v>0.658</v>
      </c>
      <c r="H29" s="75" t="s">
        <v>35</v>
      </c>
      <c r="I29" s="77">
        <v>890</v>
      </c>
      <c r="J29" s="78">
        <v>4</v>
      </c>
      <c r="K29" s="79">
        <v>24.2</v>
      </c>
      <c r="L29" s="80">
        <f t="shared" si="0"/>
        <v>95.93636363636364</v>
      </c>
      <c r="M29" s="81">
        <f t="shared" si="1"/>
        <v>20.8</v>
      </c>
      <c r="N29" s="82">
        <f t="shared" si="2"/>
        <v>23.7</v>
      </c>
      <c r="O29" s="83" t="s">
        <v>36</v>
      </c>
      <c r="P29" s="84" t="s">
        <v>50</v>
      </c>
      <c r="Q29" s="83" t="s">
        <v>44</v>
      </c>
      <c r="R29" s="85"/>
      <c r="S29" s="83" t="s">
        <v>39</v>
      </c>
      <c r="T29" s="86">
        <f t="shared" si="3"/>
        <v>116</v>
      </c>
      <c r="U29" s="87">
        <f t="shared" si="4"/>
        <v>102</v>
      </c>
      <c r="W29" s="88">
        <v>890</v>
      </c>
      <c r="X29" s="88"/>
    </row>
    <row r="30" spans="1:24" s="6" customFormat="1" ht="24" customHeight="1">
      <c r="A30" s="89"/>
      <c r="B30" s="71"/>
      <c r="C30" s="72" t="s">
        <v>78</v>
      </c>
      <c r="D30" s="73" t="s">
        <v>79</v>
      </c>
      <c r="E30" s="74" t="s">
        <v>80</v>
      </c>
      <c r="F30" s="75" t="s">
        <v>34</v>
      </c>
      <c r="G30" s="76">
        <v>0.658</v>
      </c>
      <c r="H30" s="75" t="s">
        <v>35</v>
      </c>
      <c r="I30" s="77">
        <v>720</v>
      </c>
      <c r="J30" s="78">
        <v>4</v>
      </c>
      <c r="K30" s="79">
        <v>29.8</v>
      </c>
      <c r="L30" s="80">
        <f t="shared" si="0"/>
        <v>77.90805369127516</v>
      </c>
      <c r="M30" s="81">
        <f t="shared" si="1"/>
        <v>21.8</v>
      </c>
      <c r="N30" s="82">
        <f t="shared" si="2"/>
        <v>24.6</v>
      </c>
      <c r="O30" s="83" t="s">
        <v>36</v>
      </c>
      <c r="P30" s="84" t="s">
        <v>37</v>
      </c>
      <c r="Q30" s="83" t="s">
        <v>38</v>
      </c>
      <c r="R30" s="85"/>
      <c r="S30" s="83" t="s">
        <v>39</v>
      </c>
      <c r="T30" s="86">
        <f t="shared" si="3"/>
        <v>136</v>
      </c>
      <c r="U30" s="87">
        <f t="shared" si="4"/>
        <v>121</v>
      </c>
      <c r="W30" s="88">
        <v>720</v>
      </c>
      <c r="X30" s="88"/>
    </row>
    <row r="31" spans="1:24" s="6" customFormat="1" ht="24" customHeight="1">
      <c r="A31" s="89"/>
      <c r="B31" s="92"/>
      <c r="C31" s="93"/>
      <c r="D31" s="73" t="s">
        <v>81</v>
      </c>
      <c r="E31" s="74" t="s">
        <v>80</v>
      </c>
      <c r="F31" s="75" t="s">
        <v>34</v>
      </c>
      <c r="G31" s="76">
        <v>0.658</v>
      </c>
      <c r="H31" s="75" t="s">
        <v>35</v>
      </c>
      <c r="I31" s="77">
        <v>790</v>
      </c>
      <c r="J31" s="78">
        <v>4</v>
      </c>
      <c r="K31" s="79">
        <v>27</v>
      </c>
      <c r="L31" s="80">
        <f t="shared" si="0"/>
        <v>85.9874074074074</v>
      </c>
      <c r="M31" s="81">
        <f t="shared" si="1"/>
        <v>21</v>
      </c>
      <c r="N31" s="82">
        <f t="shared" si="2"/>
        <v>24.5</v>
      </c>
      <c r="O31" s="83" t="s">
        <v>36</v>
      </c>
      <c r="P31" s="84" t="s">
        <v>37</v>
      </c>
      <c r="Q31" s="83" t="s">
        <v>44</v>
      </c>
      <c r="R31" s="85"/>
      <c r="S31" s="83" t="s">
        <v>39</v>
      </c>
      <c r="T31" s="86">
        <f t="shared" si="3"/>
        <v>128</v>
      </c>
      <c r="U31" s="87">
        <f t="shared" si="4"/>
        <v>110</v>
      </c>
      <c r="W31" s="88">
        <v>790</v>
      </c>
      <c r="X31" s="88"/>
    </row>
    <row r="32" spans="1:24" s="6" customFormat="1" ht="24" customHeight="1">
      <c r="A32" s="89"/>
      <c r="B32" s="71"/>
      <c r="C32" s="72" t="s">
        <v>82</v>
      </c>
      <c r="D32" s="73" t="s">
        <v>83</v>
      </c>
      <c r="E32" s="74" t="s">
        <v>84</v>
      </c>
      <c r="F32" s="75" t="s">
        <v>34</v>
      </c>
      <c r="G32" s="76">
        <v>0.658</v>
      </c>
      <c r="H32" s="75" t="s">
        <v>35</v>
      </c>
      <c r="I32" s="77" t="s">
        <v>85</v>
      </c>
      <c r="J32" s="78">
        <v>4</v>
      </c>
      <c r="K32" s="79">
        <v>26.4</v>
      </c>
      <c r="L32" s="80">
        <f t="shared" si="0"/>
        <v>87.94166666666668</v>
      </c>
      <c r="M32" s="81">
        <f t="shared" si="1"/>
        <v>21</v>
      </c>
      <c r="N32" s="82">
        <f t="shared" si="2"/>
        <v>24.5</v>
      </c>
      <c r="O32" s="83" t="s">
        <v>36</v>
      </c>
      <c r="P32" s="84" t="s">
        <v>37</v>
      </c>
      <c r="Q32" s="83" t="s">
        <v>38</v>
      </c>
      <c r="R32" s="85"/>
      <c r="S32" s="83" t="s">
        <v>39</v>
      </c>
      <c r="T32" s="86">
        <f t="shared" si="3"/>
        <v>125</v>
      </c>
      <c r="U32" s="87">
        <f t="shared" si="4"/>
        <v>107</v>
      </c>
      <c r="W32" s="88">
        <v>820</v>
      </c>
      <c r="X32" s="88">
        <v>830</v>
      </c>
    </row>
    <row r="33" spans="1:24" s="6" customFormat="1" ht="24" customHeight="1">
      <c r="A33" s="94"/>
      <c r="B33" s="92"/>
      <c r="C33" s="93"/>
      <c r="D33" s="73" t="s">
        <v>86</v>
      </c>
      <c r="E33" s="74" t="s">
        <v>84</v>
      </c>
      <c r="F33" s="75" t="s">
        <v>34</v>
      </c>
      <c r="G33" s="76">
        <v>0.658</v>
      </c>
      <c r="H33" s="75" t="s">
        <v>35</v>
      </c>
      <c r="I33" s="77" t="s">
        <v>87</v>
      </c>
      <c r="J33" s="78">
        <v>4</v>
      </c>
      <c r="K33" s="79">
        <v>24</v>
      </c>
      <c r="L33" s="80">
        <f t="shared" si="0"/>
        <v>96.73583333333332</v>
      </c>
      <c r="M33" s="81">
        <f t="shared" si="1"/>
        <v>20.8</v>
      </c>
      <c r="N33" s="82">
        <f t="shared" si="2"/>
        <v>23.7</v>
      </c>
      <c r="O33" s="83" t="s">
        <v>36</v>
      </c>
      <c r="P33" s="84" t="s">
        <v>37</v>
      </c>
      <c r="Q33" s="83" t="s">
        <v>44</v>
      </c>
      <c r="R33" s="85"/>
      <c r="S33" s="83" t="s">
        <v>39</v>
      </c>
      <c r="T33" s="86">
        <f t="shared" si="3"/>
        <v>115</v>
      </c>
      <c r="U33" s="87">
        <f t="shared" si="4"/>
        <v>101</v>
      </c>
      <c r="W33" s="88">
        <v>880</v>
      </c>
      <c r="X33" s="88">
        <v>890</v>
      </c>
    </row>
    <row r="34" ht="13.5">
      <c r="E34" s="2"/>
    </row>
    <row r="35" spans="2:5" ht="13.5">
      <c r="B35" s="6" t="s">
        <v>88</v>
      </c>
      <c r="C35" s="6"/>
      <c r="E35" s="2"/>
    </row>
    <row r="36" spans="2:5" ht="13.5">
      <c r="B36" s="6" t="s">
        <v>89</v>
      </c>
      <c r="C36" s="6"/>
      <c r="E36" s="2"/>
    </row>
    <row r="37" spans="2:5" ht="13.5">
      <c r="B37" s="2" t="s">
        <v>90</v>
      </c>
      <c r="C37" s="6"/>
      <c r="E37" s="2"/>
    </row>
    <row r="38" spans="2:5" ht="13.5">
      <c r="B38" s="2" t="s">
        <v>91</v>
      </c>
      <c r="E38" s="2"/>
    </row>
    <row r="39" spans="2:5" ht="13.5">
      <c r="B39" s="2" t="s">
        <v>92</v>
      </c>
      <c r="E39" s="2"/>
    </row>
    <row r="40" spans="2:5" ht="13.5">
      <c r="B40" s="2" t="s">
        <v>93</v>
      </c>
      <c r="E40" s="2"/>
    </row>
    <row r="41" spans="2:5" ht="13.5">
      <c r="B41" s="2" t="s">
        <v>94</v>
      </c>
      <c r="E41" s="2"/>
    </row>
    <row r="42" spans="2:5" ht="13.5">
      <c r="B42" s="2" t="s">
        <v>95</v>
      </c>
      <c r="E42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5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2023-06-23T08:54:17Z</dcterms:created>
  <dcterms:modified xsi:type="dcterms:W3CDTF">2023-06-23T08:55:01Z</dcterms:modified>
  <cp:category/>
  <cp:version/>
  <cp:contentType/>
  <cp:contentStatus/>
</cp:coreProperties>
</file>