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"/>
    </mc:Choice>
  </mc:AlternateContent>
  <bookViews>
    <workbookView xWindow="0" yWindow="0" windowWidth="19545" windowHeight="8115"/>
  </bookViews>
  <sheets>
    <sheet name="（新）1-6【乗・軽】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'（新）1-6【乗・軽】'!$A$8:$U$19</definedName>
    <definedName name="Module1.社内配布用印刷">[1]!Module1.社内配布用印刷</definedName>
    <definedName name="Module1.提出用印刷">[1]!Module1.提出用印刷</definedName>
    <definedName name="_xlnm.Print_Area" localSheetId="0">'（新）1-6【乗・軽】'!$A$2:$X$47</definedName>
    <definedName name="_xlnm.Print_Titles" localSheetId="0">'（新）1-6【乗・軽】'!$2:$8</definedName>
    <definedName name="_xlnm.Print_Titles">[2]乗用・ＲＶ車!$A$1:$IV$7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T19" i="1"/>
  <c r="L19" i="1"/>
  <c r="U18" i="1"/>
  <c r="T18" i="1"/>
  <c r="L18" i="1"/>
  <c r="U17" i="1"/>
  <c r="T17" i="1"/>
  <c r="L17" i="1"/>
  <c r="U16" i="1"/>
  <c r="T16" i="1"/>
  <c r="L16" i="1"/>
  <c r="U15" i="1"/>
  <c r="T15" i="1"/>
  <c r="L15" i="1"/>
</calcChain>
</file>

<file path=xl/sharedStrings.xml><?xml version="1.0" encoding="utf-8"?>
<sst xmlns="http://schemas.openxmlformats.org/spreadsheetml/2006/main" count="243" uniqueCount="87">
  <si>
    <r>
      <t>当</t>
    </r>
    <r>
      <rPr>
        <sz val="8"/>
        <color indexed="8"/>
        <rFont val="ＭＳ Ｐゴシック"/>
        <family val="3"/>
        <charset val="128"/>
      </rPr>
      <t>該自動車の製造又は輸入の事業を行う者の氏名又は名称　</t>
    </r>
  </si>
  <si>
    <t>本田技研工業株式会社</t>
    <phoneticPr fontId="3"/>
  </si>
  <si>
    <t>ガソリン乗用車（軽自動車）</t>
    <rPh sb="8" eb="12">
      <t>ケイジドウシャ</t>
    </rPh>
    <phoneticPr fontId="3"/>
  </si>
  <si>
    <r>
      <t>目</t>
    </r>
    <r>
      <rPr>
        <sz val="8"/>
        <color indexed="8"/>
        <rFont val="ＭＳ Ｐゴシック"/>
        <family val="3"/>
        <charset val="128"/>
      </rPr>
      <t>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</si>
  <si>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t>メーカー入力欄</t>
    <rPh sb="4" eb="6">
      <t>ニュウリョク</t>
    </rPh>
    <rPh sb="6" eb="7">
      <t>ラン</t>
    </rPh>
    <phoneticPr fontId="3"/>
  </si>
  <si>
    <r>
      <t>車</t>
    </r>
    <r>
      <rPr>
        <sz val="8"/>
        <color indexed="8"/>
        <rFont val="ＭＳ Ｐゴシック"/>
        <family val="3"/>
        <charset val="128"/>
      </rPr>
      <t>名</t>
    </r>
    <rPh sb="0" eb="2">
      <t>シャメイ</t>
    </rPh>
    <phoneticPr fontId="3"/>
  </si>
  <si>
    <r>
      <t>通</t>
    </r>
    <r>
      <rPr>
        <sz val="8"/>
        <color indexed="8"/>
        <rFont val="ＭＳ Ｐゴシック"/>
        <family val="3"/>
        <charset val="128"/>
      </rPr>
      <t>称名</t>
    </r>
  </si>
  <si>
    <r>
      <t>原</t>
    </r>
    <r>
      <rPr>
        <sz val="8"/>
        <color indexed="8"/>
        <rFont val="ＭＳ Ｐゴシック"/>
        <family val="3"/>
        <charset val="128"/>
      </rPr>
      <t>動機</t>
    </r>
  </si>
  <si>
    <r>
      <t>変</t>
    </r>
    <r>
      <rPr>
        <sz val="8"/>
        <color indexed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</si>
  <si>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t>車</t>
    </r>
    <r>
      <rPr>
        <sz val="8"/>
        <color indexed="8"/>
        <rFont val="ＭＳ Ｐゴシック"/>
        <family val="3"/>
        <charset val="128"/>
      </rPr>
      <t>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</si>
  <si>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t>乗</t>
    </r>
    <r>
      <rPr>
        <sz val="8"/>
        <color indexed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</si>
  <si>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JC08</t>
    </r>
    <r>
      <rPr>
        <sz val="8"/>
        <color indexed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</si>
  <si>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</si>
  <si>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</si>
  <si>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color indexed="30"/>
        <rFont val="ＭＳ Ｐゴシック"/>
        <family val="3"/>
        <charset val="128"/>
      </rPr>
      <t>車両重量(</t>
    </r>
    <r>
      <rPr>
        <sz val="8"/>
        <color indexed="30"/>
        <rFont val="Arial"/>
        <family val="2"/>
      </rPr>
      <t>kg)</t>
    </r>
    <r>
      <rPr>
        <sz val="8"/>
        <color indexed="30"/>
        <rFont val="ＭＳ Ｐゴシック"/>
        <family val="3"/>
        <charset val="128"/>
      </rPr>
      <t xml:space="preserve">
</t>
    </r>
    <r>
      <rPr>
        <sz val="8"/>
        <color indexed="30"/>
        <rFont val="Arial"/>
        <family val="2"/>
      </rPr>
      <t>1</t>
    </r>
    <r>
      <rPr>
        <sz val="8"/>
        <color indexed="30"/>
        <rFont val="ＭＳ Ｐゴシック"/>
        <family val="3"/>
        <charset val="128"/>
      </rPr>
      <t>車種のみ
または
複数の場合最小</t>
    </r>
    <rPh sb="10" eb="12">
      <t>シャシュ</t>
    </rPh>
    <rPh sb="19" eb="21">
      <t>フクスウ</t>
    </rPh>
    <rPh sb="22" eb="24">
      <t>バアイ</t>
    </rPh>
    <rPh sb="24" eb="26">
      <t>サイショウ</t>
    </rPh>
    <phoneticPr fontId="3"/>
  </si>
  <si>
    <r>
      <rPr>
        <sz val="8"/>
        <color indexed="30"/>
        <rFont val="ＭＳ Ｐゴシック"/>
        <family val="3"/>
        <charset val="128"/>
      </rPr>
      <t>車両重量(</t>
    </r>
    <r>
      <rPr>
        <sz val="8"/>
        <color indexed="30"/>
        <rFont val="Arial"/>
        <family val="2"/>
      </rPr>
      <t>kg)</t>
    </r>
    <r>
      <rPr>
        <sz val="8"/>
        <color indexed="30"/>
        <rFont val="ＭＳ Ｐゴシック"/>
        <family val="3"/>
        <charset val="128"/>
      </rPr>
      <t xml:space="preserve">
最大
（1車種のみの場合記入不要）</t>
    </r>
    <rPh sb="9" eb="11">
      <t>サイダイ</t>
    </rPh>
    <rPh sb="14" eb="15">
      <t>シャ</t>
    </rPh>
    <rPh sb="15" eb="16">
      <t>シュ</t>
    </rPh>
    <rPh sb="19" eb="21">
      <t>バアイ</t>
    </rPh>
    <rPh sb="21" eb="23">
      <t>キニュウ</t>
    </rPh>
    <rPh sb="23" eb="25">
      <t>フヨウ</t>
    </rPh>
    <phoneticPr fontId="3"/>
  </si>
  <si>
    <r>
      <t>燃</t>
    </r>
    <r>
      <rPr>
        <sz val="8"/>
        <color indexed="8"/>
        <rFont val="ＭＳ Ｐゴシック"/>
        <family val="3"/>
        <charset val="128"/>
      </rPr>
      <t>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</si>
  <si>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</si>
  <si>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平</t>
    </r>
    <r>
      <rPr>
        <sz val="8"/>
        <color indexed="8"/>
        <rFont val="ＭＳ Ｐゴシック"/>
        <family val="3"/>
        <charset val="128"/>
      </rPr>
      <t>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</si>
  <si>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color indexed="8"/>
        <rFont val="ＭＳ Ｐゴシック"/>
        <family val="3"/>
        <charset val="128"/>
      </rPr>
      <t>和２年度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</si>
  <si>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主</t>
    </r>
    <r>
      <rPr>
        <sz val="8"/>
        <color indexed="8"/>
        <rFont val="ＭＳ Ｐゴシック"/>
        <family val="3"/>
        <charset val="128"/>
      </rPr>
      <t>要</t>
    </r>
    <rPh sb="0" eb="2">
      <t>シュヨウ</t>
    </rPh>
    <phoneticPr fontId="3"/>
  </si>
  <si>
    <r>
      <t>そ</t>
    </r>
    <r>
      <rPr>
        <sz val="8"/>
        <color indexed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</si>
  <si>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（</t>
    </r>
    <r>
      <rPr>
        <sz val="8"/>
        <color indexed="8"/>
        <rFont val="ＭＳ Ｐゴシック"/>
        <family val="3"/>
        <charset val="128"/>
      </rPr>
      <t>参考）</t>
    </r>
    <rPh sb="1" eb="3">
      <t>サンコウ</t>
    </rPh>
    <phoneticPr fontId="3"/>
  </si>
  <si>
    <r>
      <t>型</t>
    </r>
    <r>
      <rPr>
        <sz val="8"/>
        <color indexed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</si>
  <si>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</si>
  <si>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t>総</t>
    </r>
    <r>
      <rPr>
        <sz val="8"/>
        <color indexed="8"/>
        <rFont val="ＭＳ Ｐゴシック"/>
        <family val="3"/>
        <charset val="128"/>
      </rPr>
      <t>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</si>
  <si>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t>燃</t>
    </r>
    <r>
      <rPr>
        <sz val="8"/>
        <color indexed="8"/>
        <rFont val="ＭＳ Ｐゴシック"/>
        <family val="3"/>
        <charset val="128"/>
      </rPr>
      <t>費</t>
    </r>
  </si>
  <si>
    <r>
      <t>主</t>
    </r>
    <r>
      <rPr>
        <sz val="8"/>
        <color indexed="8"/>
        <rFont val="ＭＳ Ｐゴシック"/>
        <family val="3"/>
        <charset val="128"/>
      </rPr>
      <t>要排</t>
    </r>
  </si>
  <si>
    <r>
      <t>低</t>
    </r>
    <r>
      <rPr>
        <sz val="8"/>
        <color indexed="8"/>
        <rFont val="ＭＳ Ｐゴシック"/>
        <family val="3"/>
        <charset val="128"/>
      </rPr>
      <t>排出</t>
    </r>
  </si>
  <si>
    <r>
      <t>改</t>
    </r>
    <r>
      <rPr>
        <sz val="8"/>
        <color indexed="8"/>
        <rFont val="ＭＳ Ｐゴシック"/>
        <family val="3"/>
        <charset val="128"/>
      </rPr>
      <t>善</t>
    </r>
    <rPh sb="0" eb="2">
      <t>カイゼン</t>
    </rPh>
    <phoneticPr fontId="3"/>
  </si>
  <si>
    <r>
      <t>出</t>
    </r>
    <r>
      <rPr>
        <sz val="8"/>
        <color indexed="8"/>
        <rFont val="ＭＳ Ｐゴシック"/>
        <family val="3"/>
        <charset val="128"/>
      </rPr>
      <t>ガス</t>
    </r>
  </si>
  <si>
    <r>
      <t>駆</t>
    </r>
    <r>
      <rPr>
        <sz val="8"/>
        <color indexed="8"/>
        <rFont val="ＭＳ Ｐゴシック"/>
        <family val="3"/>
        <charset val="128"/>
      </rPr>
      <t>動</t>
    </r>
  </si>
  <si>
    <r>
      <t>そ</t>
    </r>
    <r>
      <rPr>
        <sz val="8"/>
        <color indexed="8"/>
        <rFont val="ＭＳ Ｐゴシック"/>
        <family val="3"/>
        <charset val="128"/>
      </rPr>
      <t>の他</t>
    </r>
  </si>
  <si>
    <r>
      <t>ガ</t>
    </r>
    <r>
      <rPr>
        <sz val="8"/>
        <color indexed="8"/>
        <rFont val="ＭＳ Ｐゴシック"/>
        <family val="3"/>
        <charset val="128"/>
      </rPr>
      <t>ス認定</t>
    </r>
  </si>
  <si>
    <r>
      <t>対</t>
    </r>
    <r>
      <rPr>
        <sz val="8"/>
        <color indexed="8"/>
        <rFont val="ＭＳ Ｐゴシック"/>
        <family val="3"/>
        <charset val="128"/>
      </rPr>
      <t>策</t>
    </r>
    <rPh sb="0" eb="2">
      <t>タイサク</t>
    </rPh>
    <phoneticPr fontId="3"/>
  </si>
  <si>
    <r>
      <t>対</t>
    </r>
    <r>
      <rPr>
        <sz val="8"/>
        <color indexed="8"/>
        <rFont val="ＭＳ Ｐゴシック"/>
        <family val="3"/>
        <charset val="128"/>
      </rPr>
      <t>策</t>
    </r>
  </si>
  <si>
    <r>
      <t>形</t>
    </r>
    <r>
      <rPr>
        <sz val="8"/>
        <color indexed="8"/>
        <rFont val="ＭＳ Ｐゴシック"/>
        <family val="3"/>
        <charset val="128"/>
      </rPr>
      <t>式</t>
    </r>
  </si>
  <si>
    <r>
      <t>レ</t>
    </r>
    <r>
      <rPr>
        <sz val="8"/>
        <color indexed="8"/>
        <rFont val="ＭＳ Ｐゴシック"/>
        <family val="3"/>
        <charset val="128"/>
      </rPr>
      <t>ベル</t>
    </r>
  </si>
  <si>
    <r>
      <rPr>
        <sz val="8"/>
        <color indexed="8"/>
        <rFont val="ＭＳ Ｐゴシック"/>
        <family val="3"/>
        <charset val="128"/>
      </rPr>
      <t>ホンダ</t>
    </r>
    <phoneticPr fontId="3"/>
  </si>
  <si>
    <t>Ｎ－ＷＧＮ</t>
  </si>
  <si>
    <t>6BA-JH3</t>
  </si>
  <si>
    <t>0009～0010</t>
  </si>
  <si>
    <t>S07B</t>
  </si>
  <si>
    <t>CVT
(E･LTC)</t>
  </si>
  <si>
    <t>4</t>
  </si>
  <si>
    <t>I,V,EP,B,C</t>
  </si>
  <si>
    <t>3W,EGR</t>
  </si>
  <si>
    <t>F</t>
  </si>
  <si>
    <t>☆☆☆☆☆</t>
  </si>
  <si>
    <t>6BA-JH4</t>
  </si>
  <si>
    <t>A</t>
  </si>
  <si>
    <t>Ｎ－ＷＧＮ　Ｃｕｓｔｏｍ</t>
  </si>
  <si>
    <t>0011</t>
  </si>
  <si>
    <t>0012</t>
  </si>
  <si>
    <t>3W</t>
  </si>
  <si>
    <r>
      <rPr>
        <sz val="8"/>
        <color indexed="8"/>
        <rFont val="ＭＳ ゴシック"/>
        <family val="3"/>
        <charset val="128"/>
      </rPr>
      <t>Ｎ－ＯＮＥ</t>
    </r>
    <phoneticPr fontId="3"/>
  </si>
  <si>
    <t>6BA-JG3</t>
  </si>
  <si>
    <r>
      <t>0006</t>
    </r>
    <r>
      <rPr>
        <sz val="8"/>
        <color indexed="8"/>
        <rFont val="Yu Gothic"/>
        <family val="3"/>
        <charset val="128"/>
      </rPr>
      <t>～</t>
    </r>
    <r>
      <rPr>
        <sz val="8"/>
        <color indexed="8"/>
        <rFont val="Arial"/>
        <family val="2"/>
      </rPr>
      <t>0007</t>
    </r>
    <phoneticPr fontId="3"/>
  </si>
  <si>
    <r>
      <t>CVT
(E</t>
    </r>
    <r>
      <rPr>
        <sz val="8"/>
        <color indexed="8"/>
        <rFont val="ＭＳ Ｐゴシック"/>
        <family val="3"/>
        <charset val="128"/>
      </rPr>
      <t>･</t>
    </r>
    <r>
      <rPr>
        <sz val="8"/>
        <color indexed="8"/>
        <rFont val="Arial"/>
        <family val="2"/>
      </rPr>
      <t>LTC)</t>
    </r>
    <phoneticPr fontId="3"/>
  </si>
  <si>
    <t>I,V,EP,B,C</t>
    <phoneticPr fontId="3"/>
  </si>
  <si>
    <t>3W,EGR</t>
    <phoneticPr fontId="3"/>
  </si>
  <si>
    <r>
      <t>0008</t>
    </r>
    <r>
      <rPr>
        <sz val="8"/>
        <color indexed="8"/>
        <rFont val="Yu Gothic"/>
        <family val="3"/>
        <charset val="128"/>
      </rPr>
      <t>～</t>
    </r>
    <r>
      <rPr>
        <sz val="8"/>
        <color indexed="8"/>
        <rFont val="Arial"/>
        <family val="2"/>
      </rPr>
      <t>0009</t>
    </r>
    <phoneticPr fontId="3"/>
  </si>
  <si>
    <t>3W</t>
    <phoneticPr fontId="3"/>
  </si>
  <si>
    <t>0010</t>
    <phoneticPr fontId="3"/>
  </si>
  <si>
    <t>6MT</t>
  </si>
  <si>
    <t>6BA-JG4</t>
  </si>
  <si>
    <r>
      <t>0004</t>
    </r>
    <r>
      <rPr>
        <sz val="8"/>
        <color indexed="8"/>
        <rFont val="Yu Gothic"/>
        <family val="3"/>
        <charset val="128"/>
      </rPr>
      <t>～</t>
    </r>
    <r>
      <rPr>
        <sz val="8"/>
        <color indexed="8"/>
        <rFont val="Arial"/>
        <family val="2"/>
      </rPr>
      <t>0005</t>
    </r>
    <phoneticPr fontId="3"/>
  </si>
  <si>
    <t>0006</t>
    <phoneticPr fontId="3"/>
  </si>
  <si>
    <t>Ｎ－ＢＯＸ</t>
  </si>
  <si>
    <t>6BA-JF5</t>
  </si>
  <si>
    <t>0001</t>
  </si>
  <si>
    <t>CVT
（E･LTC）</t>
  </si>
  <si>
    <t>0004</t>
  </si>
  <si>
    <t>6BA-JF6</t>
  </si>
  <si>
    <t>Ｎ－ＢＯＸ　ＣＵＳＴＯＭ</t>
  </si>
  <si>
    <t>0002</t>
  </si>
  <si>
    <t>0003</t>
  </si>
  <si>
    <t>0005</t>
  </si>
  <si>
    <t/>
  </si>
  <si>
    <r>
      <rPr>
        <sz val="8"/>
        <color indexed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</si>
  <si>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color indexed="8"/>
        <rFont val="ＭＳ Ｐゴシック"/>
        <family val="3"/>
        <charset val="128"/>
      </rPr>
      <t>１．</t>
    </r>
    <r>
      <rPr>
        <sz val="8"/>
        <color indexed="8"/>
        <rFont val="Arial"/>
        <family val="2"/>
      </rPr>
      <t>JC08</t>
    </r>
    <r>
      <rPr>
        <sz val="8"/>
        <color indexed="8"/>
        <rFont val="ＭＳ Ｐゴシック"/>
        <family val="3"/>
        <charset val="128"/>
      </rPr>
      <t>燃費値欄及び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排出量の文字ポイントは</t>
    </r>
    <r>
      <rPr>
        <sz val="8"/>
        <color indexed="8"/>
        <rFont val="Arial"/>
        <family val="2"/>
      </rPr>
      <t>10</t>
    </r>
    <r>
      <rPr>
        <sz val="8"/>
        <color indexed="8"/>
        <rFont val="ＭＳ Ｐゴシック"/>
        <family val="3"/>
        <charset val="128"/>
      </rPr>
      <t>ポイント、それ以外は</t>
    </r>
    <r>
      <rPr>
        <sz val="8"/>
        <color indexed="8"/>
        <rFont val="Arial"/>
        <family val="2"/>
      </rPr>
      <t>8</t>
    </r>
    <r>
      <rPr>
        <sz val="8"/>
        <color indexed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</si>
  <si>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color indexed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</si>
  <si>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color indexed="8"/>
        <rFont val="ＭＳ Ｐゴシック"/>
        <family val="3"/>
        <charset val="128"/>
      </rPr>
      <t>３．「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</si>
  <si>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color indexed="8"/>
        <rFont val="ＭＳ Ｐゴシック"/>
        <family val="3"/>
        <charset val="128"/>
      </rPr>
      <t>４．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</si>
  <si>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color indexed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</si>
  <si>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color indexed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</si>
  <si>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color indexed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</si>
</sst>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color theme="1"/>
      <name val="Arial"/>
      <family val="2"/>
    </font>
    <font>
      <sz val="6"/>
      <name val="ＭＳ Ｐゴシック"/>
      <family val="3"/>
      <charset val="128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8"/>
      <color indexed="30"/>
      <name val="Arial"/>
      <family val="2"/>
    </font>
    <font>
      <sz val="8"/>
      <color indexed="30"/>
      <name val="ＭＳ Ｐゴシック"/>
      <family val="3"/>
      <charset val="128"/>
    </font>
    <font>
      <sz val="8"/>
      <color rgb="FF0070C0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sz val="8"/>
      <color indexed="8"/>
      <name val="ＭＳ ゴシック"/>
      <family val="3"/>
      <charset val="128"/>
    </font>
    <font>
      <sz val="8"/>
      <color indexed="8"/>
      <name val="Yu Gothic"/>
      <family val="3"/>
      <charset val="128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>
      <alignment vertical="center"/>
    </xf>
  </cellStyleXfs>
  <cellXfs count="126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7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11" fillId="0" borderId="3" xfId="1" applyFont="1" applyBorder="1" applyAlignment="1">
      <alignment horizontal="centerContinuous"/>
    </xf>
    <xf numFmtId="0" fontId="12" fillId="0" borderId="4" xfId="1" applyFont="1" applyBorder="1" applyAlignment="1">
      <alignment horizontal="centerContinuous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3" fillId="0" borderId="13" xfId="0" applyFont="1" applyFill="1" applyBorder="1"/>
    <xf numFmtId="0" fontId="1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17" fillId="0" borderId="11" xfId="2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13" fillId="0" borderId="15" xfId="0" applyFont="1" applyFill="1" applyBorder="1"/>
    <xf numFmtId="0" fontId="13" fillId="0" borderId="1" xfId="0" applyFont="1" applyFill="1" applyBorder="1"/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17" fillId="0" borderId="28" xfId="2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7" fontId="18" fillId="0" borderId="29" xfId="0" quotePrefix="1" applyNumberFormat="1" applyFont="1" applyBorder="1" applyAlignment="1" applyProtection="1">
      <alignment horizontal="center" vertical="center" wrapText="1"/>
      <protection locked="0"/>
    </xf>
    <xf numFmtId="178" fontId="18" fillId="0" borderId="30" xfId="0" applyNumberFormat="1" applyFont="1" applyBorder="1" applyAlignment="1">
      <alignment horizontal="center" vertical="center" wrapText="1"/>
    </xf>
    <xf numFmtId="177" fontId="18" fillId="0" borderId="11" xfId="0" quotePrefix="1" applyNumberFormat="1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179" fontId="4" fillId="0" borderId="31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/>
    <xf numFmtId="0" fontId="4" fillId="0" borderId="12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/>
    <xf numFmtId="0" fontId="4" fillId="0" borderId="2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18" fillId="0" borderId="4" xfId="0" quotePrefix="1" applyNumberFormat="1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179" fontId="4" fillId="0" borderId="33" xfId="0" applyNumberFormat="1" applyFont="1" applyBorder="1" applyAlignment="1">
      <alignment horizontal="center" vertical="center"/>
    </xf>
    <xf numFmtId="0" fontId="7" fillId="0" borderId="13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49" fontId="22" fillId="0" borderId="11" xfId="0" applyNumberFormat="1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177" fontId="23" fillId="0" borderId="29" xfId="0" quotePrefix="1" applyNumberFormat="1" applyFont="1" applyBorder="1" applyAlignment="1" applyProtection="1">
      <alignment horizontal="center" vertical="center" wrapText="1"/>
      <protection locked="0"/>
    </xf>
    <xf numFmtId="178" fontId="23" fillId="0" borderId="30" xfId="0" applyNumberFormat="1" applyFont="1" applyBorder="1" applyAlignment="1">
      <alignment horizontal="center" vertical="center" wrapText="1"/>
    </xf>
    <xf numFmtId="177" fontId="23" fillId="0" borderId="4" xfId="0" quotePrefix="1" applyNumberFormat="1" applyFont="1" applyBorder="1" applyAlignment="1" applyProtection="1">
      <alignment horizontal="center" vertical="center" wrapText="1"/>
      <protection locked="0"/>
    </xf>
    <xf numFmtId="177" fontId="23" fillId="0" borderId="11" xfId="0" quotePrefix="1" applyNumberFormat="1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179" fontId="22" fillId="0" borderId="33" xfId="0" applyNumberFormat="1" applyFont="1" applyBorder="1" applyAlignment="1">
      <alignment horizontal="center" vertical="center"/>
    </xf>
    <xf numFmtId="179" fontId="22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18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178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3">
    <cellStyle name="標準" xfId="0" builtinId="0"/>
    <cellStyle name="標準 2 3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5"/>
    <pageSetUpPr fitToPage="1"/>
  </sheetPr>
  <dimension ref="A1:X39"/>
  <sheetViews>
    <sheetView tabSelected="1" view="pageBreakPreview" zoomScale="80" zoomScaleNormal="55" zoomScaleSheetLayoutView="80" workbookViewId="0">
      <pane xSplit="3" ySplit="8" topLeftCell="D12" activePane="bottomRight" state="frozen"/>
      <selection activeCell="T31" sqref="T31"/>
      <selection pane="topRight" activeCell="T31" sqref="T31"/>
      <selection pane="bottomLeft" activeCell="T31" sqref="T31"/>
      <selection pane="bottomRight" activeCell="R17" sqref="R17"/>
    </sheetView>
  </sheetViews>
  <sheetFormatPr defaultRowHeight="11.25"/>
  <cols>
    <col min="1" max="1" width="15.875" style="125" customWidth="1"/>
    <col min="2" max="2" width="3.875" style="2" bestFit="1" customWidth="1"/>
    <col min="3" max="3" width="38.25" style="2" customWidth="1"/>
    <col min="4" max="4" width="13.875" style="2" bestFit="1" customWidth="1"/>
    <col min="5" max="5" width="17" style="2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9.375" style="2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1" width="8.25" style="2" bestFit="1" customWidth="1"/>
    <col min="22" max="22" width="9" style="2"/>
    <col min="23" max="24" width="14.375" style="2" customWidth="1"/>
    <col min="25" max="16384" width="9" style="2"/>
  </cols>
  <sheetData>
    <row r="1" spans="1:24" ht="21.75" customHeight="1">
      <c r="A1" s="1"/>
      <c r="B1" s="1"/>
      <c r="Q1" s="3"/>
    </row>
    <row r="2" spans="1:24" s="4" customFormat="1" ht="15">
      <c r="A2" s="2"/>
      <c r="B2" s="2"/>
      <c r="C2" s="2"/>
      <c r="F2" s="5"/>
      <c r="I2" s="2"/>
      <c r="J2" s="6" t="s">
        <v>0</v>
      </c>
      <c r="K2" s="6"/>
      <c r="L2" s="6"/>
      <c r="M2" s="6"/>
      <c r="N2" s="6"/>
      <c r="O2" s="6"/>
      <c r="P2" s="7"/>
      <c r="Q2" s="8" t="s">
        <v>1</v>
      </c>
      <c r="R2" s="9"/>
      <c r="S2" s="9"/>
      <c r="T2" s="9"/>
      <c r="U2" s="9"/>
    </row>
    <row r="3" spans="1:24" s="4" customFormat="1" ht="23.25" customHeight="1">
      <c r="A3" s="10" t="s">
        <v>2</v>
      </c>
      <c r="B3" s="11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Q3" s="12"/>
      <c r="R3" s="13" t="s">
        <v>3</v>
      </c>
      <c r="S3" s="13"/>
      <c r="T3" s="13"/>
      <c r="U3" s="13"/>
      <c r="W3" s="14" t="s">
        <v>4</v>
      </c>
      <c r="X3" s="15"/>
    </row>
    <row r="4" spans="1:24" s="4" customFormat="1" ht="14.25" customHeight="1" thickBot="1">
      <c r="A4" s="16" t="s">
        <v>5</v>
      </c>
      <c r="B4" s="17" t="s">
        <v>6</v>
      </c>
      <c r="C4" s="18"/>
      <c r="D4" s="19"/>
      <c r="E4" s="20"/>
      <c r="F4" s="17" t="s">
        <v>7</v>
      </c>
      <c r="G4" s="21"/>
      <c r="H4" s="22" t="s">
        <v>8</v>
      </c>
      <c r="I4" s="22" t="s">
        <v>9</v>
      </c>
      <c r="J4" s="23" t="s">
        <v>10</v>
      </c>
      <c r="K4" s="24" t="s">
        <v>11</v>
      </c>
      <c r="L4" s="25"/>
      <c r="M4" s="25"/>
      <c r="N4" s="26"/>
      <c r="O4" s="20"/>
      <c r="P4" s="27"/>
      <c r="Q4" s="28"/>
      <c r="R4" s="29"/>
      <c r="S4" s="30"/>
      <c r="T4" s="31" t="s">
        <v>12</v>
      </c>
      <c r="U4" s="32" t="s">
        <v>13</v>
      </c>
      <c r="W4" s="33" t="s">
        <v>14</v>
      </c>
      <c r="X4" s="33" t="s">
        <v>15</v>
      </c>
    </row>
    <row r="5" spans="1:24" s="4" customFormat="1" ht="11.25" customHeight="1">
      <c r="A5" s="34"/>
      <c r="B5" s="35"/>
      <c r="C5" s="36"/>
      <c r="D5" s="37"/>
      <c r="E5" s="38"/>
      <c r="F5" s="39"/>
      <c r="G5" s="40"/>
      <c r="H5" s="34"/>
      <c r="I5" s="34"/>
      <c r="J5" s="41"/>
      <c r="K5" s="42" t="s">
        <v>16</v>
      </c>
      <c r="L5" s="43" t="s">
        <v>17</v>
      </c>
      <c r="M5" s="44" t="s">
        <v>18</v>
      </c>
      <c r="N5" s="45" t="s">
        <v>19</v>
      </c>
      <c r="O5" s="46" t="s">
        <v>20</v>
      </c>
      <c r="P5" s="47" t="s">
        <v>21</v>
      </c>
      <c r="Q5" s="48"/>
      <c r="R5" s="49"/>
      <c r="S5" s="50" t="s">
        <v>22</v>
      </c>
      <c r="T5" s="51"/>
      <c r="U5" s="34"/>
      <c r="W5" s="52"/>
      <c r="X5" s="52"/>
    </row>
    <row r="6" spans="1:24" s="4" customFormat="1" ht="11.25" customHeight="1">
      <c r="A6" s="34"/>
      <c r="B6" s="35"/>
      <c r="C6" s="36"/>
      <c r="D6" s="16" t="s">
        <v>23</v>
      </c>
      <c r="E6" s="53" t="s">
        <v>24</v>
      </c>
      <c r="F6" s="16" t="s">
        <v>23</v>
      </c>
      <c r="G6" s="22" t="s">
        <v>25</v>
      </c>
      <c r="H6" s="34"/>
      <c r="I6" s="34"/>
      <c r="J6" s="41"/>
      <c r="K6" s="54"/>
      <c r="L6" s="55"/>
      <c r="M6" s="54"/>
      <c r="N6" s="56"/>
      <c r="O6" s="57" t="s">
        <v>26</v>
      </c>
      <c r="P6" s="57" t="s">
        <v>27</v>
      </c>
      <c r="Q6" s="57"/>
      <c r="R6" s="57"/>
      <c r="S6" s="58" t="s">
        <v>28</v>
      </c>
      <c r="T6" s="51"/>
      <c r="U6" s="34"/>
      <c r="W6" s="52"/>
      <c r="X6" s="52"/>
    </row>
    <row r="7" spans="1:24" s="4" customFormat="1" ht="12" customHeight="1">
      <c r="A7" s="34"/>
      <c r="B7" s="35"/>
      <c r="C7" s="36"/>
      <c r="D7" s="34"/>
      <c r="E7" s="34"/>
      <c r="F7" s="34"/>
      <c r="G7" s="34"/>
      <c r="H7" s="34"/>
      <c r="I7" s="34"/>
      <c r="J7" s="41"/>
      <c r="K7" s="54"/>
      <c r="L7" s="55"/>
      <c r="M7" s="54"/>
      <c r="N7" s="56"/>
      <c r="O7" s="57" t="s">
        <v>29</v>
      </c>
      <c r="P7" s="57" t="s">
        <v>30</v>
      </c>
      <c r="Q7" s="57" t="s">
        <v>31</v>
      </c>
      <c r="R7" s="57" t="s">
        <v>32</v>
      </c>
      <c r="S7" s="58" t="s">
        <v>33</v>
      </c>
      <c r="T7" s="51"/>
      <c r="U7" s="34"/>
      <c r="W7" s="52"/>
      <c r="X7" s="52"/>
    </row>
    <row r="8" spans="1:24" s="4" customFormat="1" ht="11.25" customHeight="1">
      <c r="A8" s="59"/>
      <c r="B8" s="60"/>
      <c r="C8" s="61"/>
      <c r="D8" s="59"/>
      <c r="E8" s="59"/>
      <c r="F8" s="59"/>
      <c r="G8" s="59"/>
      <c r="H8" s="59"/>
      <c r="I8" s="59"/>
      <c r="J8" s="39"/>
      <c r="K8" s="62"/>
      <c r="L8" s="63"/>
      <c r="M8" s="62"/>
      <c r="N8" s="40"/>
      <c r="O8" s="38" t="s">
        <v>34</v>
      </c>
      <c r="P8" s="38" t="s">
        <v>35</v>
      </c>
      <c r="Q8" s="38" t="s">
        <v>36</v>
      </c>
      <c r="R8" s="64"/>
      <c r="S8" s="65" t="s">
        <v>37</v>
      </c>
      <c r="T8" s="66"/>
      <c r="U8" s="59"/>
      <c r="W8" s="67"/>
      <c r="X8" s="67"/>
    </row>
    <row r="9" spans="1:24" s="4" customFormat="1" ht="24" customHeight="1">
      <c r="A9" s="68" t="s">
        <v>38</v>
      </c>
      <c r="B9" s="69"/>
      <c r="C9" s="70" t="s">
        <v>39</v>
      </c>
      <c r="D9" s="71" t="s">
        <v>40</v>
      </c>
      <c r="E9" s="72" t="s">
        <v>41</v>
      </c>
      <c r="F9" s="73" t="s">
        <v>42</v>
      </c>
      <c r="G9" s="74">
        <v>0.65800000000000003</v>
      </c>
      <c r="H9" s="73" t="s">
        <v>43</v>
      </c>
      <c r="I9" s="75">
        <v>850</v>
      </c>
      <c r="J9" s="76" t="s">
        <v>44</v>
      </c>
      <c r="K9" s="77">
        <v>29</v>
      </c>
      <c r="L9" s="78">
        <v>80.057241379310341</v>
      </c>
      <c r="M9" s="77">
        <v>21</v>
      </c>
      <c r="N9" s="79">
        <v>24.5</v>
      </c>
      <c r="O9" s="75" t="s">
        <v>45</v>
      </c>
      <c r="P9" s="73" t="s">
        <v>46</v>
      </c>
      <c r="Q9" s="75" t="s">
        <v>47</v>
      </c>
      <c r="R9" s="71"/>
      <c r="S9" s="80" t="s">
        <v>48</v>
      </c>
      <c r="T9" s="81">
        <v>138</v>
      </c>
      <c r="U9" s="82">
        <v>118</v>
      </c>
      <c r="V9" s="83"/>
      <c r="W9" s="84">
        <v>850</v>
      </c>
      <c r="X9" s="85"/>
    </row>
    <row r="10" spans="1:24" s="4" customFormat="1" ht="24" customHeight="1">
      <c r="A10" s="86"/>
      <c r="B10" s="87"/>
      <c r="C10" s="88"/>
      <c r="D10" s="71" t="s">
        <v>49</v>
      </c>
      <c r="E10" s="72" t="s">
        <v>41</v>
      </c>
      <c r="F10" s="73" t="s">
        <v>42</v>
      </c>
      <c r="G10" s="74">
        <v>0.65800000000000003</v>
      </c>
      <c r="H10" s="73" t="s">
        <v>43</v>
      </c>
      <c r="I10" s="75">
        <v>910</v>
      </c>
      <c r="J10" s="76" t="s">
        <v>44</v>
      </c>
      <c r="K10" s="77">
        <v>25.4</v>
      </c>
      <c r="L10" s="78">
        <v>91.403937007874006</v>
      </c>
      <c r="M10" s="77">
        <v>20.8</v>
      </c>
      <c r="N10" s="79">
        <v>23.7</v>
      </c>
      <c r="O10" s="75" t="s">
        <v>45</v>
      </c>
      <c r="P10" s="73" t="s">
        <v>46</v>
      </c>
      <c r="Q10" s="75" t="s">
        <v>50</v>
      </c>
      <c r="R10" s="71"/>
      <c r="S10" s="80" t="s">
        <v>48</v>
      </c>
      <c r="T10" s="81">
        <v>122</v>
      </c>
      <c r="U10" s="82">
        <v>107</v>
      </c>
      <c r="V10" s="83"/>
      <c r="W10" s="75">
        <v>910</v>
      </c>
      <c r="X10" s="89"/>
    </row>
    <row r="11" spans="1:24" s="4" customFormat="1" ht="24" customHeight="1">
      <c r="A11" s="86"/>
      <c r="B11" s="69"/>
      <c r="C11" s="70" t="s">
        <v>51</v>
      </c>
      <c r="D11" s="71" t="s">
        <v>40</v>
      </c>
      <c r="E11" s="72" t="s">
        <v>52</v>
      </c>
      <c r="F11" s="73" t="s">
        <v>42</v>
      </c>
      <c r="G11" s="74">
        <v>0.65800000000000003</v>
      </c>
      <c r="H11" s="73" t="s">
        <v>43</v>
      </c>
      <c r="I11" s="75">
        <v>850</v>
      </c>
      <c r="J11" s="76" t="s">
        <v>44</v>
      </c>
      <c r="K11" s="77">
        <v>29</v>
      </c>
      <c r="L11" s="78">
        <v>80.057241379310341</v>
      </c>
      <c r="M11" s="77">
        <v>21</v>
      </c>
      <c r="N11" s="79">
        <v>24.5</v>
      </c>
      <c r="O11" s="75" t="s">
        <v>45</v>
      </c>
      <c r="P11" s="73" t="s">
        <v>46</v>
      </c>
      <c r="Q11" s="75" t="s">
        <v>47</v>
      </c>
      <c r="R11" s="71"/>
      <c r="S11" s="80" t="s">
        <v>48</v>
      </c>
      <c r="T11" s="81">
        <v>138</v>
      </c>
      <c r="U11" s="82">
        <v>118</v>
      </c>
      <c r="V11" s="83"/>
      <c r="W11" s="75">
        <v>850</v>
      </c>
      <c r="X11" s="89"/>
    </row>
    <row r="12" spans="1:24" s="4" customFormat="1" ht="24" customHeight="1">
      <c r="A12" s="86"/>
      <c r="B12" s="69"/>
      <c r="C12" s="70"/>
      <c r="D12" s="71" t="s">
        <v>40</v>
      </c>
      <c r="E12" s="72" t="s">
        <v>53</v>
      </c>
      <c r="F12" s="73" t="s">
        <v>42</v>
      </c>
      <c r="G12" s="74">
        <v>0.65800000000000003</v>
      </c>
      <c r="H12" s="73" t="s">
        <v>43</v>
      </c>
      <c r="I12" s="75">
        <v>870</v>
      </c>
      <c r="J12" s="76" t="s">
        <v>44</v>
      </c>
      <c r="K12" s="77">
        <v>25.2</v>
      </c>
      <c r="L12" s="78">
        <v>92.129365079365073</v>
      </c>
      <c r="M12" s="77">
        <v>20.8</v>
      </c>
      <c r="N12" s="79">
        <v>23.7</v>
      </c>
      <c r="O12" s="75" t="s">
        <v>45</v>
      </c>
      <c r="P12" s="73" t="s">
        <v>54</v>
      </c>
      <c r="Q12" s="75" t="s">
        <v>47</v>
      </c>
      <c r="R12" s="71"/>
      <c r="S12" s="80" t="s">
        <v>48</v>
      </c>
      <c r="T12" s="81">
        <v>121</v>
      </c>
      <c r="U12" s="82">
        <v>106</v>
      </c>
      <c r="V12" s="83"/>
      <c r="W12" s="75">
        <v>870</v>
      </c>
      <c r="X12" s="89"/>
    </row>
    <row r="13" spans="1:24" s="4" customFormat="1" ht="24" customHeight="1">
      <c r="A13" s="86"/>
      <c r="B13" s="69"/>
      <c r="C13" s="70"/>
      <c r="D13" s="71" t="s">
        <v>49</v>
      </c>
      <c r="E13" s="72" t="s">
        <v>52</v>
      </c>
      <c r="F13" s="73" t="s">
        <v>42</v>
      </c>
      <c r="G13" s="74">
        <v>0.65800000000000003</v>
      </c>
      <c r="H13" s="73" t="s">
        <v>43</v>
      </c>
      <c r="I13" s="75">
        <v>920</v>
      </c>
      <c r="J13" s="76" t="s">
        <v>44</v>
      </c>
      <c r="K13" s="77">
        <v>25.4</v>
      </c>
      <c r="L13" s="78">
        <v>91.403937007874006</v>
      </c>
      <c r="M13" s="77">
        <v>20.8</v>
      </c>
      <c r="N13" s="79">
        <v>23.7</v>
      </c>
      <c r="O13" s="75" t="s">
        <v>45</v>
      </c>
      <c r="P13" s="73" t="s">
        <v>46</v>
      </c>
      <c r="Q13" s="75" t="s">
        <v>50</v>
      </c>
      <c r="R13" s="71"/>
      <c r="S13" s="80" t="s">
        <v>48</v>
      </c>
      <c r="T13" s="81">
        <v>122</v>
      </c>
      <c r="U13" s="82">
        <v>107</v>
      </c>
      <c r="V13" s="83"/>
      <c r="W13" s="75">
        <v>920</v>
      </c>
      <c r="X13" s="89"/>
    </row>
    <row r="14" spans="1:24" s="4" customFormat="1" ht="24" customHeight="1">
      <c r="A14" s="86"/>
      <c r="B14" s="87"/>
      <c r="C14" s="88"/>
      <c r="D14" s="71" t="s">
        <v>49</v>
      </c>
      <c r="E14" s="72" t="s">
        <v>53</v>
      </c>
      <c r="F14" s="73" t="s">
        <v>42</v>
      </c>
      <c r="G14" s="74">
        <v>0.65800000000000003</v>
      </c>
      <c r="H14" s="73" t="s">
        <v>43</v>
      </c>
      <c r="I14" s="75">
        <v>930</v>
      </c>
      <c r="J14" s="76" t="s">
        <v>44</v>
      </c>
      <c r="K14" s="77">
        <v>23.8</v>
      </c>
      <c r="L14" s="78">
        <v>97.548739495798301</v>
      </c>
      <c r="M14" s="77">
        <v>20.8</v>
      </c>
      <c r="N14" s="79">
        <v>23.7</v>
      </c>
      <c r="O14" s="75" t="s">
        <v>45</v>
      </c>
      <c r="P14" s="73" t="s">
        <v>54</v>
      </c>
      <c r="Q14" s="75" t="s">
        <v>50</v>
      </c>
      <c r="R14" s="71"/>
      <c r="S14" s="80" t="s">
        <v>48</v>
      </c>
      <c r="T14" s="81">
        <v>114</v>
      </c>
      <c r="U14" s="82">
        <v>100</v>
      </c>
      <c r="V14" s="83"/>
      <c r="W14" s="75">
        <v>930</v>
      </c>
      <c r="X14" s="89"/>
    </row>
    <row r="15" spans="1:24" s="4" customFormat="1" ht="24" customHeight="1">
      <c r="A15" s="86"/>
      <c r="B15" s="69"/>
      <c r="C15" s="90" t="s">
        <v>55</v>
      </c>
      <c r="D15" s="71" t="s">
        <v>56</v>
      </c>
      <c r="E15" s="72" t="s">
        <v>57</v>
      </c>
      <c r="F15" s="73" t="s">
        <v>42</v>
      </c>
      <c r="G15" s="74">
        <v>0.65800000000000003</v>
      </c>
      <c r="H15" s="73" t="s">
        <v>58</v>
      </c>
      <c r="I15" s="75">
        <v>840</v>
      </c>
      <c r="J15" s="76" t="s">
        <v>44</v>
      </c>
      <c r="K15" s="77">
        <v>28.8</v>
      </c>
      <c r="L15" s="78">
        <f>IF(K15&gt;0,1/K15*34.6*67.1,"")</f>
        <v>80.613194444444446</v>
      </c>
      <c r="M15" s="77">
        <v>21</v>
      </c>
      <c r="N15" s="79">
        <v>24.5</v>
      </c>
      <c r="O15" s="75" t="s">
        <v>59</v>
      </c>
      <c r="P15" s="73" t="s">
        <v>60</v>
      </c>
      <c r="Q15" s="75" t="s">
        <v>47</v>
      </c>
      <c r="R15" s="71"/>
      <c r="S15" s="80" t="s">
        <v>48</v>
      </c>
      <c r="T15" s="81">
        <f>IF(K15&lt;&gt;0, IF(K15&gt;=M15,ROUNDDOWN(K15/M15*100,0),""),"")</f>
        <v>137</v>
      </c>
      <c r="U15" s="82">
        <f>IF(K15&lt;&gt;0, IF(K15&gt;=N15,ROUNDDOWN(K15/N15*100,0),""),"")</f>
        <v>117</v>
      </c>
      <c r="V15" s="83"/>
      <c r="W15" s="75">
        <v>840</v>
      </c>
      <c r="X15" s="89"/>
    </row>
    <row r="16" spans="1:24" s="4" customFormat="1" ht="24" customHeight="1">
      <c r="A16" s="86"/>
      <c r="B16" s="69"/>
      <c r="C16" s="70"/>
      <c r="D16" s="71" t="s">
        <v>56</v>
      </c>
      <c r="E16" s="72" t="s">
        <v>61</v>
      </c>
      <c r="F16" s="73" t="s">
        <v>42</v>
      </c>
      <c r="G16" s="74">
        <v>0.65800000000000003</v>
      </c>
      <c r="H16" s="73" t="s">
        <v>58</v>
      </c>
      <c r="I16" s="75">
        <v>860</v>
      </c>
      <c r="J16" s="76" t="s">
        <v>44</v>
      </c>
      <c r="K16" s="77">
        <v>25.6</v>
      </c>
      <c r="L16" s="78">
        <f>IF(K16&gt;0,1/K16*34.6*67.1,"")</f>
        <v>90.689843749999994</v>
      </c>
      <c r="M16" s="77">
        <v>20.8</v>
      </c>
      <c r="N16" s="79">
        <v>23.7</v>
      </c>
      <c r="O16" s="75" t="s">
        <v>59</v>
      </c>
      <c r="P16" s="73" t="s">
        <v>62</v>
      </c>
      <c r="Q16" s="75" t="s">
        <v>47</v>
      </c>
      <c r="R16" s="71"/>
      <c r="S16" s="80" t="s">
        <v>48</v>
      </c>
      <c r="T16" s="81">
        <f>IF(K16&lt;&gt;0, IF(K16&gt;=M16,ROUNDDOWN(K16/M16*100,0),""),"")</f>
        <v>123</v>
      </c>
      <c r="U16" s="82">
        <f>IF(K16&lt;&gt;0, IF(K16&gt;=N16,ROUNDDOWN(K16/N16*100,0),""),"")</f>
        <v>108</v>
      </c>
      <c r="V16" s="83"/>
      <c r="W16" s="75">
        <v>860</v>
      </c>
      <c r="X16" s="89"/>
    </row>
    <row r="17" spans="1:24" s="4" customFormat="1" ht="24" customHeight="1">
      <c r="A17" s="86"/>
      <c r="B17" s="69"/>
      <c r="C17" s="70"/>
      <c r="D17" s="71" t="s">
        <v>56</v>
      </c>
      <c r="E17" s="72" t="s">
        <v>63</v>
      </c>
      <c r="F17" s="73" t="s">
        <v>42</v>
      </c>
      <c r="G17" s="74">
        <v>0.65800000000000003</v>
      </c>
      <c r="H17" s="73" t="s">
        <v>64</v>
      </c>
      <c r="I17" s="75">
        <v>840</v>
      </c>
      <c r="J17" s="76" t="s">
        <v>44</v>
      </c>
      <c r="K17" s="77">
        <v>22</v>
      </c>
      <c r="L17" s="78">
        <f>IF(K17&gt;0,1/K17*34.6*67.1,"")</f>
        <v>105.52999999999999</v>
      </c>
      <c r="M17" s="77">
        <v>21</v>
      </c>
      <c r="N17" s="79">
        <v>24.5</v>
      </c>
      <c r="O17" s="75" t="s">
        <v>59</v>
      </c>
      <c r="P17" s="73" t="s">
        <v>62</v>
      </c>
      <c r="Q17" s="75" t="s">
        <v>47</v>
      </c>
      <c r="R17" s="71"/>
      <c r="S17" s="80" t="s">
        <v>48</v>
      </c>
      <c r="T17" s="81">
        <f>IF(K17&lt;&gt;0, IF(K17&gt;=M17,ROUNDDOWN(K17/M17*100,0),""),"")</f>
        <v>104</v>
      </c>
      <c r="U17" s="82" t="str">
        <f>IF(K17&lt;&gt;0, IF(K17&gt;=N17,ROUNDDOWN(K17/N17*100,0),""),"")</f>
        <v/>
      </c>
      <c r="V17" s="83"/>
      <c r="W17" s="75">
        <v>840</v>
      </c>
      <c r="X17" s="89"/>
    </row>
    <row r="18" spans="1:24" s="4" customFormat="1" ht="24" customHeight="1">
      <c r="A18" s="86"/>
      <c r="B18" s="69"/>
      <c r="C18" s="70"/>
      <c r="D18" s="71" t="s">
        <v>65</v>
      </c>
      <c r="E18" s="72" t="s">
        <v>66</v>
      </c>
      <c r="F18" s="73" t="s">
        <v>42</v>
      </c>
      <c r="G18" s="74">
        <v>0.65800000000000003</v>
      </c>
      <c r="H18" s="73" t="s">
        <v>58</v>
      </c>
      <c r="I18" s="75">
        <v>900</v>
      </c>
      <c r="J18" s="76" t="s">
        <v>44</v>
      </c>
      <c r="K18" s="77">
        <v>25.4</v>
      </c>
      <c r="L18" s="78">
        <f>IF(K18&gt;0,1/K18*34.6*67.1,"")</f>
        <v>91.403937007874006</v>
      </c>
      <c r="M18" s="77">
        <v>20.8</v>
      </c>
      <c r="N18" s="79">
        <v>23.7</v>
      </c>
      <c r="O18" s="75" t="s">
        <v>59</v>
      </c>
      <c r="P18" s="73" t="s">
        <v>60</v>
      </c>
      <c r="Q18" s="75" t="s">
        <v>50</v>
      </c>
      <c r="R18" s="71"/>
      <c r="S18" s="80" t="s">
        <v>48</v>
      </c>
      <c r="T18" s="81">
        <f>IF(K18&lt;&gt;0, IF(K18&gt;=M18,ROUNDDOWN(K18/M18*100,0),""),"")</f>
        <v>122</v>
      </c>
      <c r="U18" s="82">
        <f>IF(K18&lt;&gt;0, IF(K18&gt;=N18,ROUNDDOWN(K18/N18*100,0),""),"")</f>
        <v>107</v>
      </c>
      <c r="V18" s="83"/>
      <c r="W18" s="75">
        <v>900</v>
      </c>
      <c r="X18" s="89"/>
    </row>
    <row r="19" spans="1:24" s="4" customFormat="1" ht="24" customHeight="1">
      <c r="A19" s="86"/>
      <c r="B19" s="87"/>
      <c r="C19" s="88"/>
      <c r="D19" s="71" t="s">
        <v>65</v>
      </c>
      <c r="E19" s="72" t="s">
        <v>67</v>
      </c>
      <c r="F19" s="73" t="s">
        <v>42</v>
      </c>
      <c r="G19" s="74">
        <v>0.65800000000000003</v>
      </c>
      <c r="H19" s="73" t="s">
        <v>58</v>
      </c>
      <c r="I19" s="75">
        <v>920</v>
      </c>
      <c r="J19" s="76" t="s">
        <v>44</v>
      </c>
      <c r="K19" s="77">
        <v>23.8</v>
      </c>
      <c r="L19" s="78">
        <f>IF(K19&gt;0,1/K19*34.6*67.1,"")</f>
        <v>97.548739495798301</v>
      </c>
      <c r="M19" s="77">
        <v>20.8</v>
      </c>
      <c r="N19" s="79">
        <v>23.7</v>
      </c>
      <c r="O19" s="75" t="s">
        <v>59</v>
      </c>
      <c r="P19" s="73" t="s">
        <v>62</v>
      </c>
      <c r="Q19" s="75" t="s">
        <v>50</v>
      </c>
      <c r="R19" s="71"/>
      <c r="S19" s="80" t="s">
        <v>48</v>
      </c>
      <c r="T19" s="81">
        <f>IF(K19&lt;&gt;0, IF(K19&gt;=M19,ROUNDDOWN(K19/M19*100,0),""),"")</f>
        <v>114</v>
      </c>
      <c r="U19" s="82">
        <f>IF(K19&lt;&gt;0, IF(K19&gt;=N19,ROUNDDOWN(K19/N19*100,0),""),"")</f>
        <v>100</v>
      </c>
      <c r="V19" s="83"/>
      <c r="W19" s="75">
        <v>920</v>
      </c>
      <c r="X19" s="89"/>
    </row>
    <row r="20" spans="1:24" s="4" customFormat="1" ht="24" customHeight="1">
      <c r="A20" s="91"/>
      <c r="B20" s="92"/>
      <c r="C20" s="93" t="s">
        <v>68</v>
      </c>
      <c r="D20" s="71" t="s">
        <v>69</v>
      </c>
      <c r="E20" s="72" t="s">
        <v>70</v>
      </c>
      <c r="F20" s="73" t="s">
        <v>42</v>
      </c>
      <c r="G20" s="74">
        <v>0.65800000000000003</v>
      </c>
      <c r="H20" s="73" t="s">
        <v>71</v>
      </c>
      <c r="I20" s="75">
        <v>910</v>
      </c>
      <c r="J20" s="94" t="s">
        <v>44</v>
      </c>
      <c r="K20" s="77">
        <v>26.1</v>
      </c>
      <c r="L20" s="78">
        <v>88.95249042145592</v>
      </c>
      <c r="M20" s="95">
        <v>20.8</v>
      </c>
      <c r="N20" s="79">
        <v>23.7</v>
      </c>
      <c r="O20" s="75" t="s">
        <v>45</v>
      </c>
      <c r="P20" s="73" t="s">
        <v>46</v>
      </c>
      <c r="Q20" s="75" t="s">
        <v>47</v>
      </c>
      <c r="R20" s="71"/>
      <c r="S20" s="96" t="s">
        <v>48</v>
      </c>
      <c r="T20" s="97">
        <v>125</v>
      </c>
      <c r="U20" s="82">
        <v>110</v>
      </c>
      <c r="V20" s="83"/>
      <c r="W20" s="75">
        <v>910</v>
      </c>
      <c r="X20" s="89"/>
    </row>
    <row r="21" spans="1:24" s="4" customFormat="1" ht="24" customHeight="1">
      <c r="A21" s="91"/>
      <c r="B21" s="98"/>
      <c r="C21" s="90"/>
      <c r="D21" s="99" t="s">
        <v>69</v>
      </c>
      <c r="E21" s="100" t="s">
        <v>72</v>
      </c>
      <c r="F21" s="101" t="s">
        <v>42</v>
      </c>
      <c r="G21" s="102">
        <v>0.65800000000000003</v>
      </c>
      <c r="H21" s="101" t="s">
        <v>71</v>
      </c>
      <c r="I21" s="103">
        <v>960</v>
      </c>
      <c r="J21" s="104" t="s">
        <v>44</v>
      </c>
      <c r="K21" s="105">
        <v>25.9</v>
      </c>
      <c r="L21" s="106">
        <v>89.639382239382229</v>
      </c>
      <c r="M21" s="107">
        <v>20.8</v>
      </c>
      <c r="N21" s="108">
        <v>23.7</v>
      </c>
      <c r="O21" s="103" t="s">
        <v>45</v>
      </c>
      <c r="P21" s="101" t="s">
        <v>46</v>
      </c>
      <c r="Q21" s="103" t="s">
        <v>47</v>
      </c>
      <c r="R21" s="99"/>
      <c r="S21" s="109" t="s">
        <v>48</v>
      </c>
      <c r="T21" s="110">
        <v>124</v>
      </c>
      <c r="U21" s="111">
        <v>109</v>
      </c>
      <c r="V21" s="83"/>
      <c r="W21" s="103">
        <v>960</v>
      </c>
      <c r="X21" s="89"/>
    </row>
    <row r="22" spans="1:24" s="4" customFormat="1" ht="24" customHeight="1">
      <c r="A22" s="91"/>
      <c r="B22" s="98"/>
      <c r="C22" s="90"/>
      <c r="D22" s="71" t="s">
        <v>73</v>
      </c>
      <c r="E22" s="72" t="s">
        <v>70</v>
      </c>
      <c r="F22" s="73" t="s">
        <v>42</v>
      </c>
      <c r="G22" s="74">
        <v>0.65800000000000003</v>
      </c>
      <c r="H22" s="73" t="s">
        <v>71</v>
      </c>
      <c r="I22" s="75">
        <v>980</v>
      </c>
      <c r="J22" s="94" t="s">
        <v>44</v>
      </c>
      <c r="K22" s="77">
        <v>23.6</v>
      </c>
      <c r="L22" s="78">
        <v>98.375423728813558</v>
      </c>
      <c r="M22" s="95">
        <v>20.5</v>
      </c>
      <c r="N22" s="79">
        <v>23.4</v>
      </c>
      <c r="O22" s="75" t="s">
        <v>45</v>
      </c>
      <c r="P22" s="73" t="s">
        <v>46</v>
      </c>
      <c r="Q22" s="75" t="s">
        <v>50</v>
      </c>
      <c r="R22" s="71"/>
      <c r="S22" s="96" t="s">
        <v>48</v>
      </c>
      <c r="T22" s="97">
        <v>115</v>
      </c>
      <c r="U22" s="82">
        <v>100</v>
      </c>
      <c r="V22" s="83"/>
      <c r="W22" s="75">
        <v>980</v>
      </c>
      <c r="X22" s="89"/>
    </row>
    <row r="23" spans="1:24" s="4" customFormat="1" ht="24" customHeight="1">
      <c r="A23" s="91"/>
      <c r="B23" s="112"/>
      <c r="C23" s="113"/>
      <c r="D23" s="99" t="s">
        <v>73</v>
      </c>
      <c r="E23" s="100" t="s">
        <v>72</v>
      </c>
      <c r="F23" s="101" t="s">
        <v>42</v>
      </c>
      <c r="G23" s="102">
        <v>0.65800000000000003</v>
      </c>
      <c r="H23" s="101" t="s">
        <v>71</v>
      </c>
      <c r="I23" s="103">
        <v>1020</v>
      </c>
      <c r="J23" s="104" t="s">
        <v>44</v>
      </c>
      <c r="K23" s="105">
        <v>23.4</v>
      </c>
      <c r="L23" s="106">
        <v>99.21623931623931</v>
      </c>
      <c r="M23" s="107">
        <v>20.5</v>
      </c>
      <c r="N23" s="108">
        <v>23.4</v>
      </c>
      <c r="O23" s="103" t="s">
        <v>45</v>
      </c>
      <c r="P23" s="101" t="s">
        <v>46</v>
      </c>
      <c r="Q23" s="103" t="s">
        <v>50</v>
      </c>
      <c r="R23" s="99"/>
      <c r="S23" s="109" t="s">
        <v>48</v>
      </c>
      <c r="T23" s="110">
        <v>114</v>
      </c>
      <c r="U23" s="111">
        <v>100</v>
      </c>
      <c r="V23" s="83"/>
      <c r="W23" s="103">
        <v>1020</v>
      </c>
      <c r="X23" s="89"/>
    </row>
    <row r="24" spans="1:24" s="4" customFormat="1" ht="24" customHeight="1">
      <c r="A24" s="91"/>
      <c r="B24" s="92"/>
      <c r="C24" s="93" t="s">
        <v>74</v>
      </c>
      <c r="D24" s="71" t="s">
        <v>69</v>
      </c>
      <c r="E24" s="72" t="s">
        <v>75</v>
      </c>
      <c r="F24" s="73" t="s">
        <v>42</v>
      </c>
      <c r="G24" s="74">
        <v>0.65800000000000003</v>
      </c>
      <c r="H24" s="73" t="s">
        <v>71</v>
      </c>
      <c r="I24" s="75">
        <v>920</v>
      </c>
      <c r="J24" s="94" t="s">
        <v>44</v>
      </c>
      <c r="K24" s="77">
        <v>26.1</v>
      </c>
      <c r="L24" s="78">
        <v>88.95249042145592</v>
      </c>
      <c r="M24" s="95">
        <v>20.8</v>
      </c>
      <c r="N24" s="79">
        <v>23.7</v>
      </c>
      <c r="O24" s="75" t="s">
        <v>45</v>
      </c>
      <c r="P24" s="73" t="s">
        <v>46</v>
      </c>
      <c r="Q24" s="75" t="s">
        <v>47</v>
      </c>
      <c r="R24" s="71"/>
      <c r="S24" s="96" t="s">
        <v>48</v>
      </c>
      <c r="T24" s="97">
        <v>125</v>
      </c>
      <c r="U24" s="82">
        <v>110</v>
      </c>
      <c r="V24" s="83"/>
      <c r="W24" s="75">
        <v>920</v>
      </c>
      <c r="X24" s="89"/>
    </row>
    <row r="25" spans="1:24" s="4" customFormat="1" ht="24" customHeight="1">
      <c r="A25" s="91"/>
      <c r="B25" s="98"/>
      <c r="C25" s="90"/>
      <c r="D25" s="71" t="s">
        <v>69</v>
      </c>
      <c r="E25" s="72" t="s">
        <v>76</v>
      </c>
      <c r="F25" s="73" t="s">
        <v>42</v>
      </c>
      <c r="G25" s="74">
        <v>0.65800000000000003</v>
      </c>
      <c r="H25" s="73" t="s">
        <v>71</v>
      </c>
      <c r="I25" s="75">
        <v>940</v>
      </c>
      <c r="J25" s="94" t="s">
        <v>44</v>
      </c>
      <c r="K25" s="77">
        <v>24.5</v>
      </c>
      <c r="L25" s="78">
        <v>94.761632653061199</v>
      </c>
      <c r="M25" s="95">
        <v>20.8</v>
      </c>
      <c r="N25" s="79">
        <v>23.7</v>
      </c>
      <c r="O25" s="75" t="s">
        <v>45</v>
      </c>
      <c r="P25" s="73" t="s">
        <v>54</v>
      </c>
      <c r="Q25" s="75" t="s">
        <v>47</v>
      </c>
      <c r="R25" s="71"/>
      <c r="S25" s="96" t="s">
        <v>48</v>
      </c>
      <c r="T25" s="97">
        <v>117</v>
      </c>
      <c r="U25" s="82">
        <v>103</v>
      </c>
      <c r="V25" s="83"/>
      <c r="W25" s="75">
        <v>940</v>
      </c>
      <c r="X25" s="89"/>
    </row>
    <row r="26" spans="1:24" s="4" customFormat="1" ht="24" customHeight="1">
      <c r="A26" s="91"/>
      <c r="B26" s="98"/>
      <c r="C26" s="90"/>
      <c r="D26" s="99" t="s">
        <v>69</v>
      </c>
      <c r="E26" s="100" t="s">
        <v>77</v>
      </c>
      <c r="F26" s="101" t="s">
        <v>42</v>
      </c>
      <c r="G26" s="102">
        <v>0.65800000000000003</v>
      </c>
      <c r="H26" s="101" t="s">
        <v>71</v>
      </c>
      <c r="I26" s="103">
        <v>960</v>
      </c>
      <c r="J26" s="104" t="s">
        <v>44</v>
      </c>
      <c r="K26" s="105">
        <v>25.9</v>
      </c>
      <c r="L26" s="106">
        <v>89.639382239382229</v>
      </c>
      <c r="M26" s="107">
        <v>20.8</v>
      </c>
      <c r="N26" s="108">
        <v>23.7</v>
      </c>
      <c r="O26" s="103" t="s">
        <v>45</v>
      </c>
      <c r="P26" s="101" t="s">
        <v>46</v>
      </c>
      <c r="Q26" s="103" t="s">
        <v>47</v>
      </c>
      <c r="R26" s="99"/>
      <c r="S26" s="109" t="s">
        <v>48</v>
      </c>
      <c r="T26" s="110">
        <v>124</v>
      </c>
      <c r="U26" s="111">
        <v>109</v>
      </c>
      <c r="V26" s="83"/>
      <c r="W26" s="103">
        <v>960</v>
      </c>
      <c r="X26" s="89"/>
    </row>
    <row r="27" spans="1:24" s="4" customFormat="1" ht="24" customHeight="1">
      <c r="A27" s="91"/>
      <c r="B27" s="98"/>
      <c r="C27" s="90"/>
      <c r="D27" s="71" t="s">
        <v>73</v>
      </c>
      <c r="E27" s="72" t="s">
        <v>75</v>
      </c>
      <c r="F27" s="73" t="s">
        <v>42</v>
      </c>
      <c r="G27" s="74">
        <v>0.65800000000000003</v>
      </c>
      <c r="H27" s="73" t="s">
        <v>71</v>
      </c>
      <c r="I27" s="75">
        <v>980</v>
      </c>
      <c r="J27" s="94" t="s">
        <v>44</v>
      </c>
      <c r="K27" s="77">
        <v>23.6</v>
      </c>
      <c r="L27" s="78">
        <v>98.375423728813558</v>
      </c>
      <c r="M27" s="95">
        <v>20.5</v>
      </c>
      <c r="N27" s="79">
        <v>23.4</v>
      </c>
      <c r="O27" s="75" t="s">
        <v>45</v>
      </c>
      <c r="P27" s="73" t="s">
        <v>46</v>
      </c>
      <c r="Q27" s="75" t="s">
        <v>50</v>
      </c>
      <c r="R27" s="71"/>
      <c r="S27" s="96" t="s">
        <v>48</v>
      </c>
      <c r="T27" s="97">
        <v>115</v>
      </c>
      <c r="U27" s="82">
        <v>100</v>
      </c>
      <c r="V27" s="83"/>
      <c r="W27" s="75">
        <v>980</v>
      </c>
      <c r="X27" s="89"/>
    </row>
    <row r="28" spans="1:24" s="4" customFormat="1" ht="24" customHeight="1">
      <c r="A28" s="90"/>
      <c r="B28" s="98"/>
      <c r="C28" s="90"/>
      <c r="D28" s="71" t="s">
        <v>73</v>
      </c>
      <c r="E28" s="72" t="s">
        <v>76</v>
      </c>
      <c r="F28" s="73" t="s">
        <v>42</v>
      </c>
      <c r="G28" s="74">
        <v>0.65800000000000003</v>
      </c>
      <c r="H28" s="73" t="s">
        <v>71</v>
      </c>
      <c r="I28" s="75">
        <v>1000</v>
      </c>
      <c r="J28" s="94" t="s">
        <v>44</v>
      </c>
      <c r="K28" s="77">
        <v>21.9</v>
      </c>
      <c r="L28" s="78">
        <v>106.01187214611873</v>
      </c>
      <c r="M28" s="95">
        <v>20.5</v>
      </c>
      <c r="N28" s="79">
        <v>23.4</v>
      </c>
      <c r="O28" s="75" t="s">
        <v>45</v>
      </c>
      <c r="P28" s="73" t="s">
        <v>54</v>
      </c>
      <c r="Q28" s="75" t="s">
        <v>50</v>
      </c>
      <c r="R28" s="71"/>
      <c r="S28" s="96" t="s">
        <v>48</v>
      </c>
      <c r="T28" s="97">
        <v>106</v>
      </c>
      <c r="U28" s="82" t="s">
        <v>78</v>
      </c>
      <c r="V28" s="83"/>
      <c r="W28" s="75">
        <v>1000</v>
      </c>
      <c r="X28" s="89"/>
    </row>
    <row r="29" spans="1:24" s="4" customFormat="1" ht="24" customHeight="1">
      <c r="A29" s="113"/>
      <c r="B29" s="112"/>
      <c r="C29" s="113"/>
      <c r="D29" s="99" t="s">
        <v>73</v>
      </c>
      <c r="E29" s="100" t="s">
        <v>77</v>
      </c>
      <c r="F29" s="101" t="s">
        <v>42</v>
      </c>
      <c r="G29" s="102">
        <v>0.65800000000000003</v>
      </c>
      <c r="H29" s="101" t="s">
        <v>71</v>
      </c>
      <c r="I29" s="103">
        <v>1030</v>
      </c>
      <c r="J29" s="104" t="s">
        <v>44</v>
      </c>
      <c r="K29" s="105">
        <v>23.4</v>
      </c>
      <c r="L29" s="106">
        <v>99.21623931623931</v>
      </c>
      <c r="M29" s="107">
        <v>20.5</v>
      </c>
      <c r="N29" s="108">
        <v>23.4</v>
      </c>
      <c r="O29" s="103" t="s">
        <v>45</v>
      </c>
      <c r="P29" s="101" t="s">
        <v>46</v>
      </c>
      <c r="Q29" s="103" t="s">
        <v>50</v>
      </c>
      <c r="R29" s="99"/>
      <c r="S29" s="109" t="s">
        <v>48</v>
      </c>
      <c r="T29" s="110">
        <v>114</v>
      </c>
      <c r="U29" s="111">
        <v>100</v>
      </c>
      <c r="V29" s="83"/>
      <c r="W29" s="103">
        <v>1030</v>
      </c>
      <c r="X29" s="89"/>
    </row>
    <row r="30" spans="1:24" s="4" customFormat="1" ht="24" customHeight="1">
      <c r="A30" s="114"/>
      <c r="B30" s="115"/>
      <c r="C30" s="114"/>
      <c r="D30" s="116"/>
      <c r="E30" s="117"/>
      <c r="F30" s="118"/>
      <c r="G30" s="119"/>
      <c r="H30" s="118"/>
      <c r="I30" s="120"/>
      <c r="J30" s="120"/>
      <c r="K30" s="121"/>
      <c r="L30" s="122"/>
      <c r="M30" s="121"/>
      <c r="N30" s="121"/>
      <c r="O30" s="120"/>
      <c r="P30" s="118"/>
      <c r="Q30" s="120"/>
      <c r="R30" s="116"/>
      <c r="S30" s="123"/>
      <c r="T30" s="124"/>
      <c r="U30" s="124"/>
    </row>
    <row r="32" spans="1:24">
      <c r="B32" s="4" t="s">
        <v>79</v>
      </c>
      <c r="C32" s="4"/>
    </row>
    <row r="33" spans="2:3">
      <c r="B33" s="4" t="s">
        <v>80</v>
      </c>
      <c r="C33" s="4"/>
    </row>
    <row r="34" spans="2:3">
      <c r="B34" s="2" t="s">
        <v>81</v>
      </c>
      <c r="C34" s="4"/>
    </row>
    <row r="35" spans="2:3">
      <c r="B35" s="2" t="s">
        <v>82</v>
      </c>
    </row>
    <row r="36" spans="2:3">
      <c r="B36" s="2" t="s">
        <v>83</v>
      </c>
    </row>
    <row r="37" spans="2:3">
      <c r="B37" s="2" t="s">
        <v>84</v>
      </c>
    </row>
    <row r="38" spans="2:3">
      <c r="B38" s="2" t="s">
        <v>85</v>
      </c>
    </row>
    <row r="39" spans="2:3">
      <c r="B39" s="2" t="s">
        <v>86</v>
      </c>
    </row>
  </sheetData>
  <sheetProtection selectLockedCells="1"/>
  <mergeCells count="25">
    <mergeCell ref="P5:R5"/>
    <mergeCell ref="D6:D8"/>
    <mergeCell ref="E6:E8"/>
    <mergeCell ref="F6:F8"/>
    <mergeCell ref="G6:G8"/>
    <mergeCell ref="K4:N4"/>
    <mergeCell ref="P4:R4"/>
    <mergeCell ref="T4:T8"/>
    <mergeCell ref="U4:U8"/>
    <mergeCell ref="W4:W8"/>
    <mergeCell ref="X4:X8"/>
    <mergeCell ref="K5:K8"/>
    <mergeCell ref="L5:L8"/>
    <mergeCell ref="M5:M8"/>
    <mergeCell ref="N5:N8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8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（新）1-6【乗・軽】</vt:lpstr>
      <vt:lpstr>'（新）1-6【乗・軽】'!Print_Area</vt:lpstr>
      <vt:lpstr>'（新）1-6【乗・軽】'!Print_Titles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2023-10-30T10:09:57Z</dcterms:created>
  <dcterms:modified xsi:type="dcterms:W3CDTF">2023-10-30T10:10:51Z</dcterms:modified>
</cp:coreProperties>
</file>