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8" activeTab="12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<sst xmlns="http://schemas.openxmlformats.org/spreadsheetml/2006/main" count="1617" uniqueCount="63">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</sst>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8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0" fontId="1" fillId="33" borderId="15" xfId="61" applyFont="1" applyFill="1" applyBorder="1" applyAlignment="1">
      <alignment horizontal="right" vertical="center"/>
      <protection/>
    </xf>
    <xf numFmtId="177" fontId="1" fillId="33" borderId="68" xfId="61" applyNumberFormat="1" applyFont="1" applyFill="1" applyBorder="1" applyAlignment="1">
      <alignment vertical="center"/>
      <protection/>
    </xf>
    <xf numFmtId="176" fontId="1" fillId="33" borderId="15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8" xfId="61" applyNumberFormat="1" applyFont="1" applyFill="1" applyBorder="1" applyAlignment="1">
      <alignment horizontal="right" vertical="center"/>
      <protection/>
    </xf>
    <xf numFmtId="181" fontId="1" fillId="33" borderId="69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4">
        <v>3602</v>
      </c>
      <c r="E6" s="235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6">
        <v>3310</v>
      </c>
      <c r="E7" s="229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8">
        <v>4990.875</v>
      </c>
      <c r="E8" s="229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8">
        <v>8686</v>
      </c>
      <c r="E9" s="229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8">
        <v>10020</v>
      </c>
      <c r="E10" s="229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8">
        <v>169533</v>
      </c>
      <c r="E11" s="229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8">
        <v>82821</v>
      </c>
      <c r="E12" s="229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0">
        <v>7907</v>
      </c>
      <c r="E13" s="231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7">
        <v>43015</v>
      </c>
      <c r="E14" s="238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2">
        <f>SUM(D6:E14)</f>
        <v>333884.875</v>
      </c>
      <c r="E15" s="233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8">
        <v>-10596.267006000002</v>
      </c>
      <c r="E24" s="279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2">
        <f>SUM(D6:E24)</f>
        <v>593988.217994</v>
      </c>
      <c r="E25" s="233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5">
        <v>2011</v>
      </c>
      <c r="K34" s="280"/>
      <c r="L34" s="275">
        <v>2012</v>
      </c>
      <c r="M34" s="276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5">
        <v>2011</v>
      </c>
      <c r="K50" s="280"/>
      <c r="L50" s="275">
        <v>2012</v>
      </c>
      <c r="M50" s="276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3">
        <v>2008</v>
      </c>
      <c r="E66" s="240"/>
      <c r="F66" s="239">
        <v>2009</v>
      </c>
      <c r="G66" s="240"/>
      <c r="H66" s="239">
        <v>2010</v>
      </c>
      <c r="I66" s="240"/>
      <c r="J66" s="239">
        <v>2011</v>
      </c>
      <c r="K66" s="241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3">
        <v>2008</v>
      </c>
      <c r="E82" s="247"/>
      <c r="F82" s="239">
        <v>2009</v>
      </c>
      <c r="G82" s="247"/>
      <c r="H82" s="239">
        <v>2010</v>
      </c>
      <c r="I82" s="247"/>
      <c r="J82" s="239">
        <v>2011</v>
      </c>
      <c r="K82" s="248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1">
        <v>17431.741228</v>
      </c>
      <c r="E25" s="282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2">
        <f>SUM(D6:E25)</f>
        <v>611419.959222</v>
      </c>
      <c r="E26" s="233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5">
        <v>2011</v>
      </c>
      <c r="K35" s="280"/>
      <c r="L35" s="275">
        <v>2012</v>
      </c>
      <c r="M35" s="276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5">
        <v>2011</v>
      </c>
      <c r="K51" s="280"/>
      <c r="L51" s="275">
        <v>2012</v>
      </c>
      <c r="M51" s="276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3">
        <v>2008</v>
      </c>
      <c r="E67" s="240"/>
      <c r="F67" s="239">
        <v>2009</v>
      </c>
      <c r="G67" s="240"/>
      <c r="H67" s="239">
        <v>2010</v>
      </c>
      <c r="I67" s="240"/>
      <c r="J67" s="239">
        <v>2011</v>
      </c>
      <c r="K67" s="241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3">
        <v>2008</v>
      </c>
      <c r="E83" s="247"/>
      <c r="F83" s="239">
        <v>2009</v>
      </c>
      <c r="G83" s="247"/>
      <c r="H83" s="239">
        <v>2010</v>
      </c>
      <c r="I83" s="247"/>
      <c r="J83" s="239">
        <v>2011</v>
      </c>
      <c r="K83" s="248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220" t="s">
        <v>58</v>
      </c>
      <c r="C25" s="221">
        <v>150583.442253</v>
      </c>
      <c r="D25" s="285">
        <v>17431.741228</v>
      </c>
      <c r="E25" s="286"/>
      <c r="F25" s="222">
        <v>11.576134113545088</v>
      </c>
      <c r="K25" s="3"/>
      <c r="M25" s="3"/>
    </row>
    <row r="26" spans="2:13" ht="14.25" thickBot="1">
      <c r="B26" s="150" t="s">
        <v>60</v>
      </c>
      <c r="C26" s="215">
        <v>263029.709113</v>
      </c>
      <c r="D26" s="278">
        <v>26380.90625</v>
      </c>
      <c r="E26" s="279"/>
      <c r="F26" s="152">
        <v>10.029629861570701</v>
      </c>
      <c r="K26" s="3"/>
      <c r="M26" s="3"/>
    </row>
    <row r="27" spans="2:13" ht="13.5">
      <c r="B27" s="96" t="s">
        <v>12</v>
      </c>
      <c r="C27" s="97">
        <f>SUM(C6:C26)</f>
        <v>4094898.1760970005</v>
      </c>
      <c r="D27" s="232">
        <f>SUM(D6:E26)</f>
        <v>637800.865472</v>
      </c>
      <c r="E27" s="233"/>
      <c r="F27" s="106">
        <f>D27/C27*100</f>
        <v>15.575500001318998</v>
      </c>
      <c r="K27" s="3"/>
      <c r="M27" s="3"/>
    </row>
    <row r="28" spans="2:13" ht="13.5">
      <c r="B28" s="17"/>
      <c r="C28" s="18"/>
      <c r="D28" s="18"/>
      <c r="E28" s="19"/>
      <c r="F28" s="20"/>
      <c r="K28" s="3"/>
      <c r="M28" s="3"/>
    </row>
    <row r="29" spans="2:13" ht="13.5">
      <c r="B29" s="21" t="s">
        <v>13</v>
      </c>
      <c r="C29" s="18"/>
      <c r="D29" s="18"/>
      <c r="E29" s="19"/>
      <c r="F29" s="20"/>
      <c r="K29" s="3"/>
      <c r="M29" s="3"/>
    </row>
    <row r="30" spans="2:13" ht="13.5">
      <c r="B30" s="21" t="s">
        <v>14</v>
      </c>
      <c r="K30" s="3"/>
      <c r="M30" s="3"/>
    </row>
    <row r="31" spans="2:13" ht="13.5">
      <c r="B31" s="21" t="s">
        <v>34</v>
      </c>
      <c r="K31" s="3"/>
      <c r="M31" s="3"/>
    </row>
    <row r="32" spans="11:13" ht="25.5" customHeight="1">
      <c r="K32" s="3"/>
      <c r="M32" s="3"/>
    </row>
    <row r="33" ht="14.25">
      <c r="A33" s="4" t="s">
        <v>15</v>
      </c>
    </row>
    <row r="34" spans="11:13" ht="13.5">
      <c r="K34" s="3"/>
      <c r="M34" s="3" t="s">
        <v>16</v>
      </c>
    </row>
    <row r="35" spans="2:13" ht="18" thickBot="1">
      <c r="B35" s="22" t="s">
        <v>17</v>
      </c>
      <c r="C35" s="22"/>
      <c r="K35" s="3"/>
      <c r="M35" s="3"/>
    </row>
    <row r="36" spans="2:13" ht="18" thickBot="1">
      <c r="B36" s="22"/>
      <c r="C36" s="22"/>
      <c r="D36" s="23">
        <v>2008</v>
      </c>
      <c r="E36" s="24"/>
      <c r="F36" s="25">
        <v>2009</v>
      </c>
      <c r="G36" s="24"/>
      <c r="H36" s="25">
        <v>2010</v>
      </c>
      <c r="I36" s="24"/>
      <c r="J36" s="275">
        <v>2011</v>
      </c>
      <c r="K36" s="280"/>
      <c r="L36" s="275">
        <v>2012</v>
      </c>
      <c r="M36" s="276"/>
    </row>
    <row r="37" spans="2:13" ht="13.5">
      <c r="B37" s="27" t="s">
        <v>18</v>
      </c>
      <c r="C37" s="28"/>
      <c r="D37" s="29">
        <v>74465.86815699999</v>
      </c>
      <c r="E37" s="30" t="s">
        <v>19</v>
      </c>
      <c r="F37" s="31">
        <v>58963.20787799997</v>
      </c>
      <c r="G37" s="32">
        <f>(F37/D37-1)*100</f>
        <v>-20.818477864670847</v>
      </c>
      <c r="H37" s="33">
        <v>65085.72609699999</v>
      </c>
      <c r="I37" s="34">
        <f>(H37/F37-1)*100</f>
        <v>10.383624703167516</v>
      </c>
      <c r="J37" s="31">
        <v>52162.66686</v>
      </c>
      <c r="K37" s="206">
        <f>(J37/H37-1)*100</f>
        <v>-19.855442985671257</v>
      </c>
      <c r="L37" s="31">
        <v>71372.129297</v>
      </c>
      <c r="M37" s="35">
        <f>(L37/J37-1)*100</f>
        <v>36.826074266019624</v>
      </c>
    </row>
    <row r="38" spans="2:13" ht="13.5">
      <c r="B38" s="36" t="s">
        <v>20</v>
      </c>
      <c r="C38" s="37"/>
      <c r="D38" s="38">
        <v>123756.788416</v>
      </c>
      <c r="E38" s="39" t="s">
        <v>19</v>
      </c>
      <c r="F38" s="40">
        <v>64109.766525</v>
      </c>
      <c r="G38" s="41">
        <f aca="true" t="shared" si="1" ref="G38:G49">(F38/D38-1)*100</f>
        <v>-48.196969761772266</v>
      </c>
      <c r="H38" s="42">
        <v>73314.20406855</v>
      </c>
      <c r="I38" s="43">
        <f aca="true" t="shared" si="2" ref="I38:I49">(H38/F38-1)*100</f>
        <v>14.357309412382069</v>
      </c>
      <c r="J38" s="40">
        <v>138795.738655</v>
      </c>
      <c r="K38" s="207">
        <f aca="true" t="shared" si="3" ref="K38:K49">(J38/H38-1)*100</f>
        <v>89.31630018819227</v>
      </c>
      <c r="L38" s="40">
        <v>210852.80018000002</v>
      </c>
      <c r="M38" s="44">
        <f aca="true" t="shared" si="4" ref="M38:M46">(L38/J38-1)*100</f>
        <v>51.91590334348082</v>
      </c>
    </row>
    <row r="39" spans="2:13" ht="13.5">
      <c r="B39" s="36" t="s">
        <v>21</v>
      </c>
      <c r="C39" s="37"/>
      <c r="D39" s="38">
        <v>1169438.287102</v>
      </c>
      <c r="E39" s="39" t="s">
        <v>19</v>
      </c>
      <c r="F39" s="40">
        <v>763654.2381190001</v>
      </c>
      <c r="G39" s="41">
        <f t="shared" si="1"/>
        <v>-34.6990562442229</v>
      </c>
      <c r="H39" s="42">
        <v>707206.4344405499</v>
      </c>
      <c r="I39" s="43">
        <f t="shared" si="2"/>
        <v>-7.391801270885356</v>
      </c>
      <c r="J39" s="40">
        <v>866631.6148727499</v>
      </c>
      <c r="K39" s="207">
        <f t="shared" si="3"/>
        <v>22.542948235237215</v>
      </c>
      <c r="L39" s="40">
        <v>902865.589185</v>
      </c>
      <c r="M39" s="44">
        <f t="shared" si="4"/>
        <v>4.181012288314734</v>
      </c>
    </row>
    <row r="40" spans="2:13" ht="13.5">
      <c r="B40" s="36" t="s">
        <v>22</v>
      </c>
      <c r="C40" s="37"/>
      <c r="D40" s="38">
        <v>82149.387165</v>
      </c>
      <c r="E40" s="39" t="s">
        <v>19</v>
      </c>
      <c r="F40" s="40">
        <v>92729.87019605</v>
      </c>
      <c r="G40" s="41">
        <f t="shared" si="1"/>
        <v>12.879564164975132</v>
      </c>
      <c r="H40" s="42">
        <v>36770.895344900004</v>
      </c>
      <c r="I40" s="43">
        <f t="shared" si="2"/>
        <v>-60.346223641682265</v>
      </c>
      <c r="J40" s="40">
        <v>53816.1367768</v>
      </c>
      <c r="K40" s="207">
        <f t="shared" si="3"/>
        <v>46.355252631247424</v>
      </c>
      <c r="L40" s="40">
        <v>66521.40487</v>
      </c>
      <c r="M40" s="44">
        <f t="shared" si="4"/>
        <v>23.608658766968958</v>
      </c>
    </row>
    <row r="41" spans="2:13" ht="13.5">
      <c r="B41" s="36" t="s">
        <v>23</v>
      </c>
      <c r="C41" s="37"/>
      <c r="D41" s="38">
        <v>225821.92133399996</v>
      </c>
      <c r="E41" s="39" t="s">
        <v>19</v>
      </c>
      <c r="F41" s="40">
        <v>145672.13092700002</v>
      </c>
      <c r="G41" s="41">
        <f t="shared" si="1"/>
        <v>-35.49247563457539</v>
      </c>
      <c r="H41" s="42">
        <v>134343.03707299998</v>
      </c>
      <c r="I41" s="43">
        <f t="shared" si="2"/>
        <v>-7.777118232503466</v>
      </c>
      <c r="J41" s="40">
        <v>168834.638656</v>
      </c>
      <c r="K41" s="207">
        <f t="shared" si="3"/>
        <v>25.674275596626405</v>
      </c>
      <c r="L41" s="40">
        <v>183752.441971</v>
      </c>
      <c r="M41" s="44">
        <f t="shared" si="4"/>
        <v>8.835748063165493</v>
      </c>
    </row>
    <row r="42" spans="2:13" ht="13.5">
      <c r="B42" s="36" t="s">
        <v>24</v>
      </c>
      <c r="C42" s="37"/>
      <c r="D42" s="38">
        <v>424786.96063</v>
      </c>
      <c r="E42" s="39" t="s">
        <v>19</v>
      </c>
      <c r="F42" s="40">
        <v>303027.6243459998</v>
      </c>
      <c r="G42" s="41">
        <f t="shared" si="1"/>
        <v>-28.66362378530155</v>
      </c>
      <c r="H42" s="42">
        <v>246619.4399830001</v>
      </c>
      <c r="I42" s="43">
        <f t="shared" si="2"/>
        <v>-18.614865388837387</v>
      </c>
      <c r="J42" s="40">
        <v>243332.118472</v>
      </c>
      <c r="K42" s="207">
        <f t="shared" si="3"/>
        <v>-1.3329531164399278</v>
      </c>
      <c r="L42" s="40">
        <v>278852.955149</v>
      </c>
      <c r="M42" s="44">
        <f t="shared" si="4"/>
        <v>14.597676993917808</v>
      </c>
    </row>
    <row r="43" spans="2:13" ht="13.5">
      <c r="B43" s="36" t="s">
        <v>25</v>
      </c>
      <c r="C43" s="37"/>
      <c r="D43" s="38">
        <v>91998.580067</v>
      </c>
      <c r="E43" s="39" t="s">
        <v>19</v>
      </c>
      <c r="F43" s="40">
        <v>72420.74597299998</v>
      </c>
      <c r="G43" s="41">
        <f t="shared" si="1"/>
        <v>-21.280582895672985</v>
      </c>
      <c r="H43" s="42">
        <v>63603.039644</v>
      </c>
      <c r="I43" s="43">
        <f t="shared" si="2"/>
        <v>-12.175663493286049</v>
      </c>
      <c r="J43" s="40">
        <v>83922.54898600001</v>
      </c>
      <c r="K43" s="207">
        <f t="shared" si="3"/>
        <v>31.94738719365098</v>
      </c>
      <c r="L43" s="40">
        <v>73510.594003</v>
      </c>
      <c r="M43" s="44">
        <f t="shared" si="4"/>
        <v>-12.406623855928078</v>
      </c>
    </row>
    <row r="44" spans="2:13" ht="13.5">
      <c r="B44" s="36" t="s">
        <v>26</v>
      </c>
      <c r="C44" s="37"/>
      <c r="D44" s="38">
        <v>40942.404685999994</v>
      </c>
      <c r="E44" s="39" t="s">
        <v>19</v>
      </c>
      <c r="F44" s="40">
        <v>35465.734689000004</v>
      </c>
      <c r="G44" s="41">
        <f t="shared" si="1"/>
        <v>-13.37652255406655</v>
      </c>
      <c r="H44" s="42">
        <v>26863.497335999997</v>
      </c>
      <c r="I44" s="43">
        <f t="shared" si="2"/>
        <v>-24.255065990972025</v>
      </c>
      <c r="J44" s="40">
        <v>28227.763467499997</v>
      </c>
      <c r="K44" s="207">
        <f t="shared" si="3"/>
        <v>5.078512728391971</v>
      </c>
      <c r="L44" s="40">
        <v>34797.79395400001</v>
      </c>
      <c r="M44" s="44">
        <f t="shared" si="4"/>
        <v>23.275065678031524</v>
      </c>
    </row>
    <row r="45" spans="2:13" ht="14.25" thickBot="1">
      <c r="B45" s="36" t="s">
        <v>27</v>
      </c>
      <c r="C45" s="45"/>
      <c r="D45" s="38">
        <v>173321.351245</v>
      </c>
      <c r="E45" s="39" t="s">
        <v>19</v>
      </c>
      <c r="F45" s="40">
        <v>91957.92502700002</v>
      </c>
      <c r="G45" s="41">
        <f t="shared" si="1"/>
        <v>-46.94368329899987</v>
      </c>
      <c r="H45" s="42">
        <v>125849.024</v>
      </c>
      <c r="I45" s="43">
        <f t="shared" si="2"/>
        <v>36.85500620316206</v>
      </c>
      <c r="J45" s="40">
        <v>126708.88219915002</v>
      </c>
      <c r="K45" s="207">
        <f t="shared" si="3"/>
        <v>0.6832458225103144</v>
      </c>
      <c r="L45" s="40">
        <v>135836.600931</v>
      </c>
      <c r="M45" s="44">
        <f t="shared" si="4"/>
        <v>7.203692885163182</v>
      </c>
    </row>
    <row r="46" spans="2:13" ht="15" thickBot="1" thickTop="1">
      <c r="B46" s="46" t="s">
        <v>28</v>
      </c>
      <c r="C46" s="47"/>
      <c r="D46" s="48">
        <v>2406681.5488019995</v>
      </c>
      <c r="E46" s="49" t="s">
        <v>19</v>
      </c>
      <c r="F46" s="50">
        <v>1628001.2436800501</v>
      </c>
      <c r="G46" s="51">
        <f t="shared" si="1"/>
        <v>-32.35493725829915</v>
      </c>
      <c r="H46" s="52">
        <v>1479655.297987</v>
      </c>
      <c r="I46" s="53">
        <f t="shared" si="2"/>
        <v>-9.112151865297003</v>
      </c>
      <c r="J46" s="50">
        <v>1762432.1089452</v>
      </c>
      <c r="K46" s="208">
        <f t="shared" si="3"/>
        <v>19.110992360376365</v>
      </c>
      <c r="L46" s="50">
        <v>1958362.3095399998</v>
      </c>
      <c r="M46" s="54">
        <f t="shared" si="4"/>
        <v>11.117035351339698</v>
      </c>
    </row>
    <row r="47" spans="4:13" ht="6" customHeight="1" thickBot="1">
      <c r="D47" s="55"/>
      <c r="E47" s="56"/>
      <c r="F47" s="57"/>
      <c r="G47" s="58"/>
      <c r="H47" s="55"/>
      <c r="I47" s="59"/>
      <c r="J47" s="55"/>
      <c r="K47" s="60"/>
      <c r="L47" s="210"/>
      <c r="M47" s="60"/>
    </row>
    <row r="48" spans="2:13" ht="13.5">
      <c r="B48" s="61" t="s">
        <v>29</v>
      </c>
      <c r="C48" s="62"/>
      <c r="D48" s="38">
        <v>304986.149088</v>
      </c>
      <c r="E48" s="30" t="s">
        <v>19</v>
      </c>
      <c r="F48" s="31">
        <v>148632.117525</v>
      </c>
      <c r="G48" s="41">
        <f>(F48/D48-1)*100</f>
        <v>-51.26594503735511</v>
      </c>
      <c r="H48" s="42">
        <v>150024.44353805</v>
      </c>
      <c r="I48" s="43">
        <f t="shared" si="2"/>
        <v>0.9367598579868242</v>
      </c>
      <c r="J48" s="40">
        <v>326871.2629643</v>
      </c>
      <c r="K48" s="207">
        <f t="shared" si="3"/>
        <v>117.87867047238683</v>
      </c>
      <c r="L48" s="40">
        <v>404012.0825240001</v>
      </c>
      <c r="M48" s="44">
        <f>(L48/J48-1)*100</f>
        <v>23.599755714262717</v>
      </c>
    </row>
    <row r="49" spans="2:13" ht="14.25" thickBot="1">
      <c r="B49" s="63" t="s">
        <v>30</v>
      </c>
      <c r="C49" s="64"/>
      <c r="D49" s="65">
        <v>80232.032362</v>
      </c>
      <c r="E49" s="66" t="s">
        <v>19</v>
      </c>
      <c r="F49" s="67">
        <v>46979.442605000004</v>
      </c>
      <c r="G49" s="68">
        <f t="shared" si="1"/>
        <v>-41.445528398143004</v>
      </c>
      <c r="H49" s="69">
        <v>46955.23988255</v>
      </c>
      <c r="I49" s="70">
        <f t="shared" si="2"/>
        <v>-0.05151768754154684</v>
      </c>
      <c r="J49" s="67">
        <v>122295.344843</v>
      </c>
      <c r="K49" s="209">
        <f t="shared" si="3"/>
        <v>160.45089993981412</v>
      </c>
      <c r="L49" s="67">
        <v>182683.08608799998</v>
      </c>
      <c r="M49" s="71">
        <f>(L49/J49-1)*100</f>
        <v>49.378609891099615</v>
      </c>
    </row>
    <row r="50" spans="4:13" ht="13.5"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8" thickBot="1">
      <c r="B51" s="22" t="s">
        <v>31</v>
      </c>
      <c r="C51" s="2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4:13" ht="14.25" thickBot="1">
      <c r="D52" s="23">
        <v>2008</v>
      </c>
      <c r="E52" s="24"/>
      <c r="F52" s="25">
        <v>2009</v>
      </c>
      <c r="G52" s="24"/>
      <c r="H52" s="25">
        <v>2010</v>
      </c>
      <c r="I52" s="24"/>
      <c r="J52" s="275">
        <v>2011</v>
      </c>
      <c r="K52" s="280"/>
      <c r="L52" s="275">
        <v>2012</v>
      </c>
      <c r="M52" s="276"/>
    </row>
    <row r="53" spans="2:13" ht="13.5">
      <c r="B53" s="27" t="s">
        <v>18</v>
      </c>
      <c r="C53" s="28"/>
      <c r="D53" s="29">
        <v>107370.51606099999</v>
      </c>
      <c r="E53" s="30" t="s">
        <v>19</v>
      </c>
      <c r="F53" s="73">
        <v>53973.204406000004</v>
      </c>
      <c r="G53" s="32">
        <f>(F53/D53-1)*100</f>
        <v>-49.7318198830893</v>
      </c>
      <c r="H53" s="33">
        <v>50534.686978000005</v>
      </c>
      <c r="I53" s="74">
        <f>(H53/F53-1)*100</f>
        <v>-6.3707861444256775</v>
      </c>
      <c r="J53" s="31">
        <v>51523.208511</v>
      </c>
      <c r="K53" s="211">
        <f>(J53/H53-1)*100</f>
        <v>1.9561247770869539</v>
      </c>
      <c r="L53" s="31">
        <v>98968.32531799999</v>
      </c>
      <c r="M53" s="35">
        <f>(L53/J53-1)*100</f>
        <v>92.08494225834296</v>
      </c>
    </row>
    <row r="54" spans="2:13" ht="13.5">
      <c r="B54" s="36" t="s">
        <v>20</v>
      </c>
      <c r="C54" s="37"/>
      <c r="D54" s="38">
        <v>145430.75646899999</v>
      </c>
      <c r="E54" s="39" t="s">
        <v>19</v>
      </c>
      <c r="F54" s="75">
        <v>96278.06066785</v>
      </c>
      <c r="G54" s="41">
        <f aca="true" t="shared" si="5" ref="G54:G62">(F54/D54-1)*100</f>
        <v>-33.79800600268993</v>
      </c>
      <c r="H54" s="42">
        <v>138276.5004413</v>
      </c>
      <c r="I54" s="76">
        <f aca="true" t="shared" si="6" ref="I54:K62">(H54/F54-1)*100</f>
        <v>43.62202508247499</v>
      </c>
      <c r="J54" s="40">
        <v>373960.712917</v>
      </c>
      <c r="K54" s="212">
        <f t="shared" si="6"/>
        <v>170.44415480832237</v>
      </c>
      <c r="L54" s="40">
        <v>233728.78730700002</v>
      </c>
      <c r="M54" s="44">
        <f aca="true" t="shared" si="7" ref="M54:M61">(L54/J54-1)*100</f>
        <v>-37.499106394399305</v>
      </c>
    </row>
    <row r="55" spans="2:13" ht="13.5">
      <c r="B55" s="36" t="s">
        <v>21</v>
      </c>
      <c r="C55" s="37"/>
      <c r="D55" s="38">
        <v>1624229.9840030004</v>
      </c>
      <c r="E55" s="39" t="s">
        <v>19</v>
      </c>
      <c r="F55" s="75">
        <v>1434605.1259187507</v>
      </c>
      <c r="G55" s="41">
        <f t="shared" si="5"/>
        <v>-11.674754188252901</v>
      </c>
      <c r="H55" s="42">
        <v>1172599.01426995</v>
      </c>
      <c r="I55" s="76">
        <f t="shared" si="6"/>
        <v>-18.26329119526925</v>
      </c>
      <c r="J55" s="40">
        <v>1083908.1906834</v>
      </c>
      <c r="K55" s="212">
        <f t="shared" si="6"/>
        <v>-7.563610621126793</v>
      </c>
      <c r="L55" s="40">
        <v>1150309.8317710003</v>
      </c>
      <c r="M55" s="44">
        <f t="shared" si="7"/>
        <v>6.126131498806586</v>
      </c>
    </row>
    <row r="56" spans="2:13" ht="13.5">
      <c r="B56" s="36" t="s">
        <v>22</v>
      </c>
      <c r="C56" s="37"/>
      <c r="D56" s="38">
        <v>83654.76086800001</v>
      </c>
      <c r="E56" s="39" t="s">
        <v>19</v>
      </c>
      <c r="F56" s="75">
        <v>78045.871556</v>
      </c>
      <c r="G56" s="41">
        <f t="shared" si="5"/>
        <v>-6.704805863769492</v>
      </c>
      <c r="H56" s="42">
        <v>62504.7406474</v>
      </c>
      <c r="I56" s="76">
        <f t="shared" si="6"/>
        <v>-19.912816141016275</v>
      </c>
      <c r="J56" s="40">
        <v>68356.70219999999</v>
      </c>
      <c r="K56" s="212">
        <f t="shared" si="6"/>
        <v>9.362428340614848</v>
      </c>
      <c r="L56" s="40">
        <v>70899.061984</v>
      </c>
      <c r="M56" s="44">
        <f t="shared" si="7"/>
        <v>3.719254589786236</v>
      </c>
    </row>
    <row r="57" spans="2:13" ht="13.5">
      <c r="B57" s="36" t="s">
        <v>23</v>
      </c>
      <c r="C57" s="37"/>
      <c r="D57" s="38">
        <v>362217.08108199947</v>
      </c>
      <c r="E57" s="39" t="s">
        <v>19</v>
      </c>
      <c r="F57" s="75">
        <v>221173.40723</v>
      </c>
      <c r="G57" s="41">
        <f t="shared" si="5"/>
        <v>-38.93899024051538</v>
      </c>
      <c r="H57" s="42">
        <v>231292.073395</v>
      </c>
      <c r="I57" s="76">
        <f t="shared" si="6"/>
        <v>4.574992216165263</v>
      </c>
      <c r="J57" s="40">
        <v>233336.693661</v>
      </c>
      <c r="K57" s="212">
        <f t="shared" si="6"/>
        <v>0.8839992810770525</v>
      </c>
      <c r="L57" s="40">
        <v>286657.67228700005</v>
      </c>
      <c r="M57" s="44">
        <f t="shared" si="7"/>
        <v>22.85151888860939</v>
      </c>
    </row>
    <row r="58" spans="2:13" ht="13.5">
      <c r="B58" s="36" t="s">
        <v>24</v>
      </c>
      <c r="C58" s="37"/>
      <c r="D58" s="38">
        <v>582095.835632</v>
      </c>
      <c r="E58" s="39" t="s">
        <v>19</v>
      </c>
      <c r="F58" s="75">
        <v>342593.71078199986</v>
      </c>
      <c r="G58" s="41">
        <f t="shared" si="5"/>
        <v>-41.144792693795004</v>
      </c>
      <c r="H58" s="42">
        <v>361166.725286</v>
      </c>
      <c r="I58" s="76">
        <f t="shared" si="6"/>
        <v>5.421294647121688</v>
      </c>
      <c r="J58" s="40">
        <v>318082.3917255</v>
      </c>
      <c r="K58" s="212">
        <f t="shared" si="6"/>
        <v>-11.929209017354092</v>
      </c>
      <c r="L58" s="40">
        <v>348991.59079000005</v>
      </c>
      <c r="M58" s="44">
        <f t="shared" si="7"/>
        <v>9.717356216050522</v>
      </c>
    </row>
    <row r="59" spans="2:13" ht="13.5">
      <c r="B59" s="36" t="s">
        <v>25</v>
      </c>
      <c r="C59" s="37"/>
      <c r="D59" s="38">
        <v>134339.52297800002</v>
      </c>
      <c r="E59" s="39" t="s">
        <v>19</v>
      </c>
      <c r="F59" s="75">
        <v>133160.078479</v>
      </c>
      <c r="G59" s="41">
        <f t="shared" si="5"/>
        <v>-0.877957932896023</v>
      </c>
      <c r="H59" s="42">
        <v>101561.90542299999</v>
      </c>
      <c r="I59" s="76">
        <f t="shared" si="6"/>
        <v>-23.729464128382283</v>
      </c>
      <c r="J59" s="40">
        <v>106085.068211</v>
      </c>
      <c r="K59" s="212">
        <f t="shared" si="6"/>
        <v>4.453601740890223</v>
      </c>
      <c r="L59" s="40">
        <v>83629.52279799999</v>
      </c>
      <c r="M59" s="44">
        <f t="shared" si="7"/>
        <v>-21.167489253375994</v>
      </c>
    </row>
    <row r="60" spans="2:13" ht="13.5">
      <c r="B60" s="36" t="s">
        <v>26</v>
      </c>
      <c r="C60" s="37"/>
      <c r="D60" s="38">
        <v>39582.16521</v>
      </c>
      <c r="E60" s="39" t="s">
        <v>19</v>
      </c>
      <c r="F60" s="75">
        <v>44396.500936</v>
      </c>
      <c r="G60" s="41">
        <f t="shared" si="5"/>
        <v>12.162891293232514</v>
      </c>
      <c r="H60" s="42">
        <v>45108.79307300001</v>
      </c>
      <c r="I60" s="76">
        <f t="shared" si="6"/>
        <v>1.6043880080252704</v>
      </c>
      <c r="J60" s="40">
        <v>43654.61741600001</v>
      </c>
      <c r="K60" s="212">
        <f t="shared" si="6"/>
        <v>-3.2237077472826448</v>
      </c>
      <c r="L60" s="40">
        <v>44633.086684</v>
      </c>
      <c r="M60" s="44">
        <f t="shared" si="7"/>
        <v>2.2413877979408747</v>
      </c>
    </row>
    <row r="61" spans="2:13" ht="14.25" thickBot="1">
      <c r="B61" s="36" t="s">
        <v>27</v>
      </c>
      <c r="C61" s="45"/>
      <c r="D61" s="38">
        <v>230226.56920900004</v>
      </c>
      <c r="E61" s="39" t="s">
        <v>19</v>
      </c>
      <c r="F61" s="75">
        <v>163110.24317845</v>
      </c>
      <c r="G61" s="41">
        <f t="shared" si="5"/>
        <v>-29.15229387344157</v>
      </c>
      <c r="H61" s="42">
        <v>179265.77039355</v>
      </c>
      <c r="I61" s="76">
        <f t="shared" si="6"/>
        <v>9.904667481505204</v>
      </c>
      <c r="J61" s="40">
        <v>133779.22550815</v>
      </c>
      <c r="K61" s="212">
        <f t="shared" si="6"/>
        <v>-25.37380381404737</v>
      </c>
      <c r="L61" s="40">
        <v>183200.597175</v>
      </c>
      <c r="M61" s="44">
        <f t="shared" si="7"/>
        <v>36.94248600941346</v>
      </c>
    </row>
    <row r="62" spans="2:13" ht="15" thickBot="1" thickTop="1">
      <c r="B62" s="46" t="s">
        <v>28</v>
      </c>
      <c r="C62" s="47"/>
      <c r="D62" s="48">
        <v>3309147.1915120003</v>
      </c>
      <c r="E62" s="49" t="s">
        <v>19</v>
      </c>
      <c r="F62" s="77">
        <v>2567336.2031540503</v>
      </c>
      <c r="G62" s="51">
        <f t="shared" si="5"/>
        <v>-22.41698375523167</v>
      </c>
      <c r="H62" s="52">
        <v>2342310.2099072</v>
      </c>
      <c r="I62" s="51">
        <f t="shared" si="6"/>
        <v>-8.764960076923266</v>
      </c>
      <c r="J62" s="50">
        <v>2412686.81083305</v>
      </c>
      <c r="K62" s="213">
        <f t="shared" si="6"/>
        <v>3.0045807181380058</v>
      </c>
      <c r="L62" s="50">
        <v>2501018.476114</v>
      </c>
      <c r="M62" s="54">
        <f>(L62/J62-1)*100</f>
        <v>3.6611326793157595</v>
      </c>
    </row>
    <row r="63" spans="4:13" ht="14.25" thickBot="1">
      <c r="D63" s="55"/>
      <c r="E63" s="56"/>
      <c r="F63" s="78"/>
      <c r="G63" s="58"/>
      <c r="H63" s="55"/>
      <c r="I63" s="58"/>
      <c r="J63" s="55"/>
      <c r="K63" s="58"/>
      <c r="L63" s="210"/>
      <c r="M63" s="60"/>
    </row>
    <row r="64" spans="2:13" ht="13.5">
      <c r="B64" s="61" t="s">
        <v>29</v>
      </c>
      <c r="C64" s="62"/>
      <c r="D64" s="38">
        <v>368567.65716599993</v>
      </c>
      <c r="E64" s="30" t="s">
        <v>19</v>
      </c>
      <c r="F64" s="73">
        <v>240773.58560310001</v>
      </c>
      <c r="G64" s="41">
        <f>(F64/D64-1)*100</f>
        <v>-34.67316490696374</v>
      </c>
      <c r="H64" s="42">
        <v>316551.8620538</v>
      </c>
      <c r="I64" s="76">
        <f>(H64/F64-1)*100</f>
        <v>31.472836300081397</v>
      </c>
      <c r="J64" s="40">
        <v>561706.7290425</v>
      </c>
      <c r="K64" s="211">
        <f>(J64/H64-1)*100</f>
        <v>77.4454035424484</v>
      </c>
      <c r="L64" s="40">
        <v>456038.436385</v>
      </c>
      <c r="M64" s="44">
        <f>(L64/J64-1)*100</f>
        <v>-18.812004057281804</v>
      </c>
    </row>
    <row r="65" spans="2:13" ht="14.25" thickBot="1">
      <c r="B65" s="63" t="s">
        <v>30</v>
      </c>
      <c r="C65" s="64"/>
      <c r="D65" s="65">
        <v>105136.04275699999</v>
      </c>
      <c r="E65" s="66" t="s">
        <v>19</v>
      </c>
      <c r="F65" s="79">
        <v>62645.514655850006</v>
      </c>
      <c r="G65" s="68">
        <f>(F65/D65-1)*100</f>
        <v>-40.41480636603183</v>
      </c>
      <c r="H65" s="69">
        <v>92002.3081903</v>
      </c>
      <c r="I65" s="80">
        <f>(H65/F65-1)*100</f>
        <v>46.86176447862989</v>
      </c>
      <c r="J65" s="67">
        <v>328324.096104</v>
      </c>
      <c r="K65" s="214">
        <f>(J65/H65-1)*100</f>
        <v>256.86506410783284</v>
      </c>
      <c r="L65" s="67">
        <v>208403.145947</v>
      </c>
      <c r="M65" s="71">
        <f>(L65/J65-1)*100</f>
        <v>-36.52517484400957</v>
      </c>
    </row>
    <row r="66" spans="4:13" ht="13.5">
      <c r="D66" s="72"/>
      <c r="E66" s="72"/>
      <c r="F66" s="72"/>
      <c r="G66" s="72"/>
      <c r="H66" s="72"/>
      <c r="I66" s="72"/>
      <c r="J66" s="72"/>
      <c r="K66" s="72"/>
      <c r="L66" s="193"/>
      <c r="M66" s="193"/>
    </row>
    <row r="67" spans="2:13" ht="18" thickBot="1">
      <c r="B67" s="111" t="s">
        <v>40</v>
      </c>
      <c r="C67" s="111"/>
      <c r="D67" s="112"/>
      <c r="E67" s="112"/>
      <c r="F67" s="112"/>
      <c r="G67" s="112"/>
      <c r="H67" s="112"/>
      <c r="I67" s="112"/>
      <c r="J67" s="112"/>
      <c r="K67" s="112"/>
      <c r="L67" s="194"/>
      <c r="M67" s="194"/>
    </row>
    <row r="68" spans="2:13" ht="14.25" thickBot="1">
      <c r="B68" s="113"/>
      <c r="C68" s="113"/>
      <c r="D68" s="243">
        <v>2008</v>
      </c>
      <c r="E68" s="240"/>
      <c r="F68" s="239">
        <v>2009</v>
      </c>
      <c r="G68" s="240"/>
      <c r="H68" s="239">
        <v>2010</v>
      </c>
      <c r="I68" s="240"/>
      <c r="J68" s="239">
        <v>2011</v>
      </c>
      <c r="K68" s="241"/>
      <c r="L68" s="195"/>
      <c r="M68" s="188"/>
    </row>
    <row r="69" spans="2:13" ht="13.5">
      <c r="B69" s="27" t="s">
        <v>18</v>
      </c>
      <c r="C69" s="28"/>
      <c r="D69" s="114">
        <v>53444.58527999998</v>
      </c>
      <c r="E69" s="115" t="s">
        <v>19</v>
      </c>
      <c r="F69" s="116">
        <v>54017.35006900002</v>
      </c>
      <c r="G69" s="117">
        <v>1.0716984442844746</v>
      </c>
      <c r="H69" s="116">
        <v>66585.52833999999</v>
      </c>
      <c r="I69" s="118">
        <v>23.266928597840852</v>
      </c>
      <c r="J69" s="116">
        <v>62035.042321000015</v>
      </c>
      <c r="K69" s="119">
        <v>-6.834046575051889</v>
      </c>
      <c r="L69" s="196"/>
      <c r="M69" s="189"/>
    </row>
    <row r="70" spans="2:13" ht="13.5">
      <c r="B70" s="36" t="s">
        <v>20</v>
      </c>
      <c r="C70" s="37"/>
      <c r="D70" s="120">
        <v>121628.25643100002</v>
      </c>
      <c r="E70" s="121" t="s">
        <v>19</v>
      </c>
      <c r="F70" s="122">
        <v>117532.23590285002</v>
      </c>
      <c r="G70" s="123">
        <v>-3.3676553856329283</v>
      </c>
      <c r="H70" s="122">
        <v>99714.38851599999</v>
      </c>
      <c r="I70" s="124">
        <v>-15.159966327517104</v>
      </c>
      <c r="J70" s="122">
        <v>293183.7835914</v>
      </c>
      <c r="K70" s="125">
        <v>194.02354861189997</v>
      </c>
      <c r="L70" s="196"/>
      <c r="M70" s="189"/>
    </row>
    <row r="71" spans="2:13" ht="13.5">
      <c r="B71" s="36" t="s">
        <v>21</v>
      </c>
      <c r="C71" s="37"/>
      <c r="D71" s="120">
        <v>1221382.0205289498</v>
      </c>
      <c r="E71" s="121" t="s">
        <v>19</v>
      </c>
      <c r="F71" s="122">
        <v>940021.0248644999</v>
      </c>
      <c r="G71" s="123">
        <v>-23.036281109050506</v>
      </c>
      <c r="H71" s="122">
        <v>953375.41664025</v>
      </c>
      <c r="I71" s="124">
        <v>1.420648200679886</v>
      </c>
      <c r="J71" s="122">
        <v>994620.8165024999</v>
      </c>
      <c r="K71" s="125">
        <v>4.326249569933438</v>
      </c>
      <c r="L71" s="196"/>
      <c r="M71" s="189"/>
    </row>
    <row r="72" spans="2:13" ht="13.5">
      <c r="B72" s="36" t="s">
        <v>22</v>
      </c>
      <c r="C72" s="37"/>
      <c r="D72" s="120">
        <v>68016.381769</v>
      </c>
      <c r="E72" s="121" t="s">
        <v>19</v>
      </c>
      <c r="F72" s="122">
        <v>83876.64607185</v>
      </c>
      <c r="G72" s="123">
        <v>23.3183005187122</v>
      </c>
      <c r="H72" s="122">
        <v>50543.124563</v>
      </c>
      <c r="I72" s="124">
        <v>-39.74112350688892</v>
      </c>
      <c r="J72" s="122">
        <v>71434.732358</v>
      </c>
      <c r="K72" s="125">
        <v>41.334222954418735</v>
      </c>
      <c r="L72" s="196"/>
      <c r="M72" s="189"/>
    </row>
    <row r="73" spans="2:13" ht="13.5">
      <c r="B73" s="36" t="s">
        <v>23</v>
      </c>
      <c r="C73" s="37"/>
      <c r="D73" s="120">
        <v>221881.16794200012</v>
      </c>
      <c r="E73" s="121" t="s">
        <v>19</v>
      </c>
      <c r="F73" s="122">
        <v>184200.12901040004</v>
      </c>
      <c r="G73" s="123">
        <v>-16.982531361764753</v>
      </c>
      <c r="H73" s="122">
        <v>223198.84149604998</v>
      </c>
      <c r="I73" s="124">
        <v>21.17192463174011</v>
      </c>
      <c r="J73" s="122">
        <v>186740.94260005</v>
      </c>
      <c r="K73" s="125">
        <v>-16.33426887506725</v>
      </c>
      <c r="L73" s="196"/>
      <c r="M73" s="189"/>
    </row>
    <row r="74" spans="2:13" ht="13.5">
      <c r="B74" s="36" t="s">
        <v>24</v>
      </c>
      <c r="C74" s="37"/>
      <c r="D74" s="120">
        <v>398800.02155499975</v>
      </c>
      <c r="E74" s="121" t="s">
        <v>19</v>
      </c>
      <c r="F74" s="122">
        <v>347440.0637499995</v>
      </c>
      <c r="G74" s="123">
        <v>-12.878624631146629</v>
      </c>
      <c r="H74" s="122">
        <v>316515.96923499997</v>
      </c>
      <c r="I74" s="124">
        <v>-8.90055515798287</v>
      </c>
      <c r="J74" s="122">
        <v>322078.1246745002</v>
      </c>
      <c r="K74" s="125">
        <v>1.7573064174119413</v>
      </c>
      <c r="L74" s="196"/>
      <c r="M74" s="189"/>
    </row>
    <row r="75" spans="2:13" ht="13.5">
      <c r="B75" s="36" t="s">
        <v>25</v>
      </c>
      <c r="C75" s="37"/>
      <c r="D75" s="120">
        <v>101797.67403700003</v>
      </c>
      <c r="E75" s="121" t="s">
        <v>19</v>
      </c>
      <c r="F75" s="122">
        <v>72492.42507935</v>
      </c>
      <c r="G75" s="123">
        <v>-28.7877392434316</v>
      </c>
      <c r="H75" s="122">
        <v>103802.66258100001</v>
      </c>
      <c r="I75" s="124">
        <v>43.19104715751738</v>
      </c>
      <c r="J75" s="122">
        <v>80907.6499932</v>
      </c>
      <c r="K75" s="125">
        <v>-22.056286436712945</v>
      </c>
      <c r="L75" s="196"/>
      <c r="M75" s="189"/>
    </row>
    <row r="76" spans="2:13" ht="13.5">
      <c r="B76" s="36" t="s">
        <v>26</v>
      </c>
      <c r="C76" s="37"/>
      <c r="D76" s="120">
        <v>65276.02589699998</v>
      </c>
      <c r="E76" s="121" t="s">
        <v>19</v>
      </c>
      <c r="F76" s="122">
        <v>48442.493092000004</v>
      </c>
      <c r="G76" s="123">
        <v>-25.788231703262475</v>
      </c>
      <c r="H76" s="122">
        <v>50248.268401</v>
      </c>
      <c r="I76" s="124">
        <v>3.7276679909321375</v>
      </c>
      <c r="J76" s="122">
        <v>77566.337592</v>
      </c>
      <c r="K76" s="125">
        <v>54.36619023961497</v>
      </c>
      <c r="L76" s="196"/>
      <c r="M76" s="189"/>
    </row>
    <row r="77" spans="2:13" ht="14.25" thickBot="1">
      <c r="B77" s="36" t="s">
        <v>27</v>
      </c>
      <c r="C77" s="126"/>
      <c r="D77" s="127">
        <v>221951.63098799973</v>
      </c>
      <c r="E77" s="121" t="s">
        <v>19</v>
      </c>
      <c r="F77" s="128">
        <v>114886.82613100004</v>
      </c>
      <c r="G77" s="123">
        <v>-48.23789957316797</v>
      </c>
      <c r="H77" s="128">
        <v>150099.824862</v>
      </c>
      <c r="I77" s="124">
        <v>30.650162352686316</v>
      </c>
      <c r="J77" s="128">
        <v>170390.11517284997</v>
      </c>
      <c r="K77" s="125">
        <v>13.517864081123744</v>
      </c>
      <c r="L77" s="196"/>
      <c r="M77" s="189"/>
    </row>
    <row r="78" spans="2:13" ht="15" thickBot="1" thickTop="1">
      <c r="B78" s="46" t="s">
        <v>28</v>
      </c>
      <c r="C78" s="47"/>
      <c r="D78" s="129">
        <v>2474177.7644279497</v>
      </c>
      <c r="E78" s="130" t="s">
        <v>19</v>
      </c>
      <c r="F78" s="131">
        <v>1962909.1939709494</v>
      </c>
      <c r="G78" s="132">
        <v>-20.66418095771747</v>
      </c>
      <c r="H78" s="133">
        <v>2014084.0246342998</v>
      </c>
      <c r="I78" s="134">
        <v>2.607091088091762</v>
      </c>
      <c r="J78" s="135">
        <v>2258957.5448055</v>
      </c>
      <c r="K78" s="136">
        <v>12.158058808676685</v>
      </c>
      <c r="L78" s="197"/>
      <c r="M78" s="189"/>
    </row>
    <row r="79" spans="2:13" ht="14.25" thickBot="1">
      <c r="B79" s="113"/>
      <c r="C79" s="113"/>
      <c r="D79" s="137"/>
      <c r="E79" s="138"/>
      <c r="F79" s="139"/>
      <c r="G79" s="140"/>
      <c r="H79" s="137"/>
      <c r="I79" s="140"/>
      <c r="J79" s="137"/>
      <c r="K79" s="140"/>
      <c r="L79" s="198"/>
      <c r="M79" s="189"/>
    </row>
    <row r="80" spans="2:13" ht="13.5">
      <c r="B80" s="61" t="s">
        <v>29</v>
      </c>
      <c r="C80" s="141"/>
      <c r="D80" s="142">
        <v>287912.20654295</v>
      </c>
      <c r="E80" s="115" t="s">
        <v>19</v>
      </c>
      <c r="F80" s="143">
        <v>232667.47026034998</v>
      </c>
      <c r="G80" s="118">
        <f>(F80/D80-1)*100</f>
        <v>-19.18804935224543</v>
      </c>
      <c r="H80" s="143">
        <v>279246.2351375</v>
      </c>
      <c r="I80" s="124">
        <f>(H80/F80-1)*100</f>
        <v>20.019457307473786</v>
      </c>
      <c r="J80" s="143">
        <v>482556.00152489997</v>
      </c>
      <c r="K80" s="119">
        <f>(J80/H80-1)*100</f>
        <v>72.80662755839515</v>
      </c>
      <c r="L80" s="196"/>
      <c r="M80" s="189"/>
    </row>
    <row r="81" spans="2:13" ht="14.25" thickBot="1">
      <c r="B81" s="63" t="s">
        <v>30</v>
      </c>
      <c r="C81" s="64"/>
      <c r="D81" s="144">
        <v>79203.550057</v>
      </c>
      <c r="E81" s="145" t="s">
        <v>19</v>
      </c>
      <c r="F81" s="146">
        <v>67487.31652485</v>
      </c>
      <c r="G81" s="147">
        <f>(F81/D81-1)*100</f>
        <v>-14.792561095706237</v>
      </c>
      <c r="H81" s="148">
        <v>59935.335683</v>
      </c>
      <c r="I81" s="147">
        <f>(H81/F81-1)*100</f>
        <v>-11.190222445826892</v>
      </c>
      <c r="J81" s="148">
        <v>266699.5017894</v>
      </c>
      <c r="K81" s="149">
        <f>(J81/H81-1)*100</f>
        <v>344.97874042114756</v>
      </c>
      <c r="L81" s="196"/>
      <c r="M81" s="189"/>
    </row>
    <row r="82" spans="4:13" ht="13.5">
      <c r="D82" s="72"/>
      <c r="E82" s="72"/>
      <c r="F82" s="72"/>
      <c r="G82" s="72"/>
      <c r="H82" s="72"/>
      <c r="I82" s="72"/>
      <c r="J82" s="72"/>
      <c r="K82" s="72"/>
      <c r="L82" s="193"/>
      <c r="M82" s="193"/>
    </row>
    <row r="83" spans="2:13" ht="18" thickBot="1">
      <c r="B83" s="111" t="s">
        <v>47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</row>
    <row r="84" spans="2:13" ht="14.25" thickBot="1">
      <c r="B84" s="113"/>
      <c r="C84" s="113"/>
      <c r="D84" s="243">
        <v>2008</v>
      </c>
      <c r="E84" s="247"/>
      <c r="F84" s="239">
        <v>2009</v>
      </c>
      <c r="G84" s="247"/>
      <c r="H84" s="239">
        <v>2010</v>
      </c>
      <c r="I84" s="247"/>
      <c r="J84" s="239">
        <v>2011</v>
      </c>
      <c r="K84" s="248"/>
      <c r="L84" s="195"/>
      <c r="M84" s="199"/>
    </row>
    <row r="85" spans="2:13" ht="13.5">
      <c r="B85" s="27" t="s">
        <v>18</v>
      </c>
      <c r="C85" s="28"/>
      <c r="D85" s="114">
        <v>79255.92043200001</v>
      </c>
      <c r="E85" s="115" t="s">
        <v>19</v>
      </c>
      <c r="F85" s="116">
        <v>98025.10781599999</v>
      </c>
      <c r="G85" s="117">
        <f>(F85/D85-1)*100</f>
        <v>23.681748040644557</v>
      </c>
      <c r="H85" s="116">
        <v>91924.151431</v>
      </c>
      <c r="I85" s="118">
        <f>(H85/F85-1)*100</f>
        <v>-6.223871129478287</v>
      </c>
      <c r="J85" s="116">
        <v>94869.93936027179</v>
      </c>
      <c r="K85" s="119">
        <f>(J85/H85-1)*100</f>
        <v>3.2045853928637458</v>
      </c>
      <c r="L85" s="196"/>
      <c r="M85" s="189"/>
    </row>
    <row r="86" spans="2:13" ht="13.5">
      <c r="B86" s="36" t="s">
        <v>20</v>
      </c>
      <c r="C86" s="37"/>
      <c r="D86" s="120">
        <v>147037.83482299998</v>
      </c>
      <c r="E86" s="121" t="s">
        <v>19</v>
      </c>
      <c r="F86" s="122">
        <v>137341.64728165</v>
      </c>
      <c r="G86" s="123">
        <f aca="true" t="shared" si="8" ref="G86:K97">(F86/D86-1)*100</f>
        <v>-6.594348694689356</v>
      </c>
      <c r="H86" s="122">
        <v>126641.388524</v>
      </c>
      <c r="I86" s="124">
        <f t="shared" si="8"/>
        <v>-7.7909788978333</v>
      </c>
      <c r="J86" s="122">
        <v>316110.79758519115</v>
      </c>
      <c r="K86" s="125">
        <f t="shared" si="8"/>
        <v>149.61096942275276</v>
      </c>
      <c r="L86" s="196"/>
      <c r="M86" s="189"/>
    </row>
    <row r="87" spans="2:13" ht="13.5">
      <c r="B87" s="36" t="s">
        <v>21</v>
      </c>
      <c r="C87" s="37"/>
      <c r="D87" s="120">
        <v>1447233.8929808997</v>
      </c>
      <c r="E87" s="121" t="s">
        <v>19</v>
      </c>
      <c r="F87" s="122">
        <v>1590580.6768415999</v>
      </c>
      <c r="G87" s="123">
        <f t="shared" si="8"/>
        <v>9.904880237806314</v>
      </c>
      <c r="H87" s="122">
        <v>1641889.68403955</v>
      </c>
      <c r="I87" s="124">
        <f t="shared" si="8"/>
        <v>3.2258035033993826</v>
      </c>
      <c r="J87" s="122">
        <v>1577865.4254916655</v>
      </c>
      <c r="K87" s="125">
        <f t="shared" si="8"/>
        <v>-3.8994251057333673</v>
      </c>
      <c r="L87" s="196"/>
      <c r="M87" s="189"/>
    </row>
    <row r="88" spans="2:13" ht="13.5">
      <c r="B88" s="36" t="s">
        <v>22</v>
      </c>
      <c r="C88" s="37"/>
      <c r="D88" s="120">
        <v>110958.42792799999</v>
      </c>
      <c r="E88" s="121" t="s">
        <v>19</v>
      </c>
      <c r="F88" s="122">
        <v>106915.58119900001</v>
      </c>
      <c r="G88" s="123">
        <f t="shared" si="8"/>
        <v>-3.643568861324664</v>
      </c>
      <c r="H88" s="122">
        <v>87775.74106895</v>
      </c>
      <c r="I88" s="124">
        <f t="shared" si="8"/>
        <v>-17.901824893441287</v>
      </c>
      <c r="J88" s="122">
        <v>105418.83233391627</v>
      </c>
      <c r="K88" s="125">
        <f t="shared" si="8"/>
        <v>20.100190610874137</v>
      </c>
      <c r="L88" s="196"/>
      <c r="M88" s="189"/>
    </row>
    <row r="89" spans="2:13" ht="13.5">
      <c r="B89" s="36" t="s">
        <v>23</v>
      </c>
      <c r="C89" s="37"/>
      <c r="D89" s="120">
        <v>267436.32068899996</v>
      </c>
      <c r="E89" s="121" t="s">
        <v>19</v>
      </c>
      <c r="F89" s="122">
        <v>254632.54022800003</v>
      </c>
      <c r="G89" s="123">
        <f t="shared" si="8"/>
        <v>-4.787599690278932</v>
      </c>
      <c r="H89" s="122">
        <v>277024.14939499996</v>
      </c>
      <c r="I89" s="124">
        <f t="shared" si="8"/>
        <v>8.793695081920916</v>
      </c>
      <c r="J89" s="122">
        <v>255652.14946063413</v>
      </c>
      <c r="K89" s="125">
        <f t="shared" si="8"/>
        <v>-7.714850846412014</v>
      </c>
      <c r="L89" s="196"/>
      <c r="M89" s="189"/>
    </row>
    <row r="90" spans="2:13" ht="13.5">
      <c r="B90" s="36" t="s">
        <v>24</v>
      </c>
      <c r="C90" s="37"/>
      <c r="D90" s="120">
        <v>496716.9811720003</v>
      </c>
      <c r="E90" s="121" t="s">
        <v>19</v>
      </c>
      <c r="F90" s="122">
        <v>747980.944605</v>
      </c>
      <c r="G90" s="123">
        <f t="shared" si="8"/>
        <v>50.584935276451404</v>
      </c>
      <c r="H90" s="122">
        <v>511562.3641187999</v>
      </c>
      <c r="I90" s="124">
        <f t="shared" si="8"/>
        <v>-31.60756730387697</v>
      </c>
      <c r="J90" s="122">
        <v>538017.8956408268</v>
      </c>
      <c r="K90" s="125">
        <f t="shared" si="8"/>
        <v>5.17151639323552</v>
      </c>
      <c r="L90" s="196"/>
      <c r="M90" s="189"/>
    </row>
    <row r="91" spans="2:13" ht="13.5">
      <c r="B91" s="36" t="s">
        <v>25</v>
      </c>
      <c r="C91" s="37"/>
      <c r="D91" s="120">
        <v>125699.432104</v>
      </c>
      <c r="E91" s="121" t="s">
        <v>19</v>
      </c>
      <c r="F91" s="122">
        <v>110484.701256</v>
      </c>
      <c r="G91" s="123">
        <f t="shared" si="8"/>
        <v>-12.104056950242848</v>
      </c>
      <c r="H91" s="122">
        <v>146513.171964</v>
      </c>
      <c r="I91" s="124">
        <f t="shared" si="8"/>
        <v>32.60946565309506</v>
      </c>
      <c r="J91" s="122">
        <v>147777.2300903144</v>
      </c>
      <c r="K91" s="125">
        <f t="shared" si="8"/>
        <v>0.8627607397817982</v>
      </c>
      <c r="L91" s="196"/>
      <c r="M91" s="189"/>
    </row>
    <row r="92" spans="2:13" ht="13.5">
      <c r="B92" s="36" t="s">
        <v>26</v>
      </c>
      <c r="C92" s="37"/>
      <c r="D92" s="120">
        <v>49846.676444</v>
      </c>
      <c r="E92" s="121" t="s">
        <v>19</v>
      </c>
      <c r="F92" s="122">
        <v>62103.559462</v>
      </c>
      <c r="G92" s="123">
        <f t="shared" si="8"/>
        <v>24.589168009566166</v>
      </c>
      <c r="H92" s="122">
        <v>51260.09994105001</v>
      </c>
      <c r="I92" s="124">
        <f t="shared" si="8"/>
        <v>-17.46028668064493</v>
      </c>
      <c r="J92" s="122">
        <v>85166.97897335951</v>
      </c>
      <c r="K92" s="125">
        <f t="shared" si="8"/>
        <v>66.14672829608799</v>
      </c>
      <c r="L92" s="196"/>
      <c r="M92" s="189"/>
    </row>
    <row r="93" spans="2:13" ht="14.25" thickBot="1">
      <c r="B93" s="36" t="s">
        <v>27</v>
      </c>
      <c r="C93" s="126"/>
      <c r="D93" s="127">
        <v>143758.13536600003</v>
      </c>
      <c r="E93" s="121" t="s">
        <v>19</v>
      </c>
      <c r="F93" s="128">
        <v>209526.63715155</v>
      </c>
      <c r="G93" s="123">
        <f t="shared" si="8"/>
        <v>45.74941210673546</v>
      </c>
      <c r="H93" s="128">
        <v>237624.47111245</v>
      </c>
      <c r="I93" s="124">
        <f t="shared" si="8"/>
        <v>13.410148868364136</v>
      </c>
      <c r="J93" s="128">
        <v>170138.81608852025</v>
      </c>
      <c r="K93" s="125">
        <f t="shared" si="8"/>
        <v>-28.40012844973101</v>
      </c>
      <c r="L93" s="196"/>
      <c r="M93" s="189"/>
    </row>
    <row r="94" spans="2:13" ht="15" thickBot="1" thickTop="1">
      <c r="B94" s="46" t="s">
        <v>28</v>
      </c>
      <c r="C94" s="47"/>
      <c r="D94" s="129">
        <v>2867943.6219389</v>
      </c>
      <c r="E94" s="130" t="s">
        <v>19</v>
      </c>
      <c r="F94" s="131">
        <v>3317591.3958408004</v>
      </c>
      <c r="G94" s="132">
        <f t="shared" si="8"/>
        <v>15.678403524470674</v>
      </c>
      <c r="H94" s="133">
        <v>3172215.2215948002</v>
      </c>
      <c r="I94" s="134">
        <f t="shared" si="8"/>
        <v>-4.381979481507436</v>
      </c>
      <c r="J94" s="135">
        <v>3291018.0650247</v>
      </c>
      <c r="K94" s="136">
        <f t="shared" si="8"/>
        <v>3.7451066567347535</v>
      </c>
      <c r="L94" s="197"/>
      <c r="M94" s="189"/>
    </row>
    <row r="95" spans="2:13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198"/>
      <c r="M95" s="189"/>
    </row>
    <row r="96" spans="2:13" ht="13.5">
      <c r="B96" s="61" t="s">
        <v>29</v>
      </c>
      <c r="C96" s="141"/>
      <c r="D96" s="142">
        <v>265845.68167664995</v>
      </c>
      <c r="E96" s="115" t="s">
        <v>19</v>
      </c>
      <c r="F96" s="143">
        <v>337613.81898740004</v>
      </c>
      <c r="G96" s="118">
        <f>(F96/D96-1)*100</f>
        <v>26.996164413173428</v>
      </c>
      <c r="H96" s="143">
        <v>329155.4567309999</v>
      </c>
      <c r="I96" s="124">
        <f>(H96/F96-1)*100</f>
        <v>-2.505336506002376</v>
      </c>
      <c r="J96" s="143">
        <v>548667.5142502964</v>
      </c>
      <c r="K96" s="119">
        <f>(J96/H96-1)*100</f>
        <v>66.6894784912198</v>
      </c>
      <c r="L96" s="196"/>
      <c r="M96" s="189"/>
    </row>
    <row r="97" spans="2:13" ht="14.25" thickBot="1">
      <c r="B97" s="63" t="s">
        <v>30</v>
      </c>
      <c r="C97" s="64"/>
      <c r="D97" s="144">
        <v>99569.05785099999</v>
      </c>
      <c r="E97" s="145" t="s">
        <v>19</v>
      </c>
      <c r="F97" s="146">
        <v>84319.91484165</v>
      </c>
      <c r="G97" s="147">
        <f t="shared" si="8"/>
        <v>-15.315142413187798</v>
      </c>
      <c r="H97" s="148">
        <v>83348.967363</v>
      </c>
      <c r="I97" s="147">
        <f t="shared" si="8"/>
        <v>-1.1515043397202218</v>
      </c>
      <c r="J97" s="148">
        <v>267670.18400914996</v>
      </c>
      <c r="K97" s="149">
        <f t="shared" si="8"/>
        <v>221.14397151844406</v>
      </c>
      <c r="L97" s="196"/>
      <c r="M97" s="189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ht="13.5">
      <c r="B99" s="21" t="s">
        <v>33</v>
      </c>
      <c r="C99" s="9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</sheetData>
  <sheetProtection/>
  <mergeCells count="33">
    <mergeCell ref="D25:E25"/>
    <mergeCell ref="D68:E68"/>
    <mergeCell ref="F68:G68"/>
    <mergeCell ref="H68:I68"/>
    <mergeCell ref="J68:K68"/>
    <mergeCell ref="D84:E84"/>
    <mergeCell ref="F84:G84"/>
    <mergeCell ref="H84:I84"/>
    <mergeCell ref="J84:K84"/>
    <mergeCell ref="D26:E26"/>
    <mergeCell ref="D27:E27"/>
    <mergeCell ref="J36:K36"/>
    <mergeCell ref="L36:M36"/>
    <mergeCell ref="J52:K52"/>
    <mergeCell ref="L52:M52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abSelected="1" zoomScalePageLayoutView="0" workbookViewId="0" topLeftCell="A13">
      <selection activeCell="L19" sqref="L19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3">
        <v>-10596.267006000002</v>
      </c>
      <c r="E24" s="284"/>
      <c r="F24" s="103">
        <v>-8.132387585440624</v>
      </c>
      <c r="K24" s="3"/>
      <c r="M24" s="3"/>
    </row>
    <row r="25" spans="2:13" ht="13.5">
      <c r="B25" s="153" t="s">
        <v>58</v>
      </c>
      <c r="C25" s="223">
        <v>150583.442253</v>
      </c>
      <c r="D25" s="257">
        <v>17431.741228</v>
      </c>
      <c r="E25" s="259"/>
      <c r="F25" s="155">
        <v>11.576134113545088</v>
      </c>
      <c r="K25" s="3"/>
      <c r="M25" s="3"/>
    </row>
    <row r="26" spans="2:13" ht="13.5">
      <c r="B26" s="153" t="s">
        <v>60</v>
      </c>
      <c r="C26" s="223">
        <v>263029.709113</v>
      </c>
      <c r="D26" s="257">
        <v>26380.90625</v>
      </c>
      <c r="E26" s="259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1">
        <v>17482.687375</v>
      </c>
      <c r="E27" s="282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2">
        <f>SUM(D6:E27)</f>
        <v>655283.552847</v>
      </c>
      <c r="E28" s="233"/>
      <c r="F28" s="106">
        <f>D28/C28*100</f>
        <v>15.367328631120417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5">
        <v>2011</v>
      </c>
      <c r="K37" s="280"/>
      <c r="L37" s="275">
        <v>2012</v>
      </c>
      <c r="M37" s="276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5">
        <v>2011</v>
      </c>
      <c r="K53" s="280"/>
      <c r="L53" s="275">
        <v>2012</v>
      </c>
      <c r="M53" s="276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3">
        <v>2008</v>
      </c>
      <c r="E69" s="240"/>
      <c r="F69" s="239">
        <v>2009</v>
      </c>
      <c r="G69" s="240"/>
      <c r="H69" s="239">
        <v>2010</v>
      </c>
      <c r="I69" s="240"/>
      <c r="J69" s="239">
        <v>2011</v>
      </c>
      <c r="K69" s="287"/>
      <c r="L69" s="275">
        <v>2012</v>
      </c>
      <c r="M69" s="276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4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5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5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5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5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5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5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5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5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6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4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7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3">
        <v>2008</v>
      </c>
      <c r="E85" s="247"/>
      <c r="F85" s="239">
        <v>2009</v>
      </c>
      <c r="G85" s="247"/>
      <c r="H85" s="239">
        <v>2010</v>
      </c>
      <c r="I85" s="247"/>
      <c r="J85" s="239">
        <v>2011</v>
      </c>
      <c r="K85" s="248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4">
        <v>3602</v>
      </c>
      <c r="E6" s="23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6">
        <v>3310</v>
      </c>
      <c r="E7" s="229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8">
        <v>4990.875</v>
      </c>
      <c r="E8" s="22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8">
        <v>8686</v>
      </c>
      <c r="E9" s="22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8">
        <v>10020</v>
      </c>
      <c r="E10" s="22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8">
        <v>169533</v>
      </c>
      <c r="E11" s="22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8">
        <v>82821</v>
      </c>
      <c r="E12" s="22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0">
        <v>7907</v>
      </c>
      <c r="E13" s="23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2">
        <v>43015</v>
      </c>
      <c r="E14" s="229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2">
        <v>6992</v>
      </c>
      <c r="E15" s="229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7">
        <v>20977</v>
      </c>
      <c r="E16" s="238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2">
        <f>SUM(D6:E16)</f>
        <v>361853.875</v>
      </c>
      <c r="E17" s="233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3">
        <v>2008</v>
      </c>
      <c r="E58" s="240"/>
      <c r="F58" s="239">
        <v>2009</v>
      </c>
      <c r="G58" s="240"/>
      <c r="H58" s="239">
        <v>2010</v>
      </c>
      <c r="I58" s="240"/>
      <c r="J58" s="239">
        <v>2011</v>
      </c>
      <c r="K58" s="241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4">
        <v>3602</v>
      </c>
      <c r="E6" s="23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6">
        <v>3310</v>
      </c>
      <c r="E7" s="229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8">
        <v>4990.875</v>
      </c>
      <c r="E8" s="22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8">
        <v>8686</v>
      </c>
      <c r="E9" s="22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8">
        <v>10020</v>
      </c>
      <c r="E10" s="22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8">
        <v>169533</v>
      </c>
      <c r="E11" s="22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8">
        <v>82821</v>
      </c>
      <c r="E12" s="22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0">
        <v>7907</v>
      </c>
      <c r="E13" s="23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2">
        <v>43015</v>
      </c>
      <c r="E14" s="229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2">
        <v>6992</v>
      </c>
      <c r="E15" s="229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7">
        <v>78578</v>
      </c>
      <c r="E17" s="244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2">
        <f>SUM(D6:E17)</f>
        <v>440431.875</v>
      </c>
      <c r="E18" s="233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3">
        <v>2008</v>
      </c>
      <c r="E59" s="240"/>
      <c r="F59" s="239">
        <v>2009</v>
      </c>
      <c r="G59" s="240"/>
      <c r="H59" s="239">
        <v>2010</v>
      </c>
      <c r="I59" s="240"/>
      <c r="J59" s="239">
        <v>2011</v>
      </c>
      <c r="K59" s="241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2">
        <v>3310</v>
      </c>
      <c r="E7" s="253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2">
        <v>4990.875</v>
      </c>
      <c r="E8" s="253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2">
        <v>8686</v>
      </c>
      <c r="E9" s="253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2">
        <v>10020</v>
      </c>
      <c r="E10" s="253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2">
        <v>169533</v>
      </c>
      <c r="E11" s="253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2">
        <v>82821</v>
      </c>
      <c r="E12" s="253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4">
        <v>7907</v>
      </c>
      <c r="E13" s="255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6">
        <v>43015</v>
      </c>
      <c r="E14" s="253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6">
        <v>6992</v>
      </c>
      <c r="E15" s="253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7">
        <v>20977</v>
      </c>
      <c r="E16" s="258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7">
        <v>78578</v>
      </c>
      <c r="E17" s="259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49">
        <v>14918.8945</v>
      </c>
      <c r="E18" s="250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1">
        <f>SUM(D6:E18)</f>
        <v>455350.7695</v>
      </c>
      <c r="E19" s="233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3">
        <v>2008</v>
      </c>
      <c r="E60" s="240"/>
      <c r="F60" s="239">
        <v>2009</v>
      </c>
      <c r="G60" s="240"/>
      <c r="H60" s="239">
        <v>2010</v>
      </c>
      <c r="I60" s="240"/>
      <c r="J60" s="239">
        <v>2011</v>
      </c>
      <c r="K60" s="241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3">
        <v>2008</v>
      </c>
      <c r="E76" s="247"/>
      <c r="F76" s="239">
        <v>2009</v>
      </c>
      <c r="G76" s="247"/>
      <c r="H76" s="239">
        <v>2010</v>
      </c>
      <c r="I76" s="247"/>
      <c r="J76" s="239">
        <v>2011</v>
      </c>
      <c r="K76" s="248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67">
        <v>51937.764</v>
      </c>
      <c r="E19" s="268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2">
        <f>SUM(D6:E19)</f>
        <v>507288.5335</v>
      </c>
      <c r="E20" s="233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3">
        <v>2008</v>
      </c>
      <c r="E61" s="240"/>
      <c r="F61" s="239">
        <v>2009</v>
      </c>
      <c r="G61" s="240"/>
      <c r="H61" s="239">
        <v>2010</v>
      </c>
      <c r="I61" s="240"/>
      <c r="J61" s="239">
        <v>2011</v>
      </c>
      <c r="K61" s="241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3">
        <v>2008</v>
      </c>
      <c r="E77" s="247"/>
      <c r="F77" s="239">
        <v>2009</v>
      </c>
      <c r="G77" s="247"/>
      <c r="H77" s="239">
        <v>2010</v>
      </c>
      <c r="I77" s="247"/>
      <c r="J77" s="239">
        <v>2011</v>
      </c>
      <c r="K77" s="248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2">
        <f>SUM(D6:E20)</f>
        <v>530921.64325</v>
      </c>
      <c r="E21" s="233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3">
        <v>2008</v>
      </c>
      <c r="E62" s="240"/>
      <c r="F62" s="239">
        <v>2009</v>
      </c>
      <c r="G62" s="240"/>
      <c r="H62" s="239">
        <v>2010</v>
      </c>
      <c r="I62" s="240"/>
      <c r="J62" s="239">
        <v>2011</v>
      </c>
      <c r="K62" s="241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3">
        <v>2008</v>
      </c>
      <c r="E78" s="247"/>
      <c r="F78" s="239">
        <v>2009</v>
      </c>
      <c r="G78" s="247"/>
      <c r="H78" s="239">
        <v>2010</v>
      </c>
      <c r="I78" s="247"/>
      <c r="J78" s="239">
        <v>2011</v>
      </c>
      <c r="K78" s="248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2">
        <f>SUM(D6:E21)</f>
        <v>564156.8582499999</v>
      </c>
      <c r="E22" s="233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5">
        <v>2011</v>
      </c>
      <c r="K31" s="276"/>
      <c r="L31" s="277">
        <v>2012</v>
      </c>
      <c r="M31" s="276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5">
        <v>2011</v>
      </c>
      <c r="K47" s="276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3">
        <v>2008</v>
      </c>
      <c r="E63" s="240"/>
      <c r="F63" s="239">
        <v>2009</v>
      </c>
      <c r="G63" s="240"/>
      <c r="H63" s="239">
        <v>2010</v>
      </c>
      <c r="I63" s="240"/>
      <c r="J63" s="239">
        <v>2011</v>
      </c>
      <c r="K63" s="241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3">
        <v>2008</v>
      </c>
      <c r="E79" s="247"/>
      <c r="F79" s="239">
        <v>2009</v>
      </c>
      <c r="G79" s="247"/>
      <c r="H79" s="239">
        <v>2010</v>
      </c>
      <c r="I79" s="247"/>
      <c r="J79" s="239">
        <v>2011</v>
      </c>
      <c r="K79" s="248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2">
        <f>SUM(D6:E21)</f>
        <v>564156.8582499999</v>
      </c>
      <c r="E23" s="233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5">
        <v>2011</v>
      </c>
      <c r="K32" s="276"/>
      <c r="L32" s="277">
        <v>2012</v>
      </c>
      <c r="M32" s="276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5">
        <v>2011</v>
      </c>
      <c r="K48" s="276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3">
        <v>2008</v>
      </c>
      <c r="E64" s="240"/>
      <c r="F64" s="239">
        <v>2009</v>
      </c>
      <c r="G64" s="240"/>
      <c r="H64" s="239">
        <v>2010</v>
      </c>
      <c r="I64" s="240"/>
      <c r="J64" s="239">
        <v>2011</v>
      </c>
      <c r="K64" s="241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3">
        <v>2008</v>
      </c>
      <c r="E80" s="247"/>
      <c r="F80" s="239">
        <v>2009</v>
      </c>
      <c r="G80" s="247"/>
      <c r="H80" s="239">
        <v>2010</v>
      </c>
      <c r="I80" s="247"/>
      <c r="J80" s="239">
        <v>2011</v>
      </c>
      <c r="K80" s="248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60">
        <v>3602</v>
      </c>
      <c r="E6" s="261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1">
        <v>3310</v>
      </c>
      <c r="E7" s="27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9">
        <v>4990.875</v>
      </c>
      <c r="E8" s="270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9">
        <v>8686</v>
      </c>
      <c r="E9" s="270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9">
        <v>10020</v>
      </c>
      <c r="E10" s="270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9">
        <v>169533</v>
      </c>
      <c r="E11" s="270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9">
        <v>82821</v>
      </c>
      <c r="E12" s="270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6">
        <v>43015</v>
      </c>
      <c r="E14" s="25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6">
        <v>6992</v>
      </c>
      <c r="E15" s="25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3">
        <v>20977</v>
      </c>
      <c r="E16" s="26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3">
        <v>78578</v>
      </c>
      <c r="E17" s="26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3">
        <v>23633.109750000003</v>
      </c>
      <c r="E20" s="264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3">
        <v>33235.215000000004</v>
      </c>
      <c r="E21" s="264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3">
        <v>20918</v>
      </c>
      <c r="E22" s="264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2">
        <f>SUM(D6:E23)</f>
        <v>604584.485</v>
      </c>
      <c r="E24" s="233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5">
        <v>2011</v>
      </c>
      <c r="K33" s="276"/>
      <c r="L33" s="277">
        <v>2012</v>
      </c>
      <c r="M33" s="276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5">
        <v>2011</v>
      </c>
      <c r="K49" s="276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3">
        <v>2008</v>
      </c>
      <c r="E65" s="240"/>
      <c r="F65" s="239">
        <v>2009</v>
      </c>
      <c r="G65" s="240"/>
      <c r="H65" s="239">
        <v>2010</v>
      </c>
      <c r="I65" s="240"/>
      <c r="J65" s="239">
        <v>2011</v>
      </c>
      <c r="K65" s="241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3">
        <v>2008</v>
      </c>
      <c r="E81" s="247"/>
      <c r="F81" s="239">
        <v>2009</v>
      </c>
      <c r="G81" s="247"/>
      <c r="H81" s="239">
        <v>2010</v>
      </c>
      <c r="I81" s="247"/>
      <c r="J81" s="239">
        <v>2011</v>
      </c>
      <c r="K81" s="248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2013-02-27T00:22:20Z</dcterms:modified>
  <cp:category/>
  <cp:version/>
  <cp:contentType/>
  <cp:contentStatus/>
</cp:coreProperties>
</file>