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50" windowWidth="18315" windowHeight="8490" firstSheet="1" activeTab="1"/>
  </bookViews>
  <sheets>
    <sheet name="集計" sheetId="32" state="hidden" r:id="rId1"/>
    <sheet name="大臣官房会計課" sheetId="24" r:id="rId2"/>
  </sheets>
  <definedNames>
    <definedName name="_xlnm._FilterDatabase" localSheetId="0" hidden="1">集計!$B$1:$I$1</definedName>
    <definedName name="_xlnm.Print_Area" localSheetId="1">大臣官房会計課!$A$1:$D$44</definedName>
  </definedNames>
  <calcPr calcId="125725"/>
</workbook>
</file>

<file path=xl/calcChain.xml><?xml version="1.0" encoding="utf-8"?>
<calcChain xmlns="http://schemas.openxmlformats.org/spreadsheetml/2006/main">
  <c r="G29" i="32"/>
  <c r="H29"/>
  <c r="I29"/>
  <c r="F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D8"/>
  <c r="C8"/>
  <c r="B8"/>
  <c r="D7"/>
  <c r="C7"/>
  <c r="B7"/>
  <c r="D6"/>
  <c r="C6"/>
  <c r="B6"/>
  <c r="D5"/>
  <c r="C5"/>
  <c r="B5"/>
  <c r="D4"/>
  <c r="C4"/>
  <c r="B4"/>
  <c r="D3"/>
  <c r="C3"/>
  <c r="B3"/>
  <c r="D2"/>
  <c r="C2"/>
  <c r="B2"/>
  <c r="C29" l="1"/>
  <c r="D9" i="24" l="1"/>
</calcChain>
</file>

<file path=xl/sharedStrings.xml><?xml version="1.0" encoding="utf-8"?>
<sst xmlns="http://schemas.openxmlformats.org/spreadsheetml/2006/main" count="109" uniqueCount="46">
  <si>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</si>
  <si>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</si>
  <si>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</si>
  <si>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</si>
  <si>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</si>
  <si>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</si>
  <si>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</si>
  <si>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</si>
  <si>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</si>
  <si>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</si>
  <si>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</si>
  <si>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</si>
  <si>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</si>
  <si>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</si>
  <si>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</si>
  <si>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</si>
  <si>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</si>
  <si>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</si>
  <si>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</si>
  <si>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</si>
  <si>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</si>
  <si>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</si>
  <si>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</si>
  <si>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無</t>
  </si>
  <si>
    <t>（業者名）</t>
    <rPh sb="1" eb="4">
      <t>ギョウシャメイ</t>
    </rPh>
    <phoneticPr fontId="2"/>
  </si>
  <si>
    <t>（住所）</t>
    <rPh sb="1" eb="3">
      <t>ジュウショ</t>
    </rPh>
    <phoneticPr fontId="2"/>
  </si>
  <si>
    <t>○</t>
    <phoneticPr fontId="2"/>
  </si>
  <si>
    <t>大臣官房技術調査課</t>
    <rPh sb="0" eb="2">
      <t>ダイジン</t>
    </rPh>
    <rPh sb="2" eb="4">
      <t>カンボウ</t>
    </rPh>
    <rPh sb="4" eb="6">
      <t>ギジュツ</t>
    </rPh>
    <rPh sb="6" eb="9">
      <t>チョウサカ</t>
    </rPh>
    <phoneticPr fontId="2"/>
  </si>
  <si>
    <t>ヘリコプター搭載型衛星通信設備一式製造</t>
    <rPh sb="6" eb="9">
      <t>トウサイガタ</t>
    </rPh>
    <rPh sb="9" eb="11">
      <t>エイセイ</t>
    </rPh>
    <rPh sb="11" eb="13">
      <t>ツウシン</t>
    </rPh>
    <rPh sb="13" eb="15">
      <t>セツビ</t>
    </rPh>
    <rPh sb="15" eb="17">
      <t>イッシキ</t>
    </rPh>
    <rPh sb="17" eb="19">
      <t>セイゾウ</t>
    </rPh>
    <phoneticPr fontId="2"/>
  </si>
  <si>
    <t>本件は、災害発生時に広域的な被害状況の把握を行うための防災ヘリコプターおいて、リアルタイムにヘリコプターからのカメラ映像を地上に伝送するための衛星通信設備を調達するものである。</t>
    <rPh sb="0" eb="2">
      <t>ホンケン</t>
    </rPh>
    <rPh sb="4" eb="6">
      <t>サイガイ</t>
    </rPh>
    <rPh sb="6" eb="9">
      <t>ハッセイジ</t>
    </rPh>
    <rPh sb="10" eb="13">
      <t>コウイキテキ</t>
    </rPh>
    <rPh sb="14" eb="16">
      <t>ヒガイ</t>
    </rPh>
    <rPh sb="16" eb="18">
      <t>ジョウキョウ</t>
    </rPh>
    <rPh sb="19" eb="21">
      <t>ハアク</t>
    </rPh>
    <rPh sb="22" eb="23">
      <t>オコナ</t>
    </rPh>
    <rPh sb="27" eb="29">
      <t>ボウサイ</t>
    </rPh>
    <rPh sb="58" eb="60">
      <t>エイゾウ</t>
    </rPh>
    <rPh sb="61" eb="63">
      <t>チジョウ</t>
    </rPh>
    <rPh sb="64" eb="66">
      <t>デンソウ</t>
    </rPh>
    <rPh sb="71" eb="73">
      <t>エイセイ</t>
    </rPh>
    <rPh sb="73" eb="75">
      <t>ツウシン</t>
    </rPh>
    <rPh sb="75" eb="77">
      <t>セツビ</t>
    </rPh>
    <rPh sb="78" eb="80">
      <t>チョウタツ</t>
    </rPh>
    <phoneticPr fontId="2"/>
  </si>
  <si>
    <t>（業者名）三菱電機（株）</t>
    <rPh sb="1" eb="4">
      <t>ギョウシャメイ</t>
    </rPh>
    <rPh sb="5" eb="7">
      <t>ミツビシ</t>
    </rPh>
    <rPh sb="7" eb="9">
      <t>デンキ</t>
    </rPh>
    <rPh sb="9" eb="12">
      <t>カブ</t>
    </rPh>
    <phoneticPr fontId="2"/>
  </si>
  <si>
    <t>（住所）東京都千代田区丸の内２－７－３</t>
    <rPh sb="1" eb="3">
      <t>ジュウショ</t>
    </rPh>
    <rPh sb="4" eb="7">
      <t>トウキョウト</t>
    </rPh>
    <rPh sb="7" eb="11">
      <t>チヨダク</t>
    </rPh>
    <rPh sb="11" eb="12">
      <t>マル</t>
    </rPh>
    <rPh sb="13" eb="14">
      <t>ウチ</t>
    </rPh>
    <phoneticPr fontId="2"/>
  </si>
  <si>
    <t>　仕様書案に対する意見招請を行い、提出された意見の一部について改善の必要性を認め、仕様書の見直しを行った。</t>
    <rPh sb="1" eb="4">
      <t>シヨウショ</t>
    </rPh>
    <rPh sb="4" eb="5">
      <t>アン</t>
    </rPh>
    <rPh sb="6" eb="7">
      <t>タイ</t>
    </rPh>
    <rPh sb="9" eb="11">
      <t>イケン</t>
    </rPh>
    <rPh sb="11" eb="13">
      <t>ショウセイ</t>
    </rPh>
    <rPh sb="14" eb="15">
      <t>オコナ</t>
    </rPh>
    <rPh sb="17" eb="19">
      <t>テイシュツ</t>
    </rPh>
    <rPh sb="22" eb="24">
      <t>イケン</t>
    </rPh>
    <rPh sb="45" eb="47">
      <t>ミナオ</t>
    </rPh>
    <rPh sb="49" eb="50">
      <t>オコナ</t>
    </rPh>
    <phoneticPr fontId="2"/>
  </si>
  <si>
    <t>　仕様書を入手したものの入札参加に至らなかった業者に対するアンケート調査を実施</t>
    <rPh sb="34" eb="36">
      <t>チョウサ</t>
    </rPh>
    <rPh sb="37" eb="39">
      <t>ジッシ</t>
    </rPh>
    <phoneticPr fontId="2"/>
  </si>
  <si>
    <t>　仕様書を入手したものの入札参加に至らなかった業者に対するアンケート調査の結果、「仕様書の内容が自社では履行困難」、「履行のための新たな体制整備必要であるが収益性の観点から応募を見送った」等の回答があった。上記の状況から一者応札の原因について分析したところ、本件が特殊性のある調達であったと考えられる。</t>
    <rPh sb="37" eb="39">
      <t>ケッカ</t>
    </rPh>
    <rPh sb="41" eb="44">
      <t>シヨウショ</t>
    </rPh>
    <rPh sb="45" eb="47">
      <t>ナイヨウ</t>
    </rPh>
    <rPh sb="48" eb="50">
      <t>ジシャ</t>
    </rPh>
    <rPh sb="52" eb="54">
      <t>リコウ</t>
    </rPh>
    <rPh sb="54" eb="56">
      <t>コンナン</t>
    </rPh>
    <rPh sb="59" eb="61">
      <t>リコウ</t>
    </rPh>
    <rPh sb="65" eb="66">
      <t>アラ</t>
    </rPh>
    <rPh sb="68" eb="70">
      <t>タイセイ</t>
    </rPh>
    <rPh sb="70" eb="72">
      <t>セイビ</t>
    </rPh>
    <rPh sb="72" eb="74">
      <t>ヒツヨウ</t>
    </rPh>
    <rPh sb="78" eb="81">
      <t>シュウエキセイ</t>
    </rPh>
    <rPh sb="82" eb="84">
      <t>カンテン</t>
    </rPh>
    <rPh sb="86" eb="88">
      <t>オウボ</t>
    </rPh>
    <rPh sb="89" eb="91">
      <t>ミオク</t>
    </rPh>
    <rPh sb="94" eb="95">
      <t>トウ</t>
    </rPh>
    <rPh sb="96" eb="98">
      <t>カイトウ</t>
    </rPh>
    <rPh sb="145" eb="146">
      <t>カンガ</t>
    </rPh>
    <phoneticPr fontId="2"/>
  </si>
  <si>
    <t>「物品の製造」又は「物品の販売」でＡ又はＢの等級に格付けされた関東・甲信越地域の競争参加資格を有する者</t>
    <phoneticPr fontId="2"/>
  </si>
  <si>
    <t>・当該製造物品に係る製造実績又は納入実績があることを証明した者であること。
・当該製造物品に関し、迅速なアフターサービス体制及び部品の供給体制が整備されていることを証明した者であること。</t>
    <phoneticPr fontId="2"/>
  </si>
  <si>
    <t>調達部局</t>
    <rPh sb="0" eb="3">
      <t>チョウタツブ</t>
    </rPh>
    <rPh sb="3" eb="4">
      <t>キョク</t>
    </rPh>
    <phoneticPr fontId="2"/>
  </si>
  <si>
    <t>契約件名</t>
    <rPh sb="0" eb="2">
      <t>ケイヤク</t>
    </rPh>
    <rPh sb="2" eb="4">
      <t>ケンメイ</t>
    </rPh>
    <phoneticPr fontId="2"/>
  </si>
  <si>
    <t>円</t>
    <rPh sb="0" eb="1">
      <t>エン</t>
    </rPh>
    <phoneticPr fontId="2"/>
  </si>
  <si>
    <t>事業者側の施行能力不足</t>
    <phoneticPr fontId="2"/>
  </si>
  <si>
    <t>事業者側の経営判断等</t>
    <phoneticPr fontId="2"/>
  </si>
  <si>
    <t>業務内容の理解促進不足</t>
    <phoneticPr fontId="2"/>
  </si>
  <si>
    <t>参入可能者の把握不十分</t>
    <phoneticPr fontId="2"/>
  </si>
  <si>
    <t>○</t>
    <phoneticPr fontId="2"/>
  </si>
  <si>
    <t>番号</t>
    <rPh sb="0" eb="2">
      <t>バンゴウ</t>
    </rPh>
    <phoneticPr fontId="2"/>
  </si>
</sst>
</file>

<file path=xl/styles.xml><?xml version="1.0" encoding="utf-8"?>
<styleSheet xmlns="http://schemas.openxmlformats.org/spreadsheetml/2006/main">
  <numFmts count="7">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2" formatCode="###&quot;部局&quot;"/>
    <numFmt numFmtId="183" formatCode="###&quot;件&quot;"/>
  </numFmts>
  <fonts count="7">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8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xf>
    <xf numFmtId="0" fontId="3" fillId="0" borderId="0" xfId="0" applyFont="1" applyFill="1" applyBorder="1" applyProtection="1">
      <alignment vertical="center"/>
    </xf>
    <xf numFmtId="177" fontId="3" fillId="0" borderId="15" xfId="0" applyNumberFormat="1" applyFont="1" applyFill="1" applyBorder="1" applyProtection="1">
      <alignment vertical="center"/>
      <protection locked="0"/>
    </xf>
    <xf numFmtId="0" fontId="3" fillId="0" borderId="16" xfId="0" applyFont="1" applyFill="1" applyBorder="1" applyProtection="1">
      <alignment vertical="center"/>
    </xf>
    <xf numFmtId="178" fontId="3" fillId="0" borderId="17" xfId="0" applyNumberFormat="1"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xf>
    <xf numFmtId="178" fontId="3" fillId="0" borderId="18" xfId="0" applyNumberFormat="1" applyFont="1" applyFill="1" applyBorder="1" applyAlignment="1" applyProtection="1">
      <alignment horizontal="center" vertical="center" shrinkToFit="1"/>
      <protection locked="0"/>
    </xf>
    <xf numFmtId="179" fontId="4" fillId="0" borderId="18"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0" fillId="0" borderId="17"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lignment vertical="center"/>
    </xf>
    <xf numFmtId="38" fontId="0" fillId="0" borderId="27" xfId="2" applyFont="1" applyFill="1" applyBorder="1">
      <alignment vertical="center"/>
    </xf>
    <xf numFmtId="0" fontId="0" fillId="0" borderId="48" xfId="0" applyFill="1" applyBorder="1">
      <alignment vertical="center"/>
    </xf>
    <xf numFmtId="0" fontId="0" fillId="0" borderId="0" xfId="0" applyFill="1">
      <alignment vertical="center"/>
    </xf>
    <xf numFmtId="0" fontId="0" fillId="0" borderId="46" xfId="0" applyFill="1" applyBorder="1">
      <alignment vertical="center"/>
    </xf>
    <xf numFmtId="38" fontId="0" fillId="0" borderId="47" xfId="2" applyFont="1" applyFill="1" applyBorder="1">
      <alignment vertical="center"/>
    </xf>
    <xf numFmtId="0" fontId="0" fillId="0" borderId="49" xfId="0" applyFill="1" applyBorder="1">
      <alignment vertical="center"/>
    </xf>
    <xf numFmtId="0" fontId="0" fillId="0" borderId="13" xfId="0" applyFill="1" applyBorder="1">
      <alignment vertical="center"/>
    </xf>
    <xf numFmtId="38" fontId="0" fillId="0" borderId="31" xfId="2" applyFont="1" applyFill="1" applyBorder="1">
      <alignment vertical="center"/>
    </xf>
    <xf numFmtId="0" fontId="0" fillId="0" borderId="50" xfId="0" applyFill="1" applyBorder="1">
      <alignment vertical="center"/>
    </xf>
    <xf numFmtId="0" fontId="0" fillId="0" borderId="0" xfId="0" applyFill="1" applyBorder="1">
      <alignment vertical="center"/>
    </xf>
    <xf numFmtId="0" fontId="0" fillId="0" borderId="10" xfId="0" applyFill="1" applyBorder="1" applyAlignment="1">
      <alignment horizontal="center" vertical="center"/>
    </xf>
    <xf numFmtId="0" fontId="0" fillId="0" borderId="46" xfId="0" applyFill="1" applyBorder="1" applyAlignment="1">
      <alignment horizontal="center" vertical="center"/>
    </xf>
    <xf numFmtId="0" fontId="0" fillId="0" borderId="13" xfId="0" applyFill="1" applyBorder="1" applyAlignment="1">
      <alignment horizontal="center" vertical="center"/>
    </xf>
    <xf numFmtId="182" fontId="0" fillId="0" borderId="17" xfId="0" applyNumberFormat="1" applyFill="1" applyBorder="1" applyAlignment="1">
      <alignment horizontal="center" vertical="center"/>
    </xf>
    <xf numFmtId="183" fontId="0" fillId="0" borderId="17" xfId="0" applyNumberFormat="1" applyFill="1" applyBorder="1" applyAlignment="1">
      <alignment horizontal="center" vertical="center"/>
    </xf>
    <xf numFmtId="0" fontId="0" fillId="2" borderId="17" xfId="0" applyFill="1" applyBorder="1" applyAlignment="1">
      <alignment horizontal="center" vertical="center" wrapText="1"/>
    </xf>
    <xf numFmtId="0" fontId="0" fillId="0" borderId="17" xfId="0" applyFill="1" applyBorder="1" applyAlignment="1">
      <alignment horizontal="center" vertical="center"/>
    </xf>
    <xf numFmtId="0" fontId="0" fillId="0" borderId="6" xfId="0" applyFill="1" applyBorder="1" applyAlignment="1">
      <alignment horizontal="center" vertical="center"/>
    </xf>
    <xf numFmtId="0" fontId="0" fillId="0" borderId="51" xfId="0" applyFill="1" applyBorder="1" applyAlignment="1">
      <alignment horizontal="center" vertical="center"/>
    </xf>
    <xf numFmtId="0" fontId="4" fillId="0" borderId="2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2" xfId="0" applyFont="1" applyFill="1" applyBorder="1" applyAlignment="1" applyProtection="1">
      <alignment horizontal="center" vertical="center" wrapText="1"/>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1"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cellXfs>
  <cellStyles count="3">
    <cellStyle name="桁区切り" xfId="2" builtinId="6"/>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I29"/>
  <sheetViews>
    <sheetView workbookViewId="0">
      <selection activeCell="H19" sqref="H19"/>
    </sheetView>
  </sheetViews>
  <sheetFormatPr defaultRowHeight="13.5"/>
  <cols>
    <col min="1" max="1" width="5.25" style="28" bestFit="1" customWidth="1"/>
    <col min="2" max="2" width="19.25" style="28" bestFit="1" customWidth="1"/>
    <col min="3" max="3" width="56.125" style="28" bestFit="1" customWidth="1"/>
    <col min="4" max="4" width="13.5" style="28" bestFit="1" customWidth="1"/>
    <col min="5" max="5" width="3.375" style="35" bestFit="1" customWidth="1"/>
    <col min="6" max="16384" width="9" style="28"/>
  </cols>
  <sheetData>
    <row r="1" spans="1:9" s="24" customFormat="1" ht="40.5">
      <c r="A1" s="23" t="s">
        <v>45</v>
      </c>
      <c r="B1" s="23" t="s">
        <v>37</v>
      </c>
      <c r="C1" s="23" t="s">
        <v>38</v>
      </c>
      <c r="D1" s="42" t="s">
        <v>6</v>
      </c>
      <c r="E1" s="42"/>
      <c r="F1" s="41" t="s">
        <v>40</v>
      </c>
      <c r="G1" s="41" t="s">
        <v>41</v>
      </c>
      <c r="H1" s="41" t="s">
        <v>42</v>
      </c>
      <c r="I1" s="41" t="s">
        <v>43</v>
      </c>
    </row>
    <row r="2" spans="1:9">
      <c r="A2" s="25">
        <v>1</v>
      </c>
      <c r="B2" s="25" t="str">
        <f>大臣官房会計課!$D$2</f>
        <v>大臣官房技術調査課</v>
      </c>
      <c r="C2" s="25">
        <f>大臣官房会計課!$B$3:$D$3</f>
        <v>0</v>
      </c>
      <c r="D2" s="26">
        <f>大臣官房会計課!$B$7</f>
        <v>2016000000</v>
      </c>
      <c r="E2" s="27" t="s">
        <v>39</v>
      </c>
      <c r="F2" s="36" t="s">
        <v>44</v>
      </c>
      <c r="G2" s="36" t="s">
        <v>26</v>
      </c>
      <c r="H2" s="36"/>
      <c r="I2" s="36"/>
    </row>
    <row r="3" spans="1:9">
      <c r="A3" s="29">
        <v>2</v>
      </c>
      <c r="B3" s="29" t="e">
        <f>#REF!</f>
        <v>#REF!</v>
      </c>
      <c r="C3" s="29" t="e">
        <f>#REF!</f>
        <v>#REF!</v>
      </c>
      <c r="D3" s="30" t="e">
        <f>#REF!</f>
        <v>#REF!</v>
      </c>
      <c r="E3" s="31" t="s">
        <v>39</v>
      </c>
      <c r="F3" s="37"/>
      <c r="G3" s="37" t="s">
        <v>26</v>
      </c>
      <c r="H3" s="37"/>
      <c r="I3" s="37"/>
    </row>
    <row r="4" spans="1:9">
      <c r="A4" s="29">
        <v>3</v>
      </c>
      <c r="B4" s="29" t="e">
        <f>#REF!</f>
        <v>#REF!</v>
      </c>
      <c r="C4" s="29" t="e">
        <f>#REF!</f>
        <v>#REF!</v>
      </c>
      <c r="D4" s="30" t="e">
        <f>#REF!</f>
        <v>#REF!</v>
      </c>
      <c r="E4" s="31" t="s">
        <v>39</v>
      </c>
      <c r="F4" s="37" t="s">
        <v>44</v>
      </c>
      <c r="G4" s="37"/>
      <c r="H4" s="37" t="s">
        <v>26</v>
      </c>
      <c r="I4" s="37"/>
    </row>
    <row r="5" spans="1:9">
      <c r="A5" s="29">
        <v>4</v>
      </c>
      <c r="B5" s="29" t="e">
        <f>#REF!</f>
        <v>#REF!</v>
      </c>
      <c r="C5" s="29" t="e">
        <f>#REF!</f>
        <v>#REF!</v>
      </c>
      <c r="D5" s="30" t="e">
        <f>#REF!</f>
        <v>#REF!</v>
      </c>
      <c r="E5" s="31" t="s">
        <v>39</v>
      </c>
      <c r="F5" s="37" t="s">
        <v>26</v>
      </c>
      <c r="G5" s="37"/>
      <c r="H5" s="37"/>
      <c r="I5" s="37"/>
    </row>
    <row r="6" spans="1:9">
      <c r="A6" s="29">
        <v>5</v>
      </c>
      <c r="B6" s="29" t="e">
        <f>#REF!</f>
        <v>#REF!</v>
      </c>
      <c r="C6" s="29" t="e">
        <f>#REF!</f>
        <v>#REF!</v>
      </c>
      <c r="D6" s="30" t="e">
        <f>#REF!</f>
        <v>#REF!</v>
      </c>
      <c r="E6" s="31" t="s">
        <v>39</v>
      </c>
      <c r="F6" s="37" t="s">
        <v>26</v>
      </c>
      <c r="G6" s="37" t="s">
        <v>26</v>
      </c>
      <c r="H6" s="37"/>
      <c r="I6" s="37"/>
    </row>
    <row r="7" spans="1:9">
      <c r="A7" s="29">
        <v>6</v>
      </c>
      <c r="B7" s="29" t="e">
        <f>#REF!</f>
        <v>#REF!</v>
      </c>
      <c r="C7" s="29" t="e">
        <f>#REF!</f>
        <v>#REF!</v>
      </c>
      <c r="D7" s="30" t="e">
        <f>#REF!</f>
        <v>#REF!</v>
      </c>
      <c r="E7" s="31" t="s">
        <v>39</v>
      </c>
      <c r="F7" s="37" t="s">
        <v>26</v>
      </c>
      <c r="G7" s="37"/>
      <c r="H7" s="37"/>
      <c r="I7" s="37" t="s">
        <v>26</v>
      </c>
    </row>
    <row r="8" spans="1:9">
      <c r="A8" s="29">
        <v>7</v>
      </c>
      <c r="B8" s="29" t="e">
        <f>#REF!</f>
        <v>#REF!</v>
      </c>
      <c r="C8" s="29" t="e">
        <f>#REF!</f>
        <v>#REF!</v>
      </c>
      <c r="D8" s="30" t="e">
        <f>#REF!</f>
        <v>#REF!</v>
      </c>
      <c r="E8" s="31" t="s">
        <v>39</v>
      </c>
      <c r="F8" s="37" t="s">
        <v>26</v>
      </c>
      <c r="G8" s="37"/>
      <c r="H8" s="37" t="s">
        <v>26</v>
      </c>
      <c r="I8" s="37"/>
    </row>
    <row r="9" spans="1:9">
      <c r="A9" s="29">
        <v>8</v>
      </c>
      <c r="B9" s="29" t="e">
        <f>#REF!</f>
        <v>#REF!</v>
      </c>
      <c r="C9" s="29" t="e">
        <f>#REF!</f>
        <v>#REF!</v>
      </c>
      <c r="D9" s="30" t="e">
        <f>#REF!</f>
        <v>#REF!</v>
      </c>
      <c r="E9" s="31" t="s">
        <v>39</v>
      </c>
      <c r="F9" s="37"/>
      <c r="G9" s="37" t="s">
        <v>26</v>
      </c>
      <c r="H9" s="37" t="s">
        <v>26</v>
      </c>
      <c r="I9" s="37"/>
    </row>
    <row r="10" spans="1:9">
      <c r="A10" s="29">
        <v>9</v>
      </c>
      <c r="B10" s="29" t="e">
        <f>#REF!</f>
        <v>#REF!</v>
      </c>
      <c r="C10" s="29" t="e">
        <f>#REF!</f>
        <v>#REF!</v>
      </c>
      <c r="D10" s="30" t="e">
        <f>#REF!</f>
        <v>#REF!</v>
      </c>
      <c r="E10" s="31" t="s">
        <v>39</v>
      </c>
      <c r="F10" s="37"/>
      <c r="G10" s="37" t="s">
        <v>26</v>
      </c>
      <c r="H10" s="37"/>
      <c r="I10" s="37"/>
    </row>
    <row r="11" spans="1:9">
      <c r="A11" s="29">
        <v>10</v>
      </c>
      <c r="B11" s="29" t="e">
        <f>#REF!</f>
        <v>#REF!</v>
      </c>
      <c r="C11" s="29" t="e">
        <f>#REF!</f>
        <v>#REF!</v>
      </c>
      <c r="D11" s="30" t="e">
        <f>#REF!</f>
        <v>#REF!</v>
      </c>
      <c r="E11" s="31" t="s">
        <v>39</v>
      </c>
      <c r="F11" s="37"/>
      <c r="G11" s="37" t="s">
        <v>26</v>
      </c>
      <c r="H11" s="37"/>
      <c r="I11" s="37"/>
    </row>
    <row r="12" spans="1:9">
      <c r="A12" s="29">
        <v>11</v>
      </c>
      <c r="B12" s="29" t="e">
        <f>#REF!</f>
        <v>#REF!</v>
      </c>
      <c r="C12" s="29" t="e">
        <f>#REF!</f>
        <v>#REF!</v>
      </c>
      <c r="D12" s="30" t="e">
        <f>#REF!</f>
        <v>#REF!</v>
      </c>
      <c r="E12" s="31" t="s">
        <v>39</v>
      </c>
      <c r="F12" s="37"/>
      <c r="G12" s="37" t="s">
        <v>26</v>
      </c>
      <c r="H12" s="37"/>
      <c r="I12" s="37"/>
    </row>
    <row r="13" spans="1:9">
      <c r="A13" s="29">
        <v>12</v>
      </c>
      <c r="B13" s="29" t="e">
        <f>#REF!</f>
        <v>#REF!</v>
      </c>
      <c r="C13" s="29" t="e">
        <f>#REF!</f>
        <v>#REF!</v>
      </c>
      <c r="D13" s="30" t="e">
        <f>#REF!</f>
        <v>#REF!</v>
      </c>
      <c r="E13" s="31" t="s">
        <v>39</v>
      </c>
      <c r="F13" s="37" t="s">
        <v>26</v>
      </c>
      <c r="G13" s="37" t="s">
        <v>26</v>
      </c>
      <c r="H13" s="37"/>
      <c r="I13" s="37"/>
    </row>
    <row r="14" spans="1:9">
      <c r="A14" s="29">
        <v>13</v>
      </c>
      <c r="B14" s="29" t="e">
        <f>#REF!</f>
        <v>#REF!</v>
      </c>
      <c r="C14" s="29" t="e">
        <f>#REF!</f>
        <v>#REF!</v>
      </c>
      <c r="D14" s="30" t="e">
        <f>#REF!</f>
        <v>#REF!</v>
      </c>
      <c r="E14" s="31" t="s">
        <v>39</v>
      </c>
      <c r="F14" s="37"/>
      <c r="G14" s="37" t="s">
        <v>26</v>
      </c>
      <c r="H14" s="37"/>
      <c r="I14" s="37"/>
    </row>
    <row r="15" spans="1:9">
      <c r="A15" s="29">
        <v>14</v>
      </c>
      <c r="B15" s="29" t="e">
        <f>#REF!</f>
        <v>#REF!</v>
      </c>
      <c r="C15" s="29" t="e">
        <f>#REF!</f>
        <v>#REF!</v>
      </c>
      <c r="D15" s="30" t="e">
        <f>#REF!</f>
        <v>#REF!</v>
      </c>
      <c r="E15" s="31" t="s">
        <v>39</v>
      </c>
      <c r="F15" s="37" t="s">
        <v>26</v>
      </c>
      <c r="G15" s="37"/>
      <c r="H15" s="37"/>
      <c r="I15" s="37"/>
    </row>
    <row r="16" spans="1:9">
      <c r="A16" s="29">
        <v>15</v>
      </c>
      <c r="B16" s="29" t="e">
        <f>#REF!</f>
        <v>#REF!</v>
      </c>
      <c r="C16" s="29" t="e">
        <f>#REF!</f>
        <v>#REF!</v>
      </c>
      <c r="D16" s="30" t="e">
        <f>#REF!</f>
        <v>#REF!</v>
      </c>
      <c r="E16" s="31" t="s">
        <v>39</v>
      </c>
      <c r="F16" s="37" t="s">
        <v>26</v>
      </c>
      <c r="G16" s="37"/>
      <c r="H16" s="37"/>
      <c r="I16" s="37"/>
    </row>
    <row r="17" spans="1:9">
      <c r="A17" s="29">
        <v>16</v>
      </c>
      <c r="B17" s="29" t="e">
        <f>#REF!</f>
        <v>#REF!</v>
      </c>
      <c r="C17" s="29" t="e">
        <f>#REF!</f>
        <v>#REF!</v>
      </c>
      <c r="D17" s="30" t="e">
        <f>#REF!</f>
        <v>#REF!</v>
      </c>
      <c r="E17" s="31" t="s">
        <v>39</v>
      </c>
      <c r="F17" s="37" t="s">
        <v>26</v>
      </c>
      <c r="G17" s="37"/>
      <c r="H17" s="37"/>
      <c r="I17" s="37"/>
    </row>
    <row r="18" spans="1:9">
      <c r="A18" s="29">
        <v>17</v>
      </c>
      <c r="B18" s="29" t="e">
        <f>#REF!</f>
        <v>#REF!</v>
      </c>
      <c r="C18" s="29" t="e">
        <f>#REF!</f>
        <v>#REF!</v>
      </c>
      <c r="D18" s="30" t="e">
        <f>#REF!</f>
        <v>#REF!</v>
      </c>
      <c r="E18" s="31" t="s">
        <v>39</v>
      </c>
      <c r="F18" s="37" t="s">
        <v>26</v>
      </c>
      <c r="G18" s="37"/>
      <c r="H18" s="37"/>
      <c r="I18" s="37"/>
    </row>
    <row r="19" spans="1:9">
      <c r="A19" s="29">
        <v>18</v>
      </c>
      <c r="B19" s="29" t="e">
        <f>#REF!</f>
        <v>#REF!</v>
      </c>
      <c r="C19" s="29" t="e">
        <f>#REF!</f>
        <v>#REF!</v>
      </c>
      <c r="D19" s="30" t="e">
        <f>#REF!</f>
        <v>#REF!</v>
      </c>
      <c r="E19" s="31" t="s">
        <v>39</v>
      </c>
      <c r="F19" s="37" t="s">
        <v>26</v>
      </c>
      <c r="G19" s="37"/>
      <c r="H19" s="37"/>
      <c r="I19" s="37"/>
    </row>
    <row r="20" spans="1:9">
      <c r="A20" s="29">
        <v>19</v>
      </c>
      <c r="B20" s="29" t="e">
        <f>#REF!</f>
        <v>#REF!</v>
      </c>
      <c r="C20" s="29" t="e">
        <f>#REF!</f>
        <v>#REF!</v>
      </c>
      <c r="D20" s="30" t="e">
        <f>#REF!</f>
        <v>#REF!</v>
      </c>
      <c r="E20" s="31" t="s">
        <v>39</v>
      </c>
      <c r="F20" s="37" t="s">
        <v>26</v>
      </c>
      <c r="G20" s="37"/>
      <c r="H20" s="37" t="s">
        <v>26</v>
      </c>
      <c r="I20" s="37"/>
    </row>
    <row r="21" spans="1:9">
      <c r="A21" s="29">
        <v>20</v>
      </c>
      <c r="B21" s="29" t="e">
        <f>#REF!</f>
        <v>#REF!</v>
      </c>
      <c r="C21" s="29" t="e">
        <f>#REF!</f>
        <v>#REF!</v>
      </c>
      <c r="D21" s="30" t="e">
        <f>#REF!</f>
        <v>#REF!</v>
      </c>
      <c r="E21" s="31" t="s">
        <v>39</v>
      </c>
      <c r="F21" s="37" t="s">
        <v>26</v>
      </c>
      <c r="G21" s="37"/>
      <c r="H21" s="37" t="s">
        <v>26</v>
      </c>
      <c r="I21" s="37"/>
    </row>
    <row r="22" spans="1:9">
      <c r="A22" s="29">
        <v>21</v>
      </c>
      <c r="B22" s="29" t="e">
        <f>#REF!</f>
        <v>#REF!</v>
      </c>
      <c r="C22" s="29" t="e">
        <f>#REF!</f>
        <v>#REF!</v>
      </c>
      <c r="D22" s="30" t="e">
        <f>#REF!</f>
        <v>#REF!</v>
      </c>
      <c r="E22" s="31" t="s">
        <v>39</v>
      </c>
      <c r="F22" s="37" t="s">
        <v>26</v>
      </c>
      <c r="G22" s="37"/>
      <c r="H22" s="37" t="s">
        <v>26</v>
      </c>
      <c r="I22" s="37"/>
    </row>
    <row r="23" spans="1:9">
      <c r="A23" s="29">
        <v>22</v>
      </c>
      <c r="B23" s="29" t="e">
        <f>#REF!</f>
        <v>#REF!</v>
      </c>
      <c r="C23" s="29" t="e">
        <f>#REF!</f>
        <v>#REF!</v>
      </c>
      <c r="D23" s="30" t="e">
        <f>#REF!</f>
        <v>#REF!</v>
      </c>
      <c r="E23" s="31" t="s">
        <v>39</v>
      </c>
      <c r="F23" s="37" t="s">
        <v>26</v>
      </c>
      <c r="G23" s="37"/>
      <c r="H23" s="37"/>
      <c r="I23" s="37"/>
    </row>
    <row r="24" spans="1:9">
      <c r="A24" s="29">
        <v>23</v>
      </c>
      <c r="B24" s="29" t="e">
        <f>#REF!</f>
        <v>#REF!</v>
      </c>
      <c r="C24" s="29" t="e">
        <f>#REF!</f>
        <v>#REF!</v>
      </c>
      <c r="D24" s="30" t="e">
        <f>#REF!</f>
        <v>#REF!</v>
      </c>
      <c r="E24" s="31" t="s">
        <v>39</v>
      </c>
      <c r="F24" s="37" t="s">
        <v>26</v>
      </c>
      <c r="G24" s="37"/>
      <c r="H24" s="37"/>
      <c r="I24" s="37"/>
    </row>
    <row r="25" spans="1:9">
      <c r="A25" s="29">
        <v>24</v>
      </c>
      <c r="B25" s="29" t="e">
        <f>#REF!</f>
        <v>#REF!</v>
      </c>
      <c r="C25" s="29" t="e">
        <f>#REF!</f>
        <v>#REF!</v>
      </c>
      <c r="D25" s="30" t="e">
        <f>#REF!</f>
        <v>#REF!</v>
      </c>
      <c r="E25" s="31" t="s">
        <v>39</v>
      </c>
      <c r="F25" s="37" t="s">
        <v>26</v>
      </c>
      <c r="G25" s="37"/>
      <c r="H25" s="37"/>
      <c r="I25" s="37"/>
    </row>
    <row r="26" spans="1:9">
      <c r="A26" s="29">
        <v>25</v>
      </c>
      <c r="B26" s="29" t="e">
        <f>#REF!</f>
        <v>#REF!</v>
      </c>
      <c r="C26" s="29" t="e">
        <f>#REF!</f>
        <v>#REF!</v>
      </c>
      <c r="D26" s="30" t="e">
        <f>#REF!</f>
        <v>#REF!</v>
      </c>
      <c r="E26" s="31" t="s">
        <v>39</v>
      </c>
      <c r="F26" s="37" t="s">
        <v>26</v>
      </c>
      <c r="G26" s="37"/>
      <c r="H26" s="37"/>
      <c r="I26" s="37"/>
    </row>
    <row r="27" spans="1:9">
      <c r="A27" s="29">
        <v>26</v>
      </c>
      <c r="B27" s="29" t="e">
        <f>#REF!</f>
        <v>#REF!</v>
      </c>
      <c r="C27" s="29" t="e">
        <f>#REF!</f>
        <v>#REF!</v>
      </c>
      <c r="D27" s="30" t="e">
        <f>#REF!</f>
        <v>#REF!</v>
      </c>
      <c r="E27" s="31" t="s">
        <v>39</v>
      </c>
      <c r="F27" s="37" t="s">
        <v>26</v>
      </c>
      <c r="G27" s="37" t="s">
        <v>26</v>
      </c>
      <c r="H27" s="37"/>
      <c r="I27" s="37"/>
    </row>
    <row r="28" spans="1:9">
      <c r="A28" s="32">
        <v>27</v>
      </c>
      <c r="B28" s="32" t="e">
        <f>#REF!</f>
        <v>#REF!</v>
      </c>
      <c r="C28" s="32" t="e">
        <f>#REF!</f>
        <v>#REF!</v>
      </c>
      <c r="D28" s="33" t="e">
        <f>#REF!</f>
        <v>#REF!</v>
      </c>
      <c r="E28" s="34" t="s">
        <v>39</v>
      </c>
      <c r="F28" s="38"/>
      <c r="G28" s="38"/>
      <c r="H28" s="38"/>
      <c r="I28" s="38" t="s">
        <v>26</v>
      </c>
    </row>
    <row r="29" spans="1:9" s="24" customFormat="1" ht="18.75" customHeight="1">
      <c r="A29" s="23"/>
      <c r="B29" s="39">
        <v>11</v>
      </c>
      <c r="C29" s="40">
        <f>COUNTIFS(C2:C28,"&lt;&gt;")</f>
        <v>27</v>
      </c>
      <c r="D29" s="43"/>
      <c r="E29" s="44"/>
      <c r="F29" s="23">
        <f>COUNTIFS(F2:F28,"○")</f>
        <v>20</v>
      </c>
      <c r="G29" s="23">
        <f t="shared" ref="G29:I29" si="0">COUNTIFS(G2:G28,"○")</f>
        <v>10</v>
      </c>
      <c r="H29" s="23">
        <f t="shared" si="0"/>
        <v>6</v>
      </c>
      <c r="I29" s="23">
        <f t="shared" si="0"/>
        <v>2</v>
      </c>
    </row>
  </sheetData>
  <autoFilter ref="B1:I1">
    <filterColumn colId="2" showButton="0"/>
  </autoFilter>
  <mergeCells count="2">
    <mergeCell ref="D1:E1"/>
    <mergeCell ref="D29:E29"/>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D45"/>
  <sheetViews>
    <sheetView tabSelected="1" view="pageBreakPreview" zoomScaleNormal="100" zoomScaleSheetLayoutView="100" workbookViewId="0">
      <selection activeCell="F12" sqref="F12"/>
    </sheetView>
  </sheetViews>
  <sheetFormatPr defaultRowHeight="12"/>
  <cols>
    <col min="1" max="1" width="21.125" style="22" customWidth="1"/>
    <col min="2" max="2" width="25.625" style="1" customWidth="1"/>
    <col min="3" max="3" width="21.125" style="1" customWidth="1"/>
    <col min="4" max="4" width="25.625" style="1" customWidth="1"/>
    <col min="5" max="6" width="8.375" style="1" customWidth="1"/>
    <col min="7" max="16384" width="9" style="1"/>
  </cols>
  <sheetData>
    <row r="1" spans="1:4" ht="19.5" customHeight="1" thickBot="1">
      <c r="A1" s="76" t="s">
        <v>0</v>
      </c>
      <c r="B1" s="76"/>
      <c r="C1" s="76"/>
      <c r="D1" s="76"/>
    </row>
    <row r="2" spans="1:4" ht="28.5" customHeight="1">
      <c r="A2" s="2" t="s">
        <v>1</v>
      </c>
      <c r="B2" s="3">
        <v>25</v>
      </c>
      <c r="C2" s="4" t="s">
        <v>2</v>
      </c>
      <c r="D2" s="5" t="s">
        <v>27</v>
      </c>
    </row>
    <row r="3" spans="1:4" ht="28.5" customHeight="1">
      <c r="A3" s="6" t="s">
        <v>3</v>
      </c>
      <c r="B3" s="77" t="s">
        <v>28</v>
      </c>
      <c r="C3" s="78"/>
      <c r="D3" s="79"/>
    </row>
    <row r="4" spans="1:4" ht="60" customHeight="1">
      <c r="A4" s="6" t="s">
        <v>4</v>
      </c>
      <c r="B4" s="80" t="s">
        <v>29</v>
      </c>
      <c r="C4" s="81"/>
      <c r="D4" s="82"/>
    </row>
    <row r="5" spans="1:4" ht="14.25" customHeight="1">
      <c r="A5" s="83" t="s">
        <v>5</v>
      </c>
      <c r="B5" s="85" t="s">
        <v>30</v>
      </c>
      <c r="C5" s="85"/>
      <c r="D5" s="86"/>
    </row>
    <row r="6" spans="1:4" s="7" customFormat="1" ht="14.25" customHeight="1">
      <c r="A6" s="84"/>
      <c r="B6" s="87" t="s">
        <v>31</v>
      </c>
      <c r="C6" s="87"/>
      <c r="D6" s="88"/>
    </row>
    <row r="7" spans="1:4" ht="28.5" customHeight="1">
      <c r="A7" s="6" t="s">
        <v>6</v>
      </c>
      <c r="B7" s="8">
        <v>2016000000</v>
      </c>
      <c r="C7" s="7"/>
      <c r="D7" s="9"/>
    </row>
    <row r="8" spans="1:4" s="7" customFormat="1" ht="28.5" customHeight="1">
      <c r="A8" s="6" t="s">
        <v>7</v>
      </c>
      <c r="B8" s="10">
        <v>41390</v>
      </c>
      <c r="C8" s="11" t="s">
        <v>8</v>
      </c>
      <c r="D8" s="12">
        <v>41442</v>
      </c>
    </row>
    <row r="9" spans="1:4" s="7" customFormat="1" ht="28.5" customHeight="1">
      <c r="A9" s="6" t="s">
        <v>9</v>
      </c>
      <c r="B9" s="10">
        <v>41443</v>
      </c>
      <c r="C9" s="11" t="s">
        <v>10</v>
      </c>
      <c r="D9" s="13">
        <f>B9-B8</f>
        <v>53</v>
      </c>
    </row>
    <row r="10" spans="1:4" ht="28.5" customHeight="1">
      <c r="A10" s="6" t="s">
        <v>11</v>
      </c>
      <c r="B10" s="10">
        <v>41443</v>
      </c>
      <c r="C10" s="11" t="s">
        <v>12</v>
      </c>
      <c r="D10" s="12">
        <v>41729</v>
      </c>
    </row>
    <row r="11" spans="1:4" ht="28.5" customHeight="1">
      <c r="A11" s="6" t="s">
        <v>13</v>
      </c>
      <c r="B11" s="10" t="s">
        <v>14</v>
      </c>
      <c r="C11" s="14"/>
      <c r="D11" s="15"/>
    </row>
    <row r="12" spans="1:4" ht="28.5" customHeight="1">
      <c r="A12" s="6" t="s">
        <v>15</v>
      </c>
      <c r="B12" s="63" t="s">
        <v>35</v>
      </c>
      <c r="C12" s="64"/>
      <c r="D12" s="65"/>
    </row>
    <row r="13" spans="1:4" ht="60" customHeight="1" thickBot="1">
      <c r="A13" s="16" t="s">
        <v>16</v>
      </c>
      <c r="B13" s="66" t="s">
        <v>36</v>
      </c>
      <c r="C13" s="67"/>
      <c r="D13" s="68"/>
    </row>
    <row r="14" spans="1:4" s="7" customFormat="1" ht="6" customHeight="1" thickBot="1"/>
    <row r="15" spans="1:4" ht="28.5" customHeight="1">
      <c r="A15" s="17" t="s">
        <v>17</v>
      </c>
      <c r="B15" s="18" t="s">
        <v>23</v>
      </c>
      <c r="C15" s="19" t="s">
        <v>18</v>
      </c>
      <c r="D15" s="20"/>
    </row>
    <row r="16" spans="1:4" s="7" customFormat="1" ht="14.25" customHeight="1">
      <c r="A16" s="57" t="s">
        <v>19</v>
      </c>
      <c r="B16" s="70" t="s">
        <v>24</v>
      </c>
      <c r="C16" s="71"/>
      <c r="D16" s="72"/>
    </row>
    <row r="17" spans="1:4" s="7" customFormat="1" ht="14.25" customHeight="1">
      <c r="A17" s="69"/>
      <c r="B17" s="73" t="s">
        <v>25</v>
      </c>
      <c r="C17" s="74"/>
      <c r="D17" s="75"/>
    </row>
    <row r="18" spans="1:4" s="7" customFormat="1" ht="7.5" customHeight="1">
      <c r="A18" s="57" t="s">
        <v>20</v>
      </c>
      <c r="B18" s="48" t="s">
        <v>32</v>
      </c>
      <c r="C18" s="49"/>
      <c r="D18" s="50"/>
    </row>
    <row r="19" spans="1:4" s="7" customFormat="1">
      <c r="A19" s="58"/>
      <c r="B19" s="51"/>
      <c r="C19" s="52"/>
      <c r="D19" s="53"/>
    </row>
    <row r="20" spans="1:4" s="7" customFormat="1">
      <c r="A20" s="46"/>
      <c r="B20" s="51"/>
      <c r="C20" s="52"/>
      <c r="D20" s="53"/>
    </row>
    <row r="21" spans="1:4" s="7" customFormat="1">
      <c r="A21" s="46"/>
      <c r="B21" s="51"/>
      <c r="C21" s="52"/>
      <c r="D21" s="53"/>
    </row>
    <row r="22" spans="1:4" s="7" customFormat="1">
      <c r="A22" s="46"/>
      <c r="B22" s="51"/>
      <c r="C22" s="52"/>
      <c r="D22" s="53"/>
    </row>
    <row r="23" spans="1:4" s="7" customFormat="1">
      <c r="A23" s="46"/>
      <c r="B23" s="51"/>
      <c r="C23" s="52"/>
      <c r="D23" s="53"/>
    </row>
    <row r="24" spans="1:4" s="7" customFormat="1">
      <c r="A24" s="46"/>
      <c r="B24" s="51"/>
      <c r="C24" s="52"/>
      <c r="D24" s="53"/>
    </row>
    <row r="25" spans="1:4" s="7" customFormat="1" ht="7.5" customHeight="1">
      <c r="A25" s="46"/>
      <c r="B25" s="54"/>
      <c r="C25" s="55"/>
      <c r="D25" s="56"/>
    </row>
    <row r="26" spans="1:4" s="7" customFormat="1" ht="7.5" customHeight="1">
      <c r="A26" s="45" t="s">
        <v>21</v>
      </c>
      <c r="B26" s="48" t="s">
        <v>33</v>
      </c>
      <c r="C26" s="49"/>
      <c r="D26" s="50"/>
    </row>
    <row r="27" spans="1:4" s="7" customFormat="1">
      <c r="A27" s="46"/>
      <c r="B27" s="51"/>
      <c r="C27" s="52"/>
      <c r="D27" s="53"/>
    </row>
    <row r="28" spans="1:4" s="7" customFormat="1">
      <c r="A28" s="46"/>
      <c r="B28" s="51"/>
      <c r="C28" s="52"/>
      <c r="D28" s="53"/>
    </row>
    <row r="29" spans="1:4" s="7" customFormat="1">
      <c r="A29" s="46"/>
      <c r="B29" s="51"/>
      <c r="C29" s="52"/>
      <c r="D29" s="53"/>
    </row>
    <row r="30" spans="1:4" s="7" customFormat="1">
      <c r="A30" s="46"/>
      <c r="B30" s="51"/>
      <c r="C30" s="52"/>
      <c r="D30" s="53"/>
    </row>
    <row r="31" spans="1:4" s="7" customFormat="1" ht="7.5" customHeight="1">
      <c r="A31" s="47"/>
      <c r="B31" s="54"/>
      <c r="C31" s="55"/>
      <c r="D31" s="56"/>
    </row>
    <row r="32" spans="1:4" s="7" customFormat="1">
      <c r="A32" s="57" t="s">
        <v>22</v>
      </c>
      <c r="B32" s="48" t="s">
        <v>34</v>
      </c>
      <c r="C32" s="49"/>
      <c r="D32" s="50"/>
    </row>
    <row r="33" spans="1:4" s="7" customFormat="1">
      <c r="A33" s="58"/>
      <c r="B33" s="51"/>
      <c r="C33" s="52"/>
      <c r="D33" s="53"/>
    </row>
    <row r="34" spans="1:4" s="7" customFormat="1">
      <c r="A34" s="58"/>
      <c r="B34" s="51"/>
      <c r="C34" s="52"/>
      <c r="D34" s="53"/>
    </row>
    <row r="35" spans="1:4" s="7" customFormat="1">
      <c r="A35" s="58"/>
      <c r="B35" s="51"/>
      <c r="C35" s="52"/>
      <c r="D35" s="53"/>
    </row>
    <row r="36" spans="1:4" s="7" customFormat="1">
      <c r="A36" s="58"/>
      <c r="B36" s="51"/>
      <c r="C36" s="52"/>
      <c r="D36" s="53"/>
    </row>
    <row r="37" spans="1:4" s="7" customFormat="1">
      <c r="A37" s="58"/>
      <c r="B37" s="51"/>
      <c r="C37" s="52"/>
      <c r="D37" s="53"/>
    </row>
    <row r="38" spans="1:4" s="7" customFormat="1">
      <c r="A38" s="58"/>
      <c r="B38" s="51"/>
      <c r="C38" s="52"/>
      <c r="D38" s="53"/>
    </row>
    <row r="39" spans="1:4" s="7" customFormat="1">
      <c r="A39" s="58"/>
      <c r="B39" s="51"/>
      <c r="C39" s="52"/>
      <c r="D39" s="53"/>
    </row>
    <row r="40" spans="1:4" s="7" customFormat="1">
      <c r="A40" s="58"/>
      <c r="B40" s="51"/>
      <c r="C40" s="52"/>
      <c r="D40" s="53"/>
    </row>
    <row r="41" spans="1:4" s="7" customFormat="1">
      <c r="A41" s="58"/>
      <c r="B41" s="51"/>
      <c r="C41" s="52"/>
      <c r="D41" s="53"/>
    </row>
    <row r="42" spans="1:4" s="7" customFormat="1">
      <c r="A42" s="58"/>
      <c r="B42" s="51"/>
      <c r="C42" s="52"/>
      <c r="D42" s="53"/>
    </row>
    <row r="43" spans="1:4" s="7" customFormat="1">
      <c r="A43" s="58"/>
      <c r="B43" s="51"/>
      <c r="C43" s="52"/>
      <c r="D43" s="53"/>
    </row>
    <row r="44" spans="1:4" s="7" customFormat="1" ht="12.75" thickBot="1">
      <c r="A44" s="59"/>
      <c r="B44" s="60"/>
      <c r="C44" s="61"/>
      <c r="D44" s="62"/>
    </row>
    <row r="45" spans="1:4">
      <c r="A45" s="21"/>
    </row>
  </sheetData>
  <mergeCells count="17">
    <mergeCell ref="A1:D1"/>
    <mergeCell ref="B3:D3"/>
    <mergeCell ref="B4:D4"/>
    <mergeCell ref="A5:A6"/>
    <mergeCell ref="B5:D5"/>
    <mergeCell ref="B6:D6"/>
    <mergeCell ref="A26:A31"/>
    <mergeCell ref="B26:D31"/>
    <mergeCell ref="A32:A44"/>
    <mergeCell ref="B32:D44"/>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vt:lpstr>
      <vt:lpstr>大臣官房会計課</vt:lpstr>
      <vt:lpstr>大臣官房会計課!Print_Area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2013-10-24T07:38:03Z</cp:lastPrinted>
  <dcterms:created xsi:type="dcterms:W3CDTF">2013-10-08T01:21:26Z</dcterms:created>
  <dcterms:modified xsi:type="dcterms:W3CDTF">2013-11-12T04:19:53Z</dcterms:modified>
</cp:coreProperties>
</file>