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'グラフ'!$A$1:$Q$36</definedName>
  </definedNames>
  <calcPr fullCalcOnLoad="1"/>
</workbook>
</file>

<file path=xl/sharedStrings.xml><?xml version="1.0" encoding="utf-8"?>
<sst xmlns="http://schemas.openxmlformats.org/spreadsheetml/2006/main" count="341" uniqueCount="209">
  <si>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</si>
  <si>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</si>
  <si>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</si>
  <si>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</si>
  <si>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</si>
  <si>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</si>
  <si>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</si>
  <si>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</si>
  <si>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</si>
  <si>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</si>
  <si>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</si>
  <si>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</si>
  <si>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</si>
  <si>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</si>
  <si>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</si>
  <si>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</si>
  <si>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</si>
  <si>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</si>
  <si>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</si>
  <si>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</si>
  <si>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</si>
  <si>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</si>
  <si>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</si>
  <si>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</si>
  <si>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</si>
  <si>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</si>
  <si>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</si>
  <si>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</si>
  <si>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</si>
  <si>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</si>
  <si>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</si>
  <si>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</si>
  <si>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</si>
  <si>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</si>
  <si>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</si>
  <si>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</si>
  <si>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</si>
  <si>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</si>
  <si>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</si>
  <si>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</si>
  <si>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</si>
  <si>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</si>
  <si>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</si>
  <si>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</si>
  <si>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</si>
  <si>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</si>
  <si>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</si>
  <si>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</si>
  <si>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</si>
  <si>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</si>
  <si>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</si>
  <si>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</si>
  <si>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</si>
  <si>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</si>
  <si>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</si>
  <si>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</si>
  <si>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</si>
  <si>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</si>
  <si>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</si>
  <si>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</si>
  <si>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</si>
  <si>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</si>
  <si>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</si>
  <si>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</si>
  <si>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</si>
  <si>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</si>
  <si>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</si>
  <si>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</si>
  <si>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</si>
  <si>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</si>
  <si>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</si>
  <si>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</si>
  <si>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</si>
  <si>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</si>
  <si>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</si>
  <si>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</si>
  <si>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</si>
  <si>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</si>
  <si>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</si>
  <si>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</si>
  <si>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</si>
  <si>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</si>
  <si>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</si>
  <si>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</si>
  <si>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</si>
  <si>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</si>
  <si>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</si>
  <si>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</si>
  <si>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</si>
  <si>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</si>
  <si>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</si>
  <si>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</si>
  <si>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</si>
  <si>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</si>
  <si>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</si>
  <si>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</si>
  <si>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</si>
  <si>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</si>
  <si>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</si>
  <si>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</si>
  <si>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</si>
  <si>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</si>
  <si>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</si>
  <si>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</si>
  <si>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</si>
  <si>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</si>
  <si>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</si>
  <si>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</si>
  <si>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</si>
  <si>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</si>
  <si>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</si>
  <si>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</si>
  <si>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</si>
  <si>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</si>
  <si>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</si>
  <si>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</si>
  <si>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</si>
  <si>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</si>
  <si>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</si>
  <si>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</si>
  <si>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</si>
  <si>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</si>
  <si>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</si>
  <si>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</si>
  <si>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</si>
  <si>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</si>
  <si>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</si>
  <si>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</si>
  <si>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</si>
  <si>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</si>
  <si>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</si>
  <si>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</si>
  <si>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</si>
  <si>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</si>
  <si>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</si>
  <si>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</si>
  <si>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</si>
  <si>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</si>
  <si>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</si>
  <si>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</si>
  <si>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【入出庫高等の概要】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</si>
  <si>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</si>
  <si>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</si>
  <si>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</si>
  <si>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</si>
  <si>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</si>
  <si>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</si>
  <si>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</si>
  <si>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</si>
  <si>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</si>
  <si>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</si>
  <si>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（参考）２１社は次のとおり。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</si>
  <si>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　９月</t>
  </si>
  <si>
    <t>　１０月</t>
  </si>
  <si>
    <t xml:space="preserve"> </t>
  </si>
  <si>
    <t>　１１月</t>
  </si>
  <si>
    <t>　１２月</t>
  </si>
  <si>
    <t>23年 〃</t>
  </si>
  <si>
    <t>TEL03-5253-8111 内線25324、25314</t>
  </si>
  <si>
    <t>2月</t>
  </si>
  <si>
    <t>入庫高</t>
  </si>
  <si>
    <t>出庫高</t>
  </si>
  <si>
    <t>6月</t>
  </si>
  <si>
    <t xml:space="preserve">   ※２１社の所管面積（１～３類倉庫）（H25年7月末現在）は、全普通倉庫事業者（H23年度末現在4,725事業者）の所管面積比で約１８％</t>
  </si>
  <si>
    <t>普     通      倉      庫</t>
  </si>
  <si>
    <t>17年 〃</t>
  </si>
  <si>
    <t>24年 〃</t>
  </si>
  <si>
    <t xml:space="preserve"> </t>
  </si>
  <si>
    <t>　所管面容積</t>
  </si>
  <si>
    <t>２　類　倉　庫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</si>
  <si>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</si>
  <si>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</si>
  <si>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</si>
  <si>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</si>
  <si>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</si>
  <si>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</si>
  <si>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</si>
  <si>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</si>
  <si>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</si>
  <si>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</si>
  <si>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</si>
  <si>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</si>
  <si>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Ｈ２３年　　１月</t>
  </si>
  <si>
    <t>Ｈ２４年　　１月</t>
  </si>
  <si>
    <t>Ｈ２５年　　１月</t>
  </si>
  <si>
    <t>Ｈ２６年　　１月</t>
  </si>
  <si>
    <t>25年 〃</t>
  </si>
  <si>
    <t>26年 〃</t>
  </si>
  <si>
    <t>H27年　　１月</t>
  </si>
  <si>
    <t>3.2％増</t>
  </si>
  <si>
    <t>平成２７年２月</t>
  </si>
  <si>
    <t>平成２７年２月分の営業普通倉庫の実績（主要２１社）について</t>
  </si>
  <si>
    <t>担当：内藤・増田</t>
  </si>
  <si>
    <t>平成27年1月分</t>
  </si>
  <si>
    <t>平成26年2月分</t>
  </si>
  <si>
    <t>営業普通倉庫２１社統計（平成２７年２月）</t>
  </si>
  <si>
    <t>平成27年2月分</t>
  </si>
  <si>
    <t>1.2％減</t>
  </si>
  <si>
    <t>0.3％増</t>
  </si>
  <si>
    <t>2.8％増</t>
  </si>
  <si>
    <t>6.4％増</t>
  </si>
  <si>
    <t>1.8％増</t>
  </si>
  <si>
    <t>0.7％増</t>
  </si>
  <si>
    <t>5.4％減</t>
  </si>
  <si>
    <t>10.3％減</t>
  </si>
  <si>
    <t>2.9％減</t>
  </si>
  <si>
    <t>7.7％増</t>
  </si>
  <si>
    <t>0.1％減</t>
  </si>
  <si>
    <t>＜今月の動向＞
・入庫高については、数量２１７万トンで前月比１．２％減、前年同月比５．４％減。
・出庫高については、数量２０８万トンで前月比２．８％増、前年同月比１０．３％減。
・保管残高については、数量５１１万トンで前月比１．８％増、前年同月比７．７％増。
・対前月比については、入出庫量はほぼ横ばい。前年同月比では、電気機械、その他の化学工業品等の入庫量が減少、全体的な入出庫量も減少した。保管残高は先月に引き続き５００万トンを超え高水準。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</si>
</sst>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3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1" fillId="0" borderId="5" applyNumberFormat="0" applyFill="0" applyAlignment="0" applyProtection="0"/>
    <xf numFmtId="0" fontId="62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30" borderId="16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8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12" fillId="0" borderId="48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49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5" fillId="33" borderId="6" xfId="0" applyFont="1" applyFill="1" applyBorder="1" applyAlignment="1">
      <alignment horizontal="center"/>
    </xf>
    <xf numFmtId="179" fontId="25" fillId="33" borderId="6" xfId="0" applyNumberFormat="1" applyFont="1" applyFill="1" applyBorder="1" applyAlignment="1">
      <alignment/>
    </xf>
    <xf numFmtId="176" fontId="25" fillId="33" borderId="6" xfId="67" applyNumberFormat="1" applyFont="1" applyFill="1" applyBorder="1" applyAlignment="1">
      <alignment/>
    </xf>
    <xf numFmtId="178" fontId="25" fillId="33" borderId="6" xfId="0" applyNumberFormat="1" applyFont="1" applyFill="1" applyBorder="1" applyAlignment="1">
      <alignment/>
    </xf>
    <xf numFmtId="38" fontId="25" fillId="33" borderId="6" xfId="67" applyFont="1" applyFill="1" applyBorder="1" applyAlignment="1">
      <alignment/>
    </xf>
    <xf numFmtId="38" fontId="25" fillId="33" borderId="6" xfId="67" applyNumberFormat="1" applyFont="1" applyFill="1" applyBorder="1" applyAlignment="1">
      <alignment/>
    </xf>
    <xf numFmtId="177" fontId="25" fillId="33" borderId="6" xfId="67" applyNumberFormat="1" applyFont="1" applyFill="1" applyBorder="1" applyAlignment="1">
      <alignment/>
    </xf>
    <xf numFmtId="0" fontId="25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5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5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 wrapText="1"/>
    </xf>
    <xf numFmtId="0" fontId="21" fillId="0" borderId="54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196" fontId="21" fillId="0" borderId="56" xfId="0" applyNumberFormat="1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0" fontId="21" fillId="0" borderId="60" xfId="0" applyFont="1" applyFill="1" applyBorder="1" applyAlignment="1">
      <alignment vertical="center" wrapText="1"/>
    </xf>
    <xf numFmtId="0" fontId="21" fillId="0" borderId="61" xfId="0" applyFont="1" applyFill="1" applyBorder="1" applyAlignment="1">
      <alignment vertical="center" wrapText="1"/>
    </xf>
    <xf numFmtId="0" fontId="21" fillId="0" borderId="62" xfId="0" applyFont="1" applyFill="1" applyBorder="1" applyAlignment="1">
      <alignment vertical="center" wrapText="1"/>
    </xf>
    <xf numFmtId="0" fontId="21" fillId="0" borderId="57" xfId="0" applyFont="1" applyFill="1" applyBorder="1" applyAlignment="1">
      <alignment vertical="center" wrapText="1"/>
    </xf>
    <xf numFmtId="3" fontId="13" fillId="0" borderId="22" xfId="0" applyNumberFormat="1" applyFont="1" applyFill="1" applyBorder="1" applyAlignment="1">
      <alignment/>
    </xf>
    <xf numFmtId="176" fontId="13" fillId="0" borderId="22" xfId="0" applyNumberFormat="1" applyFont="1" applyFill="1" applyBorder="1" applyAlignment="1">
      <alignment/>
    </xf>
    <xf numFmtId="178" fontId="13" fillId="0" borderId="22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176" fontId="13" fillId="0" borderId="31" xfId="0" applyNumberFormat="1" applyFont="1" applyFill="1" applyBorder="1" applyAlignment="1">
      <alignment/>
    </xf>
    <xf numFmtId="178" fontId="13" fillId="0" borderId="21" xfId="0" applyNumberFormat="1" applyFont="1" applyFill="1" applyBorder="1" applyAlignment="1">
      <alignment/>
    </xf>
    <xf numFmtId="3" fontId="13" fillId="0" borderId="63" xfId="0" applyNumberFormat="1" applyFont="1" applyFill="1" applyBorder="1" applyAlignment="1">
      <alignment/>
    </xf>
    <xf numFmtId="196" fontId="21" fillId="0" borderId="64" xfId="0" applyNumberFormat="1" applyFont="1" applyBorder="1" applyAlignment="1">
      <alignment vertical="center" wrapText="1"/>
    </xf>
    <xf numFmtId="196" fontId="21" fillId="0" borderId="65" xfId="0" applyNumberFormat="1" applyFont="1" applyBorder="1" applyAlignment="1">
      <alignment vertical="center" wrapText="1"/>
    </xf>
    <xf numFmtId="196" fontId="21" fillId="0" borderId="53" xfId="0" applyNumberFormat="1" applyFont="1" applyBorder="1" applyAlignment="1">
      <alignment vertical="center" wrapText="1"/>
    </xf>
    <xf numFmtId="38" fontId="21" fillId="0" borderId="0" xfId="67" applyFont="1" applyBorder="1" applyAlignment="1">
      <alignment/>
    </xf>
    <xf numFmtId="3" fontId="21" fillId="0" borderId="0" xfId="0" applyNumberFormat="1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66" xfId="0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right"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0" xfId="0" applyFont="1" applyAlignment="1">
      <alignment/>
    </xf>
    <xf numFmtId="0" fontId="12" fillId="0" borderId="50" xfId="0" applyFont="1" applyBorder="1" applyAlignment="1">
      <alignment/>
    </xf>
    <xf numFmtId="0" fontId="12" fillId="0" borderId="63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73" fillId="0" borderId="42" xfId="0" applyNumberFormat="1" applyFont="1" applyBorder="1" applyAlignment="1">
      <alignment/>
    </xf>
    <xf numFmtId="176" fontId="73" fillId="33" borderId="42" xfId="0" applyNumberFormat="1" applyFont="1" applyFill="1" applyBorder="1" applyAlignment="1">
      <alignment/>
    </xf>
    <xf numFmtId="176" fontId="73" fillId="0" borderId="42" xfId="0" applyNumberFormat="1" applyFont="1" applyBorder="1" applyAlignment="1">
      <alignment horizontal="right"/>
    </xf>
    <xf numFmtId="176" fontId="73" fillId="0" borderId="46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67" xfId="0" applyFont="1" applyBorder="1" applyAlignment="1">
      <alignment/>
    </xf>
    <xf numFmtId="0" fontId="14" fillId="0" borderId="41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33" xfId="0" applyFont="1" applyBorder="1" applyAlignment="1">
      <alignment horizontal="distributed" vertical="center"/>
    </xf>
    <xf numFmtId="0" fontId="22" fillId="0" borderId="68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178" fontId="74" fillId="0" borderId="31" xfId="0" applyNumberFormat="1" applyFont="1" applyFill="1" applyBorder="1" applyAlignment="1">
      <alignment/>
    </xf>
    <xf numFmtId="176" fontId="73" fillId="0" borderId="22" xfId="0" applyNumberFormat="1" applyFont="1" applyBorder="1" applyAlignment="1">
      <alignment/>
    </xf>
    <xf numFmtId="176" fontId="73" fillId="0" borderId="41" xfId="0" applyNumberFormat="1" applyFont="1" applyBorder="1" applyAlignment="1">
      <alignment/>
    </xf>
    <xf numFmtId="176" fontId="73" fillId="0" borderId="26" xfId="0" applyNumberFormat="1" applyFont="1" applyBorder="1" applyAlignment="1">
      <alignment/>
    </xf>
    <xf numFmtId="176" fontId="73" fillId="0" borderId="42" xfId="0" applyNumberFormat="1" applyFont="1" applyFill="1" applyBorder="1" applyAlignment="1">
      <alignment/>
    </xf>
    <xf numFmtId="176" fontId="73" fillId="0" borderId="46" xfId="0" applyNumberFormat="1" applyFont="1" applyFill="1" applyBorder="1" applyAlignment="1">
      <alignment/>
    </xf>
    <xf numFmtId="176" fontId="73" fillId="0" borderId="21" xfId="0" applyNumberFormat="1" applyFont="1" applyBorder="1" applyAlignment="1">
      <alignment/>
    </xf>
    <xf numFmtId="176" fontId="73" fillId="0" borderId="67" xfId="0" applyNumberFormat="1" applyFont="1" applyBorder="1" applyAlignment="1">
      <alignment/>
    </xf>
    <xf numFmtId="176" fontId="73" fillId="0" borderId="43" xfId="0" applyNumberFormat="1" applyFont="1" applyBorder="1" applyAlignment="1">
      <alignment/>
    </xf>
    <xf numFmtId="176" fontId="73" fillId="0" borderId="8" xfId="0" applyNumberFormat="1" applyFont="1" applyBorder="1" applyAlignment="1">
      <alignment/>
    </xf>
    <xf numFmtId="178" fontId="73" fillId="0" borderId="26" xfId="0" applyNumberFormat="1" applyFont="1" applyBorder="1" applyAlignment="1">
      <alignment/>
    </xf>
    <xf numFmtId="176" fontId="73" fillId="0" borderId="22" xfId="0" applyNumberFormat="1" applyFont="1" applyFill="1" applyBorder="1" applyAlignment="1">
      <alignment/>
    </xf>
    <xf numFmtId="0" fontId="73" fillId="0" borderId="26" xfId="0" applyFont="1" applyBorder="1" applyAlignment="1">
      <alignment horizontal="right"/>
    </xf>
    <xf numFmtId="176" fontId="73" fillId="0" borderId="21" xfId="0" applyNumberFormat="1" applyFont="1" applyFill="1" applyBorder="1" applyAlignment="1">
      <alignment/>
    </xf>
    <xf numFmtId="0" fontId="73" fillId="0" borderId="8" xfId="0" applyFont="1" applyBorder="1" applyAlignment="1">
      <alignment horizontal="right"/>
    </xf>
    <xf numFmtId="176" fontId="75" fillId="0" borderId="7" xfId="0" applyNumberFormat="1" applyFont="1" applyBorder="1" applyAlignment="1">
      <alignment/>
    </xf>
    <xf numFmtId="176" fontId="75" fillId="0" borderId="9" xfId="0" applyNumberFormat="1" applyFont="1" applyBorder="1" applyAlignment="1">
      <alignment/>
    </xf>
    <xf numFmtId="209" fontId="12" fillId="0" borderId="9" xfId="0" applyNumberFormat="1" applyFont="1" applyBorder="1" applyAlignment="1">
      <alignment/>
    </xf>
    <xf numFmtId="196" fontId="21" fillId="0" borderId="56" xfId="0" applyNumberFormat="1" applyFont="1" applyFill="1" applyBorder="1" applyAlignment="1">
      <alignment vertical="center" wrapText="1"/>
    </xf>
    <xf numFmtId="196" fontId="21" fillId="0" borderId="64" xfId="0" applyNumberFormat="1" applyFont="1" applyFill="1" applyBorder="1" applyAlignment="1">
      <alignment vertical="center" wrapText="1"/>
    </xf>
    <xf numFmtId="196" fontId="21" fillId="0" borderId="65" xfId="0" applyNumberFormat="1" applyFont="1" applyFill="1" applyBorder="1" applyAlignment="1">
      <alignment vertical="center" wrapText="1"/>
    </xf>
    <xf numFmtId="196" fontId="21" fillId="0" borderId="53" xfId="0" applyNumberFormat="1" applyFont="1" applyFill="1" applyBorder="1" applyAlignment="1">
      <alignment vertical="center" wrapText="1"/>
    </xf>
    <xf numFmtId="176" fontId="12" fillId="0" borderId="9" xfId="0" applyNumberFormat="1" applyFont="1" applyFill="1" applyBorder="1" applyAlignment="1">
      <alignment/>
    </xf>
    <xf numFmtId="198" fontId="21" fillId="0" borderId="69" xfId="0" applyNumberFormat="1" applyFont="1" applyFill="1" applyBorder="1" applyAlignment="1">
      <alignment horizontal="right" vertical="center" wrapText="1"/>
    </xf>
    <xf numFmtId="0" fontId="21" fillId="0" borderId="70" xfId="0" applyFont="1" applyFill="1" applyBorder="1" applyAlignment="1">
      <alignment horizontal="right" vertical="center" wrapText="1"/>
    </xf>
    <xf numFmtId="198" fontId="21" fillId="0" borderId="71" xfId="0" applyNumberFormat="1" applyFont="1" applyFill="1" applyBorder="1" applyAlignment="1">
      <alignment horizontal="right" vertical="center" wrapText="1"/>
    </xf>
    <xf numFmtId="0" fontId="21" fillId="0" borderId="55" xfId="0" applyFont="1" applyFill="1" applyBorder="1" applyAlignment="1">
      <alignment horizontal="right" vertical="center" wrapText="1"/>
    </xf>
    <xf numFmtId="0" fontId="76" fillId="0" borderId="55" xfId="0" applyFont="1" applyFill="1" applyBorder="1" applyAlignment="1">
      <alignment horizontal="right" vertical="center" wrapText="1"/>
    </xf>
    <xf numFmtId="198" fontId="76" fillId="0" borderId="69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77" fillId="0" borderId="72" xfId="0" applyFont="1" applyBorder="1" applyAlignment="1">
      <alignment vertical="center" wrapText="1"/>
    </xf>
    <xf numFmtId="0" fontId="78" fillId="0" borderId="73" xfId="0" applyFont="1" applyBorder="1" applyAlignment="1">
      <alignment vertical="center" wrapText="1"/>
    </xf>
    <xf numFmtId="0" fontId="78" fillId="0" borderId="74" xfId="0" applyFont="1" applyBorder="1" applyAlignment="1">
      <alignment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5425"/>
          <c:w val="0.673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'[2]新グラフ（年度）'!$B$4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'[2]新グラフ（年度）'!$C$4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'[2]新グラフ（年度）'!$D$4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'[2]新グラフ（年度）'!$E$4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</c:numCache>
            </c:numRef>
          </c:val>
          <c:smooth val="0"/>
        </c:ser>
        <c:marker val="1"/>
        <c:axId val="7513363"/>
        <c:axId val="25608508"/>
      </c:lineChart>
      <c:catAx>
        <c:axId val="7513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08508"/>
        <c:crosses val="autoZero"/>
        <c:auto val="1"/>
        <c:lblOffset val="100"/>
        <c:tickLblSkip val="1"/>
        <c:noMultiLvlLbl val="0"/>
      </c:catAx>
      <c:valAx>
        <c:axId val="2560850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13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35"/>
          <c:w val="0.19475"/>
          <c:h val="0.2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675"/>
          <c:w val="0.679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'[2]新グラフ（年度）'!$G$4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'[2]新グラフ（年度）'!$G$5:$G$16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</c:numCache>
            </c:numRef>
          </c:val>
          <c:smooth val="0"/>
        </c:ser>
        <c:marker val="1"/>
        <c:axId val="50398813"/>
        <c:axId val="54160054"/>
      </c:lineChart>
      <c:catAx>
        <c:axId val="50398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054"/>
        <c:crosses val="autoZero"/>
        <c:auto val="1"/>
        <c:lblOffset val="100"/>
        <c:tickLblSkip val="1"/>
        <c:noMultiLvlLbl val="0"/>
      </c:catAx>
      <c:valAx>
        <c:axId val="54160054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988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892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725"/>
          <c:w val="0.642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'[2]新グラフ（年度）'!$L$4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'[2]新グラフ（年度）'!$M$4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'[2]新グラフ（年度）'!$M$5:$M$16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</c:numCache>
            </c:numRef>
          </c:val>
          <c:smooth val="0"/>
        </c:ser>
        <c:marker val="1"/>
        <c:axId val="115335"/>
        <c:axId val="6574096"/>
      </c:lineChart>
      <c:catAx>
        <c:axId val="115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4096"/>
        <c:crosses val="autoZero"/>
        <c:auto val="1"/>
        <c:lblOffset val="100"/>
        <c:tickLblSkip val="1"/>
        <c:noMultiLvlLbl val="0"/>
      </c:catAx>
      <c:valAx>
        <c:axId val="657409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945"/>
          <c:h val="0.2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605"/>
          <c:w val="0.6782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'[2]新グラフ（年度）'!$Q$4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'[2]新グラフ（年度）'!$R$4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'[2]新グラフ（年度）'!$S$4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'[2]新グラフ（年度）'!$S$5:$S$16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</c:numCache>
            </c:numRef>
          </c:val>
          <c:smooth val="0"/>
        </c:ser>
        <c:marker val="1"/>
        <c:axId val="39179153"/>
        <c:axId val="18619210"/>
      </c:lineChart>
      <c:catAx>
        <c:axId val="39179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19210"/>
        <c:crosses val="autoZero"/>
        <c:auto val="1"/>
        <c:lblOffset val="100"/>
        <c:tickLblSkip val="1"/>
        <c:noMultiLvlLbl val="0"/>
      </c:catAx>
      <c:valAx>
        <c:axId val="18619210"/>
        <c:scaling>
          <c:orientation val="minMax"/>
          <c:max val="74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79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37"/>
          <c:w val="0.19425"/>
          <c:h val="0.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8</xdr:col>
      <xdr:colOff>219075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600075"/>
        <a:ext cx="55149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19</xdr:row>
      <xdr:rowOff>47625</xdr:rowOff>
    </xdr:from>
    <xdr:to>
      <xdr:col>8</xdr:col>
      <xdr:colOff>219075</xdr:colOff>
      <xdr:row>34</xdr:row>
      <xdr:rowOff>76200</xdr:rowOff>
    </xdr:to>
    <xdr:graphicFrame>
      <xdr:nvGraphicFramePr>
        <xdr:cNvPr id="2" name="Chart 37"/>
        <xdr:cNvGraphicFramePr/>
      </xdr:nvGraphicFramePr>
      <xdr:xfrm>
        <a:off x="180975" y="3400425"/>
        <a:ext cx="55245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381000</xdr:colOff>
      <xdr:row>2</xdr:row>
      <xdr:rowOff>161925</xdr:rowOff>
    </xdr:from>
    <xdr:to>
      <xdr:col>16</xdr:col>
      <xdr:colOff>514350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5867400" y="600075"/>
        <a:ext cx="56197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381000</xdr:colOff>
      <xdr:row>19</xdr:row>
      <xdr:rowOff>47625</xdr:rowOff>
    </xdr:from>
    <xdr:to>
      <xdr:col>16</xdr:col>
      <xdr:colOff>523875</xdr:colOff>
      <xdr:row>34</xdr:row>
      <xdr:rowOff>76200</xdr:rowOff>
    </xdr:to>
    <xdr:graphicFrame>
      <xdr:nvGraphicFramePr>
        <xdr:cNvPr id="4" name="Chart 39"/>
        <xdr:cNvGraphicFramePr/>
      </xdr:nvGraphicFramePr>
      <xdr:xfrm>
        <a:off x="5867400" y="3400425"/>
        <a:ext cx="56292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20489;&#24235;&#26989;&#32113;&#35336;&#12487;&#12540;&#12479;&#38306;&#20418;\01_&#20489;&#24235;&#32113;&#35336;21&#31038;&#65288;&#27598;&#26376;&#65289;\&#65298;&#65297;&#31038;&#36895;&#22577;%2023.4&#65374;\&#65298;&#65297;&#31038;&#36895;&#22577;%2026.4&#65374;27.3\27.2\21&#31038;&#12464;&#12521;&#12501;27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２３年度</v>
          </cell>
          <cell r="C4" t="str">
            <v>２４年度</v>
          </cell>
          <cell r="D4" t="str">
            <v>２５年度</v>
          </cell>
          <cell r="E4" t="str">
            <v>２６年度</v>
          </cell>
          <cell r="G4" t="str">
            <v>２３年度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L4" t="str">
            <v>２３年度</v>
          </cell>
          <cell r="M4" t="str">
            <v>２４年度</v>
          </cell>
          <cell r="N4" t="str">
            <v>２５年度</v>
          </cell>
          <cell r="O4" t="str">
            <v>２６年度</v>
          </cell>
          <cell r="Q4" t="str">
            <v>２３年度</v>
          </cell>
          <cell r="R4" t="str">
            <v>２４年度</v>
          </cell>
          <cell r="S4" t="str">
            <v>２５年度</v>
          </cell>
          <cell r="T4" t="str">
            <v>２６年度</v>
          </cell>
        </row>
        <row r="5">
          <cell r="A5">
            <v>4</v>
          </cell>
          <cell r="B5">
            <v>239.2</v>
          </cell>
          <cell r="C5">
            <v>237.2</v>
          </cell>
          <cell r="D5">
            <v>226.1</v>
          </cell>
          <cell r="E5">
            <v>247.3</v>
          </cell>
          <cell r="F5">
            <v>4</v>
          </cell>
          <cell r="G5">
            <v>450.6</v>
          </cell>
          <cell r="H5">
            <v>456.1</v>
          </cell>
          <cell r="I5">
            <v>463</v>
          </cell>
          <cell r="J5">
            <v>467</v>
          </cell>
          <cell r="K5">
            <v>4</v>
          </cell>
          <cell r="L5">
            <v>236.4</v>
          </cell>
          <cell r="M5">
            <v>237</v>
          </cell>
          <cell r="N5">
            <v>225.3</v>
          </cell>
          <cell r="O5">
            <v>236.2</v>
          </cell>
          <cell r="P5">
            <v>4</v>
          </cell>
          <cell r="Q5">
            <v>703.6</v>
          </cell>
          <cell r="R5">
            <v>708.7</v>
          </cell>
          <cell r="S5">
            <v>712.9</v>
          </cell>
          <cell r="T5">
            <v>724.3</v>
          </cell>
        </row>
        <row r="6">
          <cell r="A6">
            <v>5</v>
          </cell>
          <cell r="B6">
            <v>231.1</v>
          </cell>
          <cell r="C6">
            <v>240.6</v>
          </cell>
          <cell r="D6">
            <v>229.4</v>
          </cell>
          <cell r="E6">
            <v>240.4</v>
          </cell>
          <cell r="F6">
            <v>5</v>
          </cell>
          <cell r="G6">
            <v>460.4</v>
          </cell>
          <cell r="H6">
            <v>472.5</v>
          </cell>
          <cell r="I6">
            <v>470.8</v>
          </cell>
          <cell r="J6">
            <v>487.8</v>
          </cell>
          <cell r="K6">
            <v>5</v>
          </cell>
          <cell r="L6">
            <v>221.3</v>
          </cell>
          <cell r="M6">
            <v>224.3</v>
          </cell>
          <cell r="N6">
            <v>221.6</v>
          </cell>
          <cell r="O6">
            <v>222.6</v>
          </cell>
          <cell r="P6">
            <v>5</v>
          </cell>
          <cell r="Q6">
            <v>701.3</v>
          </cell>
          <cell r="R6">
            <v>709.6</v>
          </cell>
          <cell r="S6">
            <v>714.3</v>
          </cell>
          <cell r="T6">
            <v>738.8</v>
          </cell>
        </row>
        <row r="7">
          <cell r="A7">
            <v>6</v>
          </cell>
          <cell r="B7">
            <v>240</v>
          </cell>
          <cell r="C7">
            <v>233</v>
          </cell>
          <cell r="D7">
            <v>220.3</v>
          </cell>
          <cell r="E7">
            <v>236.9</v>
          </cell>
          <cell r="F7">
            <v>6</v>
          </cell>
          <cell r="G7">
            <v>459.4</v>
          </cell>
          <cell r="H7">
            <v>472.2</v>
          </cell>
          <cell r="I7">
            <v>464.6</v>
          </cell>
          <cell r="J7">
            <v>494</v>
          </cell>
          <cell r="K7">
            <v>6</v>
          </cell>
          <cell r="L7">
            <v>241.1</v>
          </cell>
          <cell r="M7">
            <v>233.2</v>
          </cell>
          <cell r="N7">
            <v>226.5</v>
          </cell>
          <cell r="O7">
            <v>230.6</v>
          </cell>
          <cell r="P7">
            <v>6</v>
          </cell>
          <cell r="Q7">
            <v>702.9</v>
          </cell>
          <cell r="R7">
            <v>708.9</v>
          </cell>
          <cell r="S7">
            <v>714.2</v>
          </cell>
          <cell r="T7">
            <v>734.9</v>
          </cell>
        </row>
        <row r="8">
          <cell r="A8">
            <v>7</v>
          </cell>
          <cell r="B8">
            <v>237.4</v>
          </cell>
          <cell r="C8">
            <v>243.2</v>
          </cell>
          <cell r="D8">
            <v>251.2</v>
          </cell>
          <cell r="E8">
            <v>250.4</v>
          </cell>
          <cell r="F8">
            <v>7</v>
          </cell>
          <cell r="G8">
            <v>459.1</v>
          </cell>
          <cell r="H8">
            <v>478</v>
          </cell>
          <cell r="I8">
            <v>471.4</v>
          </cell>
          <cell r="J8">
            <v>500</v>
          </cell>
          <cell r="K8">
            <v>7</v>
          </cell>
          <cell r="L8">
            <v>237.8</v>
          </cell>
          <cell r="M8">
            <v>237.5</v>
          </cell>
          <cell r="N8">
            <v>244.4</v>
          </cell>
          <cell r="O8">
            <v>244.8</v>
          </cell>
          <cell r="P8">
            <v>7</v>
          </cell>
          <cell r="Q8">
            <v>703.5</v>
          </cell>
          <cell r="R8">
            <v>710.5</v>
          </cell>
          <cell r="S8">
            <v>714.3</v>
          </cell>
          <cell r="T8">
            <v>733.9</v>
          </cell>
        </row>
        <row r="9">
          <cell r="A9">
            <v>8</v>
          </cell>
          <cell r="B9">
            <v>242.9</v>
          </cell>
          <cell r="C9">
            <v>224.3</v>
          </cell>
          <cell r="D9">
            <v>229.6</v>
          </cell>
          <cell r="E9">
            <v>222.5</v>
          </cell>
          <cell r="F9">
            <v>8</v>
          </cell>
          <cell r="G9">
            <v>474.6</v>
          </cell>
          <cell r="H9">
            <v>475.9</v>
          </cell>
          <cell r="I9">
            <v>480.2</v>
          </cell>
          <cell r="J9">
            <v>504</v>
          </cell>
          <cell r="K9">
            <v>8</v>
          </cell>
          <cell r="L9">
            <v>227.3</v>
          </cell>
          <cell r="M9">
            <v>226.3</v>
          </cell>
          <cell r="N9">
            <v>220.8</v>
          </cell>
          <cell r="O9">
            <v>217.9</v>
          </cell>
          <cell r="P9">
            <v>8</v>
          </cell>
          <cell r="Q9">
            <v>703.1</v>
          </cell>
          <cell r="R9">
            <v>712.7</v>
          </cell>
          <cell r="S9">
            <v>719</v>
          </cell>
          <cell r="T9">
            <v>734.1</v>
          </cell>
        </row>
        <row r="10">
          <cell r="A10">
            <v>9</v>
          </cell>
          <cell r="B10">
            <v>222.8</v>
          </cell>
          <cell r="C10">
            <v>214.4</v>
          </cell>
          <cell r="D10">
            <v>229.9</v>
          </cell>
          <cell r="E10">
            <v>236</v>
          </cell>
          <cell r="F10">
            <v>9</v>
          </cell>
          <cell r="G10">
            <v>464.7</v>
          </cell>
          <cell r="H10">
            <v>471.3</v>
          </cell>
          <cell r="I10">
            <v>474.2</v>
          </cell>
          <cell r="J10">
            <v>500.4</v>
          </cell>
          <cell r="K10">
            <v>9</v>
          </cell>
          <cell r="L10">
            <v>232.8</v>
          </cell>
          <cell r="M10">
            <v>219</v>
          </cell>
          <cell r="N10">
            <v>235.9</v>
          </cell>
          <cell r="O10">
            <v>239.8</v>
          </cell>
          <cell r="P10">
            <v>9</v>
          </cell>
          <cell r="Q10">
            <v>700.7</v>
          </cell>
          <cell r="R10">
            <v>712</v>
          </cell>
          <cell r="S10">
            <v>720.8</v>
          </cell>
          <cell r="T10">
            <v>735.2</v>
          </cell>
        </row>
        <row r="11">
          <cell r="A11">
            <v>10</v>
          </cell>
          <cell r="B11">
            <v>226.1</v>
          </cell>
          <cell r="C11">
            <v>226.6</v>
          </cell>
          <cell r="D11">
            <v>247.5</v>
          </cell>
          <cell r="E11">
            <v>238.1</v>
          </cell>
          <cell r="F11">
            <v>10</v>
          </cell>
          <cell r="G11">
            <v>464.2</v>
          </cell>
          <cell r="H11">
            <v>469.9</v>
          </cell>
          <cell r="I11">
            <v>473.3</v>
          </cell>
          <cell r="J11">
            <v>491.6</v>
          </cell>
          <cell r="K11">
            <v>10</v>
          </cell>
          <cell r="L11">
            <v>226.5</v>
          </cell>
          <cell r="M11">
            <v>228</v>
          </cell>
          <cell r="N11">
            <v>248.4</v>
          </cell>
          <cell r="O11">
            <v>246.9</v>
          </cell>
          <cell r="P11">
            <v>10</v>
          </cell>
          <cell r="Q11">
            <v>702.6</v>
          </cell>
          <cell r="R11">
            <v>712.3</v>
          </cell>
          <cell r="S11">
            <v>720.3</v>
          </cell>
          <cell r="T11">
            <v>735</v>
          </cell>
        </row>
        <row r="12">
          <cell r="A12">
            <v>11</v>
          </cell>
          <cell r="B12">
            <v>228.2</v>
          </cell>
          <cell r="C12">
            <v>224.8</v>
          </cell>
          <cell r="D12">
            <v>254.1</v>
          </cell>
          <cell r="E12">
            <v>213.5</v>
          </cell>
          <cell r="F12">
            <v>11</v>
          </cell>
          <cell r="G12">
            <v>460.2</v>
          </cell>
          <cell r="H12">
            <v>465.5</v>
          </cell>
          <cell r="I12">
            <v>481.5</v>
          </cell>
          <cell r="J12">
            <v>491.3</v>
          </cell>
          <cell r="K12">
            <v>11</v>
          </cell>
          <cell r="L12">
            <v>232.3</v>
          </cell>
          <cell r="M12">
            <v>229.2</v>
          </cell>
          <cell r="N12">
            <v>246.8</v>
          </cell>
          <cell r="O12">
            <v>213.8</v>
          </cell>
          <cell r="P12">
            <v>11</v>
          </cell>
          <cell r="Q12">
            <v>698.6</v>
          </cell>
          <cell r="R12">
            <v>717.3</v>
          </cell>
          <cell r="S12">
            <v>721.3</v>
          </cell>
          <cell r="T12">
            <v>733</v>
          </cell>
        </row>
        <row r="13">
          <cell r="A13">
            <v>12</v>
          </cell>
          <cell r="B13">
            <v>234.8</v>
          </cell>
          <cell r="C13">
            <v>224.4</v>
          </cell>
          <cell r="D13">
            <v>250</v>
          </cell>
          <cell r="E13">
            <v>240.3</v>
          </cell>
          <cell r="F13">
            <v>12</v>
          </cell>
          <cell r="G13">
            <v>458.1</v>
          </cell>
          <cell r="H13">
            <v>455.7</v>
          </cell>
          <cell r="I13">
            <v>462.3</v>
          </cell>
          <cell r="J13">
            <v>485.1</v>
          </cell>
          <cell r="K13">
            <v>12</v>
          </cell>
          <cell r="L13">
            <v>236.9</v>
          </cell>
          <cell r="M13">
            <v>234.2</v>
          </cell>
          <cell r="N13">
            <v>269</v>
          </cell>
          <cell r="O13">
            <v>246.5</v>
          </cell>
          <cell r="P13">
            <v>12</v>
          </cell>
          <cell r="Q13">
            <v>699.4</v>
          </cell>
          <cell r="R13">
            <v>715.2</v>
          </cell>
          <cell r="S13">
            <v>721.6</v>
          </cell>
          <cell r="T13">
            <v>736.6</v>
          </cell>
        </row>
        <row r="14">
          <cell r="A14">
            <v>1</v>
          </cell>
          <cell r="B14">
            <v>202.8</v>
          </cell>
          <cell r="C14">
            <v>198.4</v>
          </cell>
          <cell r="D14">
            <v>231.8</v>
          </cell>
          <cell r="E14">
            <v>219.6</v>
          </cell>
          <cell r="F14">
            <v>1</v>
          </cell>
          <cell r="G14">
            <v>473.8</v>
          </cell>
          <cell r="H14">
            <v>463.1</v>
          </cell>
          <cell r="I14">
            <v>477.4</v>
          </cell>
          <cell r="J14">
            <v>502.3</v>
          </cell>
          <cell r="K14">
            <v>1</v>
          </cell>
          <cell r="L14">
            <v>187.1</v>
          </cell>
          <cell r="M14">
            <v>190.9</v>
          </cell>
          <cell r="N14">
            <v>216.8</v>
          </cell>
          <cell r="O14">
            <v>202.3</v>
          </cell>
          <cell r="P14">
            <v>1</v>
          </cell>
          <cell r="Q14">
            <v>702.1</v>
          </cell>
          <cell r="R14">
            <v>713.8</v>
          </cell>
          <cell r="S14">
            <v>723.8</v>
          </cell>
          <cell r="T14">
            <v>739.5</v>
          </cell>
        </row>
        <row r="15">
          <cell r="A15">
            <v>2</v>
          </cell>
          <cell r="B15">
            <v>213.6</v>
          </cell>
          <cell r="C15">
            <v>206.8</v>
          </cell>
          <cell r="D15">
            <v>229.5</v>
          </cell>
          <cell r="E15">
            <v>217</v>
          </cell>
          <cell r="F15">
            <v>2</v>
          </cell>
          <cell r="G15">
            <v>470.7</v>
          </cell>
          <cell r="H15">
            <v>471.5</v>
          </cell>
          <cell r="I15">
            <v>475</v>
          </cell>
          <cell r="J15">
            <v>511.4</v>
          </cell>
          <cell r="K15">
            <v>2</v>
          </cell>
          <cell r="L15">
            <v>216.7</v>
          </cell>
          <cell r="M15">
            <v>198.4</v>
          </cell>
          <cell r="N15">
            <v>231.9</v>
          </cell>
          <cell r="O15">
            <v>207.9</v>
          </cell>
          <cell r="P15">
            <v>2</v>
          </cell>
          <cell r="Q15">
            <v>703.6</v>
          </cell>
          <cell r="R15">
            <v>713.2</v>
          </cell>
          <cell r="S15">
            <v>721.1</v>
          </cell>
          <cell r="T15">
            <v>736.1</v>
          </cell>
        </row>
        <row r="16">
          <cell r="A16">
            <v>3</v>
          </cell>
          <cell r="B16">
            <v>234.2</v>
          </cell>
          <cell r="C16">
            <v>224.3</v>
          </cell>
          <cell r="D16">
            <v>257.1</v>
          </cell>
          <cell r="F16">
            <v>3</v>
          </cell>
          <cell r="G16">
            <v>456</v>
          </cell>
          <cell r="H16">
            <v>462.2</v>
          </cell>
          <cell r="I16">
            <v>458.9</v>
          </cell>
          <cell r="K16">
            <v>3</v>
          </cell>
          <cell r="L16">
            <v>248.9</v>
          </cell>
          <cell r="M16">
            <v>233.6</v>
          </cell>
          <cell r="N16">
            <v>273.2</v>
          </cell>
          <cell r="P16">
            <v>3</v>
          </cell>
          <cell r="Q16">
            <v>703.4</v>
          </cell>
          <cell r="R16">
            <v>714.9</v>
          </cell>
          <cell r="S16">
            <v>721.2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N9" sqref="N9"/>
    </sheetView>
  </sheetViews>
  <sheetFormatPr defaultColWidth="9.00390625" defaultRowHeight="13.5"/>
  <cols>
    <col min="1" max="1" width="10.75390625" style="64" customWidth="1"/>
    <col min="2" max="2" width="6.50390625" style="64" customWidth="1"/>
    <col min="3" max="3" width="10.875" style="64" customWidth="1"/>
    <col min="4" max="4" width="8.50390625" style="64" customWidth="1"/>
    <col min="5" max="5" width="9.625" style="64" customWidth="1"/>
    <col min="6" max="6" width="9.00390625" style="64" customWidth="1"/>
    <col min="7" max="7" width="9.125" style="64" customWidth="1"/>
    <col min="8" max="8" width="9.25390625" style="64" customWidth="1"/>
    <col min="9" max="9" width="9.625" style="64" customWidth="1"/>
    <col min="10" max="10" width="8.625" style="64" customWidth="1"/>
    <col min="11" max="16384" width="9.00390625" style="64" customWidth="1"/>
  </cols>
  <sheetData>
    <row r="1" spans="1:10" ht="18" customHeight="1">
      <c r="A1" s="226" t="s">
        <v>191</v>
      </c>
      <c r="B1" s="226"/>
      <c r="C1" s="226"/>
      <c r="D1" s="226"/>
      <c r="E1" s="226"/>
      <c r="F1" s="226"/>
      <c r="G1" s="226"/>
      <c r="H1" s="226"/>
      <c r="I1" s="226"/>
      <c r="J1" s="226"/>
    </row>
    <row r="2" ht="15" customHeight="1">
      <c r="A2" s="64" t="s">
        <v>92</v>
      </c>
    </row>
    <row r="3" ht="14.25">
      <c r="C3" s="64" t="s">
        <v>154</v>
      </c>
    </row>
    <row r="4" spans="5:10" ht="14.25">
      <c r="E4" s="128"/>
      <c r="F4" s="227">
        <v>42111</v>
      </c>
      <c r="G4" s="227"/>
      <c r="H4" s="227"/>
      <c r="I4" s="227"/>
      <c r="J4" s="58"/>
    </row>
    <row r="5" spans="5:10" ht="14.25">
      <c r="E5" s="129" t="s">
        <v>139</v>
      </c>
      <c r="F5" s="129" t="s">
        <v>134</v>
      </c>
      <c r="G5" s="129"/>
      <c r="H5" s="129"/>
      <c r="I5" s="129"/>
      <c r="J5" s="129"/>
    </row>
    <row r="6" spans="5:10" ht="14.25">
      <c r="E6" s="129" t="s">
        <v>139</v>
      </c>
      <c r="F6" s="129" t="s">
        <v>192</v>
      </c>
      <c r="G6" s="129"/>
      <c r="H6" s="129"/>
      <c r="I6" s="129"/>
      <c r="J6" s="129"/>
    </row>
    <row r="7" spans="5:10" ht="14.25">
      <c r="E7" s="129" t="s">
        <v>139</v>
      </c>
      <c r="F7" s="129" t="s">
        <v>158</v>
      </c>
      <c r="G7" s="129"/>
      <c r="H7" s="129"/>
      <c r="I7" s="129"/>
      <c r="J7" s="129"/>
    </row>
    <row r="8" ht="22.5" customHeight="1" thickBot="1"/>
    <row r="9" spans="1:10" s="91" customFormat="1" ht="215.25" customHeight="1" thickBot="1">
      <c r="A9" s="228" t="s">
        <v>208</v>
      </c>
      <c r="B9" s="229"/>
      <c r="C9" s="229"/>
      <c r="D9" s="229"/>
      <c r="E9" s="229"/>
      <c r="F9" s="229"/>
      <c r="G9" s="229"/>
      <c r="H9" s="229"/>
      <c r="I9" s="229"/>
      <c r="J9" s="230"/>
    </row>
    <row r="10" spans="1:10" s="91" customFormat="1" ht="21.75" customHeight="1">
      <c r="A10" s="130"/>
      <c r="B10" s="131"/>
      <c r="C10" s="131"/>
      <c r="D10" s="131"/>
      <c r="E10" s="131"/>
      <c r="F10" s="131"/>
      <c r="G10" s="131"/>
      <c r="H10" s="131"/>
      <c r="I10" s="131"/>
      <c r="J10" s="131"/>
    </row>
    <row r="11" s="88" customFormat="1" ht="24" customHeight="1" thickBot="1">
      <c r="A11" s="132" t="s">
        <v>140</v>
      </c>
    </row>
    <row r="12" spans="1:10" s="88" customFormat="1" ht="21.75" customHeight="1" thickBot="1">
      <c r="A12" s="133"/>
      <c r="B12" s="134"/>
      <c r="C12" s="231" t="s">
        <v>141</v>
      </c>
      <c r="D12" s="232"/>
      <c r="E12" s="231" t="s">
        <v>142</v>
      </c>
      <c r="F12" s="233"/>
      <c r="G12" s="232"/>
      <c r="H12" s="231" t="s">
        <v>143</v>
      </c>
      <c r="I12" s="233"/>
      <c r="J12" s="232"/>
    </row>
    <row r="13" spans="1:10" s="91" customFormat="1" ht="26.25" customHeight="1" thickBot="1">
      <c r="A13" s="135"/>
      <c r="B13" s="136" t="s">
        <v>139</v>
      </c>
      <c r="C13" s="238" t="s">
        <v>196</v>
      </c>
      <c r="D13" s="239"/>
      <c r="E13" s="137" t="s">
        <v>144</v>
      </c>
      <c r="F13" s="240" t="s">
        <v>193</v>
      </c>
      <c r="G13" s="241"/>
      <c r="H13" s="137" t="s">
        <v>139</v>
      </c>
      <c r="I13" s="240" t="s">
        <v>194</v>
      </c>
      <c r="J13" s="241"/>
    </row>
    <row r="14" spans="1:10" ht="30" customHeight="1">
      <c r="A14" s="242" t="s">
        <v>145</v>
      </c>
      <c r="B14" s="138" t="s">
        <v>146</v>
      </c>
      <c r="C14" s="139">
        <v>217</v>
      </c>
      <c r="D14" s="140" t="s">
        <v>147</v>
      </c>
      <c r="E14" s="220" t="s">
        <v>197</v>
      </c>
      <c r="F14" s="215">
        <v>220</v>
      </c>
      <c r="G14" s="148" t="s">
        <v>147</v>
      </c>
      <c r="H14" s="220" t="s">
        <v>203</v>
      </c>
      <c r="I14" s="139">
        <v>229</v>
      </c>
      <c r="J14" s="140" t="s">
        <v>147</v>
      </c>
    </row>
    <row r="15" spans="1:10" ht="30" customHeight="1" thickBot="1">
      <c r="A15" s="242"/>
      <c r="B15" s="141" t="s">
        <v>148</v>
      </c>
      <c r="C15" s="156">
        <v>9577</v>
      </c>
      <c r="D15" s="145" t="s">
        <v>149</v>
      </c>
      <c r="E15" s="221" t="s">
        <v>198</v>
      </c>
      <c r="F15" s="216">
        <v>9543</v>
      </c>
      <c r="G15" s="145" t="s">
        <v>149</v>
      </c>
      <c r="H15" s="221" t="s">
        <v>189</v>
      </c>
      <c r="I15" s="156">
        <v>9277</v>
      </c>
      <c r="J15" s="145" t="s">
        <v>149</v>
      </c>
    </row>
    <row r="16" spans="1:10" ht="30" customHeight="1">
      <c r="A16" s="243" t="s">
        <v>150</v>
      </c>
      <c r="B16" s="142" t="s">
        <v>146</v>
      </c>
      <c r="C16" s="157">
        <v>208</v>
      </c>
      <c r="D16" s="146" t="s">
        <v>147</v>
      </c>
      <c r="E16" s="222" t="s">
        <v>199</v>
      </c>
      <c r="F16" s="217">
        <v>202</v>
      </c>
      <c r="G16" s="146" t="s">
        <v>147</v>
      </c>
      <c r="H16" s="222" t="s">
        <v>204</v>
      </c>
      <c r="I16" s="157">
        <v>232</v>
      </c>
      <c r="J16" s="146" t="s">
        <v>147</v>
      </c>
    </row>
    <row r="17" spans="1:10" ht="30" customHeight="1" thickBot="1">
      <c r="A17" s="244"/>
      <c r="B17" s="143" t="s">
        <v>148</v>
      </c>
      <c r="C17" s="158">
        <v>9430</v>
      </c>
      <c r="D17" s="147" t="s">
        <v>149</v>
      </c>
      <c r="E17" s="223" t="s">
        <v>200</v>
      </c>
      <c r="F17" s="218">
        <v>8859</v>
      </c>
      <c r="G17" s="147" t="s">
        <v>149</v>
      </c>
      <c r="H17" s="224" t="s">
        <v>205</v>
      </c>
      <c r="I17" s="158">
        <v>9716</v>
      </c>
      <c r="J17" s="147" t="s">
        <v>149</v>
      </c>
    </row>
    <row r="18" spans="1:10" ht="30" customHeight="1">
      <c r="A18" s="245" t="s">
        <v>102</v>
      </c>
      <c r="B18" s="138" t="s">
        <v>146</v>
      </c>
      <c r="C18" s="139">
        <v>511</v>
      </c>
      <c r="D18" s="148" t="s">
        <v>147</v>
      </c>
      <c r="E18" s="220" t="s">
        <v>201</v>
      </c>
      <c r="F18" s="215">
        <v>502</v>
      </c>
      <c r="G18" s="148" t="s">
        <v>147</v>
      </c>
      <c r="H18" s="225" t="s">
        <v>206</v>
      </c>
      <c r="I18" s="139">
        <v>475</v>
      </c>
      <c r="J18" s="148" t="s">
        <v>147</v>
      </c>
    </row>
    <row r="19" spans="1:10" ht="30" customHeight="1" thickBot="1">
      <c r="A19" s="238"/>
      <c r="B19" s="143" t="s">
        <v>148</v>
      </c>
      <c r="C19" s="158">
        <v>22436</v>
      </c>
      <c r="D19" s="147" t="s">
        <v>149</v>
      </c>
      <c r="E19" s="223" t="s">
        <v>202</v>
      </c>
      <c r="F19" s="218">
        <v>22289</v>
      </c>
      <c r="G19" s="147" t="s">
        <v>149</v>
      </c>
      <c r="H19" s="224" t="s">
        <v>207</v>
      </c>
      <c r="I19" s="158">
        <v>22469</v>
      </c>
      <c r="J19" s="147" t="s">
        <v>149</v>
      </c>
    </row>
    <row r="20" spans="1:10" ht="34.5" customHeight="1">
      <c r="A20" s="234" t="s">
        <v>139</v>
      </c>
      <c r="B20" s="235"/>
      <c r="C20" s="235"/>
      <c r="D20" s="235"/>
      <c r="E20" s="235"/>
      <c r="F20" s="235"/>
      <c r="G20" s="235"/>
      <c r="H20" s="235"/>
      <c r="I20" s="235"/>
      <c r="J20" s="235"/>
    </row>
    <row r="21" ht="10.5" customHeight="1"/>
    <row r="22" spans="1:11" s="88" customFormat="1" ht="86.25" customHeight="1">
      <c r="A22" s="236" t="s">
        <v>151</v>
      </c>
      <c r="B22" s="236"/>
      <c r="C22" s="236"/>
      <c r="D22" s="236"/>
      <c r="E22" s="236"/>
      <c r="F22" s="236"/>
      <c r="G22" s="236"/>
      <c r="H22" s="236"/>
      <c r="I22" s="236"/>
      <c r="J22" s="236"/>
      <c r="K22" s="90"/>
    </row>
    <row r="23" ht="14.25">
      <c r="A23" s="86" t="s">
        <v>139</v>
      </c>
    </row>
    <row r="24" spans="1:10" ht="21.75" customHeight="1">
      <c r="A24" s="237" t="s">
        <v>163</v>
      </c>
      <c r="B24" s="237"/>
      <c r="C24" s="237"/>
      <c r="D24" s="237"/>
      <c r="E24" s="237"/>
      <c r="F24" s="237"/>
      <c r="G24" s="237"/>
      <c r="H24" s="237"/>
      <c r="I24" s="237"/>
      <c r="J24" s="237"/>
    </row>
    <row r="25" spans="1:10" ht="14.25">
      <c r="A25" s="237"/>
      <c r="B25" s="237"/>
      <c r="C25" s="237"/>
      <c r="D25" s="237"/>
      <c r="E25" s="237"/>
      <c r="F25" s="237"/>
      <c r="G25" s="237"/>
      <c r="H25" s="237"/>
      <c r="I25" s="237"/>
      <c r="J25" s="237"/>
    </row>
  </sheetData>
  <sheetProtection/>
  <mergeCells count="15">
    <mergeCell ref="A20:J20"/>
    <mergeCell ref="A22:J22"/>
    <mergeCell ref="A24:J25"/>
    <mergeCell ref="C13:D13"/>
    <mergeCell ref="F13:G13"/>
    <mergeCell ref="I13:J13"/>
    <mergeCell ref="A14:A15"/>
    <mergeCell ref="A16:A17"/>
    <mergeCell ref="A18:A19"/>
    <mergeCell ref="A1:J1"/>
    <mergeCell ref="F4:I4"/>
    <mergeCell ref="A9:J9"/>
    <mergeCell ref="C12:D12"/>
    <mergeCell ref="E12:G12"/>
    <mergeCell ref="H12:J12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zoomScale="85" zoomScaleNormal="85" workbookViewId="0" topLeftCell="A7">
      <selection activeCell="K42" sqref="K42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114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 t="s">
        <v>167</v>
      </c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190</v>
      </c>
      <c r="E4" s="14"/>
      <c r="F4" s="144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109</v>
      </c>
      <c r="C6" s="18" t="s">
        <v>2</v>
      </c>
      <c r="D6" s="70" t="s">
        <v>3</v>
      </c>
      <c r="E6" s="246" t="s">
        <v>168</v>
      </c>
      <c r="F6" s="247"/>
      <c r="G6" s="14"/>
      <c r="H6" s="14"/>
    </row>
    <row r="7" spans="1:8" ht="19.5" customHeight="1">
      <c r="A7" s="20" t="s">
        <v>6</v>
      </c>
      <c r="B7" s="21"/>
      <c r="C7" s="22"/>
      <c r="D7" s="71"/>
      <c r="E7" s="72" t="s">
        <v>108</v>
      </c>
      <c r="F7" s="85" t="s">
        <v>101</v>
      </c>
      <c r="G7" s="14"/>
      <c r="H7" s="14"/>
    </row>
    <row r="8" spans="1:8" ht="19.5" customHeight="1">
      <c r="A8" s="24" t="s">
        <v>8</v>
      </c>
      <c r="B8" s="60" t="s">
        <v>90</v>
      </c>
      <c r="C8" s="25">
        <v>7342.84268</v>
      </c>
      <c r="D8" s="26">
        <v>5865.02561</v>
      </c>
      <c r="E8" s="186">
        <v>99.53855321174287</v>
      </c>
      <c r="F8" s="27">
        <v>102.08066909544252</v>
      </c>
      <c r="G8" s="14"/>
      <c r="H8" s="162"/>
    </row>
    <row r="9" spans="1:8" ht="19.5" customHeight="1">
      <c r="A9" s="24" t="s">
        <v>169</v>
      </c>
      <c r="B9" s="60" t="s">
        <v>170</v>
      </c>
      <c r="C9" s="25">
        <v>2.169</v>
      </c>
      <c r="D9" s="26">
        <v>2.169</v>
      </c>
      <c r="E9" s="186">
        <v>100</v>
      </c>
      <c r="F9" s="27">
        <v>100</v>
      </c>
      <c r="G9" s="14"/>
      <c r="H9" s="162"/>
    </row>
    <row r="10" spans="1:8" ht="19.5" customHeight="1">
      <c r="A10" s="24" t="s">
        <v>9</v>
      </c>
      <c r="B10" s="60" t="s">
        <v>170</v>
      </c>
      <c r="C10" s="25">
        <v>15.68564</v>
      </c>
      <c r="D10" s="26">
        <v>11.561</v>
      </c>
      <c r="E10" s="186">
        <v>100</v>
      </c>
      <c r="F10" s="27">
        <v>100</v>
      </c>
      <c r="G10" s="14"/>
      <c r="H10" s="162"/>
    </row>
    <row r="11" spans="1:8" ht="19.5" customHeight="1">
      <c r="A11" s="24" t="s">
        <v>10</v>
      </c>
      <c r="B11" s="60" t="s">
        <v>170</v>
      </c>
      <c r="C11" s="62">
        <v>7360.700000000001</v>
      </c>
      <c r="D11" s="26">
        <v>5878.8</v>
      </c>
      <c r="E11" s="187">
        <v>99.5396726699445</v>
      </c>
      <c r="F11" s="27">
        <v>102.07551429531863</v>
      </c>
      <c r="G11" s="14"/>
      <c r="H11" s="162"/>
    </row>
    <row r="12" spans="1:8" ht="19.5" customHeight="1">
      <c r="A12" s="24" t="s">
        <v>11</v>
      </c>
      <c r="B12" s="60" t="s">
        <v>170</v>
      </c>
      <c r="C12" s="25">
        <v>173.82072</v>
      </c>
      <c r="D12" s="26">
        <v>80.23041</v>
      </c>
      <c r="E12" s="186">
        <v>100</v>
      </c>
      <c r="F12" s="27">
        <v>101.96996808567928</v>
      </c>
      <c r="G12" s="14"/>
      <c r="H12" s="162"/>
    </row>
    <row r="13" spans="1:8" ht="19.5" customHeight="1">
      <c r="A13" s="24" t="s">
        <v>12</v>
      </c>
      <c r="B13" s="60" t="s">
        <v>171</v>
      </c>
      <c r="C13" s="25">
        <v>370.7762</v>
      </c>
      <c r="D13" s="26">
        <v>134.72062</v>
      </c>
      <c r="E13" s="186">
        <v>100</v>
      </c>
      <c r="F13" s="27">
        <v>100</v>
      </c>
      <c r="G13" s="14"/>
      <c r="H13" s="162"/>
    </row>
    <row r="14" spans="1:8" ht="19.5" customHeight="1">
      <c r="A14" s="24" t="s">
        <v>13</v>
      </c>
      <c r="B14" s="60" t="s">
        <v>171</v>
      </c>
      <c r="C14" s="25">
        <v>0</v>
      </c>
      <c r="D14" s="26">
        <v>0</v>
      </c>
      <c r="E14" s="188" t="s">
        <v>14</v>
      </c>
      <c r="F14" s="55" t="s">
        <v>14</v>
      </c>
      <c r="G14" s="14"/>
      <c r="H14" s="162"/>
    </row>
    <row r="15" spans="1:8" ht="19.5" customHeight="1">
      <c r="A15" s="28" t="s">
        <v>15</v>
      </c>
      <c r="B15" s="61" t="s">
        <v>170</v>
      </c>
      <c r="C15" s="29">
        <v>53.017410000000005</v>
      </c>
      <c r="D15" s="30">
        <v>44.47538</v>
      </c>
      <c r="E15" s="189">
        <v>100.20222863515895</v>
      </c>
      <c r="F15" s="31">
        <v>101.1306123126336</v>
      </c>
      <c r="G15" s="14"/>
      <c r="H15" s="163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64"/>
      <c r="F17" s="14"/>
      <c r="G17" s="14"/>
      <c r="H17" s="64"/>
      <c r="I17" s="1"/>
    </row>
    <row r="18" spans="1:9" ht="19.5" customHeight="1">
      <c r="A18" s="14" t="s">
        <v>118</v>
      </c>
      <c r="B18" s="14"/>
      <c r="C18" s="14"/>
      <c r="D18" s="14"/>
      <c r="E18" s="14"/>
      <c r="F18" s="14" t="s">
        <v>91</v>
      </c>
      <c r="G18" s="14"/>
      <c r="H18" s="14"/>
      <c r="I18" s="1"/>
    </row>
    <row r="19" spans="1:9" ht="15.75" customHeight="1">
      <c r="A19" s="16"/>
      <c r="B19" s="190" t="s">
        <v>1</v>
      </c>
      <c r="C19" s="67" t="s">
        <v>160</v>
      </c>
      <c r="D19" s="68"/>
      <c r="E19" s="194"/>
      <c r="F19" s="67" t="s">
        <v>161</v>
      </c>
      <c r="G19" s="68"/>
      <c r="H19" s="82"/>
      <c r="I19" s="1"/>
    </row>
    <row r="20" spans="1:9" ht="33.75" customHeight="1">
      <c r="A20" s="20" t="s">
        <v>6</v>
      </c>
      <c r="B20" s="191"/>
      <c r="C20" s="71"/>
      <c r="D20" s="73" t="s">
        <v>172</v>
      </c>
      <c r="E20" s="195" t="s">
        <v>110</v>
      </c>
      <c r="F20" s="71"/>
      <c r="G20" s="73" t="s">
        <v>172</v>
      </c>
      <c r="H20" s="83" t="s">
        <v>110</v>
      </c>
      <c r="I20" s="1"/>
    </row>
    <row r="21" spans="1:9" ht="19.5" customHeight="1">
      <c r="A21" s="33" t="s">
        <v>17</v>
      </c>
      <c r="B21" s="192" t="s">
        <v>18</v>
      </c>
      <c r="C21" s="186">
        <v>2095.475</v>
      </c>
      <c r="D21" s="198">
        <v>98.53727650157694</v>
      </c>
      <c r="E21" s="199">
        <v>94.8618695085388</v>
      </c>
      <c r="F21" s="186">
        <v>2007.216</v>
      </c>
      <c r="G21" s="198">
        <v>102.86958339995817</v>
      </c>
      <c r="H21" s="200">
        <v>90.02012572859867</v>
      </c>
      <c r="I21" s="1"/>
    </row>
    <row r="22" spans="1:9" ht="19.5" customHeight="1">
      <c r="A22" s="34" t="s">
        <v>19</v>
      </c>
      <c r="B22" s="192" t="s">
        <v>20</v>
      </c>
      <c r="C22" s="201">
        <v>942875.606</v>
      </c>
      <c r="D22" s="198">
        <v>100.30091190355117</v>
      </c>
      <c r="E22" s="199">
        <v>103.25860987148565</v>
      </c>
      <c r="F22" s="186">
        <v>929028.011</v>
      </c>
      <c r="G22" s="198">
        <v>106.60000588290369</v>
      </c>
      <c r="H22" s="200">
        <v>97.45995644556699</v>
      </c>
      <c r="I22" s="1"/>
    </row>
    <row r="23" spans="1:9" ht="19.5" customHeight="1">
      <c r="A23" s="33" t="s">
        <v>21</v>
      </c>
      <c r="B23" s="192" t="s">
        <v>18</v>
      </c>
      <c r="C23" s="201">
        <v>27.494</v>
      </c>
      <c r="D23" s="198">
        <v>95.52829992008617</v>
      </c>
      <c r="E23" s="199">
        <v>94.07698887938409</v>
      </c>
      <c r="F23" s="186">
        <v>26.984</v>
      </c>
      <c r="G23" s="198">
        <v>95.01073905848385</v>
      </c>
      <c r="H23" s="200">
        <v>65.35080283839093</v>
      </c>
      <c r="I23" s="1"/>
    </row>
    <row r="24" spans="1:9" ht="19.5" customHeight="1">
      <c r="A24" s="34" t="s">
        <v>19</v>
      </c>
      <c r="B24" s="192" t="s">
        <v>20</v>
      </c>
      <c r="C24" s="201">
        <v>6977.339</v>
      </c>
      <c r="D24" s="198">
        <v>96.8873819793504</v>
      </c>
      <c r="E24" s="199">
        <v>89.38368860886692</v>
      </c>
      <c r="F24" s="186">
        <v>7125.638</v>
      </c>
      <c r="G24" s="198">
        <v>100.18895703002686</v>
      </c>
      <c r="H24" s="200">
        <v>64.73706612446847</v>
      </c>
      <c r="I24" s="1"/>
    </row>
    <row r="25" spans="1:9" ht="19.5" customHeight="1">
      <c r="A25" s="33" t="s">
        <v>22</v>
      </c>
      <c r="B25" s="192" t="s">
        <v>18</v>
      </c>
      <c r="C25" s="201">
        <v>37.592</v>
      </c>
      <c r="D25" s="198">
        <v>121.75546558704453</v>
      </c>
      <c r="E25" s="199">
        <v>83.53035285752377</v>
      </c>
      <c r="F25" s="186">
        <v>36.419</v>
      </c>
      <c r="G25" s="198">
        <v>102.27470583279508</v>
      </c>
      <c r="H25" s="200">
        <v>102.57717440288418</v>
      </c>
      <c r="I25" s="1"/>
    </row>
    <row r="26" spans="1:9" ht="19.5" customHeight="1">
      <c r="A26" s="33" t="s">
        <v>19</v>
      </c>
      <c r="B26" s="192" t="s">
        <v>20</v>
      </c>
      <c r="C26" s="201">
        <v>1789.615</v>
      </c>
      <c r="D26" s="198">
        <v>172.66509465819428</v>
      </c>
      <c r="E26" s="199">
        <v>119.6984421809066</v>
      </c>
      <c r="F26" s="186">
        <v>1549.307</v>
      </c>
      <c r="G26" s="198">
        <v>105.35196154497379</v>
      </c>
      <c r="H26" s="200">
        <v>101.22636695486618</v>
      </c>
      <c r="I26" s="1"/>
    </row>
    <row r="27" spans="1:9" ht="19.5" customHeight="1">
      <c r="A27" s="35" t="s">
        <v>23</v>
      </c>
      <c r="B27" s="192" t="s">
        <v>18</v>
      </c>
      <c r="C27" s="201">
        <v>9.547</v>
      </c>
      <c r="D27" s="198">
        <v>101.63951879058874</v>
      </c>
      <c r="E27" s="199">
        <v>83.56967787114846</v>
      </c>
      <c r="F27" s="186">
        <v>8.572</v>
      </c>
      <c r="G27" s="198">
        <v>104.98469075321495</v>
      </c>
      <c r="H27" s="200">
        <v>68.2919056724028</v>
      </c>
      <c r="I27" s="1"/>
    </row>
    <row r="28" spans="1:9" ht="19.5" customHeight="1">
      <c r="A28" s="34" t="s">
        <v>19</v>
      </c>
      <c r="B28" s="192" t="s">
        <v>20</v>
      </c>
      <c r="C28" s="201">
        <v>6015.292</v>
      </c>
      <c r="D28" s="198">
        <v>99.38905547474104</v>
      </c>
      <c r="E28" s="199">
        <v>113.0133803977239</v>
      </c>
      <c r="F28" s="186">
        <v>5309.711</v>
      </c>
      <c r="G28" s="198">
        <v>91.63891749045506</v>
      </c>
      <c r="H28" s="200">
        <v>91.3323308591417</v>
      </c>
      <c r="I28" s="1"/>
    </row>
    <row r="29" spans="1:9" ht="19.5" customHeight="1">
      <c r="A29" s="33" t="s">
        <v>24</v>
      </c>
      <c r="B29" s="192" t="s">
        <v>18</v>
      </c>
      <c r="C29" s="201">
        <v>2170.108</v>
      </c>
      <c r="D29" s="198">
        <v>98.83760014210044</v>
      </c>
      <c r="E29" s="199">
        <v>94.57341155215799</v>
      </c>
      <c r="F29" s="186">
        <v>2079.191</v>
      </c>
      <c r="G29" s="198">
        <v>102.75734049488014</v>
      </c>
      <c r="H29" s="200">
        <v>89.65553066693012</v>
      </c>
      <c r="I29" s="1"/>
    </row>
    <row r="30" spans="1:9" ht="19.5" customHeight="1">
      <c r="A30" s="36" t="s">
        <v>25</v>
      </c>
      <c r="B30" s="193" t="s">
        <v>20</v>
      </c>
      <c r="C30" s="202">
        <v>957657.852</v>
      </c>
      <c r="D30" s="203">
        <v>100.3479620489372</v>
      </c>
      <c r="E30" s="204">
        <v>103.22432452224987</v>
      </c>
      <c r="F30" s="205">
        <v>943012.667</v>
      </c>
      <c r="G30" s="203">
        <v>106.44861038121827</v>
      </c>
      <c r="H30" s="206">
        <v>97.05851079524035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76" t="s">
        <v>1</v>
      </c>
      <c r="C32" s="68" t="s">
        <v>102</v>
      </c>
      <c r="D32" s="69"/>
      <c r="E32" s="32"/>
      <c r="F32" s="19" t="s">
        <v>16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73" t="s">
        <v>172</v>
      </c>
      <c r="E33" s="74" t="s">
        <v>110</v>
      </c>
      <c r="F33" s="23" t="s">
        <v>7</v>
      </c>
      <c r="G33" s="14"/>
      <c r="H33" s="14"/>
      <c r="I33" s="1"/>
    </row>
    <row r="34" spans="1:9" ht="19.5" customHeight="1">
      <c r="A34" s="77" t="s">
        <v>17</v>
      </c>
      <c r="B34" s="78" t="s">
        <v>18</v>
      </c>
      <c r="C34" s="198">
        <v>4881.268883300001</v>
      </c>
      <c r="D34" s="198">
        <v>101.84141076586374</v>
      </c>
      <c r="E34" s="198">
        <v>107.84952180201945</v>
      </c>
      <c r="F34" s="207">
        <v>42.408236303509774</v>
      </c>
      <c r="G34" s="14"/>
      <c r="H34" s="14"/>
      <c r="I34" s="1"/>
    </row>
    <row r="35" spans="1:9" ht="19.5" customHeight="1">
      <c r="A35" s="79" t="s">
        <v>19</v>
      </c>
      <c r="B35" s="78" t="s">
        <v>20</v>
      </c>
      <c r="C35" s="208">
        <v>2193457.805356</v>
      </c>
      <c r="D35" s="198">
        <v>100.63532437746005</v>
      </c>
      <c r="E35" s="198">
        <v>99.57024777649025</v>
      </c>
      <c r="F35" s="209" t="s">
        <v>14</v>
      </c>
      <c r="G35" s="84"/>
      <c r="I35" s="1"/>
    </row>
    <row r="36" spans="1:9" ht="19.5" customHeight="1">
      <c r="A36" s="77" t="s">
        <v>21</v>
      </c>
      <c r="B36" s="78" t="s">
        <v>18</v>
      </c>
      <c r="C36" s="208">
        <v>133.998</v>
      </c>
      <c r="D36" s="198">
        <v>100.38205681409565</v>
      </c>
      <c r="E36" s="198">
        <v>135.87442582058225</v>
      </c>
      <c r="F36" s="207">
        <v>20.366673395990816</v>
      </c>
      <c r="G36" s="84"/>
      <c r="H36" s="84"/>
      <c r="I36" s="1"/>
    </row>
    <row r="37" spans="1:9" ht="19.5" customHeight="1">
      <c r="A37" s="79" t="s">
        <v>19</v>
      </c>
      <c r="B37" s="78" t="s">
        <v>20</v>
      </c>
      <c r="C37" s="208">
        <v>32768.795</v>
      </c>
      <c r="D37" s="198">
        <v>99.54947724121698</v>
      </c>
      <c r="E37" s="198">
        <v>140.2232194398208</v>
      </c>
      <c r="F37" s="209" t="s">
        <v>14</v>
      </c>
      <c r="G37" s="248" t="s">
        <v>173</v>
      </c>
      <c r="H37" s="249"/>
      <c r="I37" s="1"/>
    </row>
    <row r="38" spans="1:9" ht="19.5" customHeight="1">
      <c r="A38" s="77" t="s">
        <v>22</v>
      </c>
      <c r="B38" s="78" t="s">
        <v>18</v>
      </c>
      <c r="C38" s="208">
        <v>79.717</v>
      </c>
      <c r="D38" s="198">
        <v>101.49343043389692</v>
      </c>
      <c r="E38" s="198">
        <v>75.47171597633137</v>
      </c>
      <c r="F38" s="207">
        <v>46.76515376498316</v>
      </c>
      <c r="G38" s="248"/>
      <c r="H38" s="249"/>
      <c r="I38" s="1"/>
    </row>
    <row r="39" spans="1:9" ht="19.5" customHeight="1">
      <c r="A39" s="77" t="s">
        <v>19</v>
      </c>
      <c r="B39" s="78" t="s">
        <v>20</v>
      </c>
      <c r="C39" s="208">
        <v>3258.031</v>
      </c>
      <c r="D39" s="208">
        <v>107.96322260194194</v>
      </c>
      <c r="E39" s="208">
        <v>85.3761572709239</v>
      </c>
      <c r="F39" s="209" t="s">
        <v>14</v>
      </c>
      <c r="G39" s="248"/>
      <c r="H39" s="249"/>
      <c r="I39" s="1"/>
    </row>
    <row r="40" spans="1:9" ht="19.5" customHeight="1">
      <c r="A40" s="80" t="s">
        <v>23</v>
      </c>
      <c r="B40" s="78" t="s">
        <v>18</v>
      </c>
      <c r="C40" s="208">
        <v>18.965</v>
      </c>
      <c r="D40" s="198">
        <v>105.41967759866593</v>
      </c>
      <c r="E40" s="198">
        <v>98.70920730755218</v>
      </c>
      <c r="F40" s="207">
        <v>49.02990123122717</v>
      </c>
      <c r="G40" s="248"/>
      <c r="H40" s="249"/>
      <c r="I40" s="1"/>
    </row>
    <row r="41" spans="1:9" ht="19.5" customHeight="1">
      <c r="A41" s="79" t="s">
        <v>19</v>
      </c>
      <c r="B41" s="78" t="s">
        <v>20</v>
      </c>
      <c r="C41" s="208">
        <v>14101.94</v>
      </c>
      <c r="D41" s="198">
        <v>105.26696097051445</v>
      </c>
      <c r="E41" s="198">
        <v>89.5484477134092</v>
      </c>
      <c r="F41" s="209" t="s">
        <v>14</v>
      </c>
      <c r="G41" s="248"/>
      <c r="H41" s="249"/>
      <c r="I41" s="1"/>
    </row>
    <row r="42" spans="1:9" ht="19.5" customHeight="1">
      <c r="A42" s="77" t="s">
        <v>24</v>
      </c>
      <c r="B42" s="78" t="s">
        <v>18</v>
      </c>
      <c r="C42" s="208">
        <v>5113.9488833</v>
      </c>
      <c r="D42" s="198">
        <v>101.81000244697371</v>
      </c>
      <c r="E42" s="198">
        <v>107.67440058917511</v>
      </c>
      <c r="F42" s="207">
        <v>41.91878329295912</v>
      </c>
      <c r="G42" s="248"/>
      <c r="H42" s="249"/>
      <c r="I42" s="1"/>
    </row>
    <row r="43" spans="1:9" ht="19.5" customHeight="1">
      <c r="A43" s="81" t="s">
        <v>25</v>
      </c>
      <c r="B43" s="11" t="s">
        <v>20</v>
      </c>
      <c r="C43" s="210">
        <v>2243586.571356</v>
      </c>
      <c r="D43" s="210">
        <v>100.65704666303239</v>
      </c>
      <c r="E43" s="210">
        <v>99.89886724911898</v>
      </c>
      <c r="F43" s="211" t="s">
        <v>14</v>
      </c>
      <c r="G43" s="248"/>
      <c r="H43" s="249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zoomScale="85" zoomScaleNormal="85" workbookViewId="0" topLeftCell="A1">
      <pane ySplit="4" topLeftCell="A44" activePane="bottomLeft" state="frozen"/>
      <selection pane="topLeft" activeCell="A1" sqref="A1"/>
      <selection pane="bottomLeft" activeCell="A51" sqref="A5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平成２７年２月</v>
      </c>
      <c r="F1" s="3"/>
      <c r="G1" s="3"/>
      <c r="H1" s="3"/>
      <c r="I1" s="3"/>
      <c r="J1" s="3"/>
    </row>
    <row r="2" spans="1:10" ht="18.75" customHeight="1">
      <c r="A2" s="4"/>
      <c r="B2" s="44" t="s">
        <v>28</v>
      </c>
      <c r="C2" s="43"/>
      <c r="D2" s="45" t="s">
        <v>29</v>
      </c>
      <c r="E2" s="45"/>
      <c r="F2" s="46"/>
      <c r="G2" s="45"/>
      <c r="H2" s="45" t="s">
        <v>30</v>
      </c>
      <c r="I2" s="45"/>
      <c r="J2" s="47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65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96" t="s">
        <v>180</v>
      </c>
      <c r="G4" s="161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48">
        <v>1</v>
      </c>
      <c r="B5" s="49" t="s">
        <v>38</v>
      </c>
      <c r="C5" s="13">
        <v>53.974</v>
      </c>
      <c r="D5" s="37">
        <v>67.64845962950893</v>
      </c>
      <c r="E5" s="37">
        <v>134.19024414499526</v>
      </c>
      <c r="F5" s="38">
        <v>4795.238</v>
      </c>
      <c r="G5" s="13">
        <v>379.37</v>
      </c>
      <c r="H5" s="37">
        <v>103.37479733504094</v>
      </c>
      <c r="I5" s="37">
        <v>104.23655931705092</v>
      </c>
      <c r="J5" s="39">
        <v>49837.704</v>
      </c>
    </row>
    <row r="6" spans="1:10" ht="18.75" customHeight="1">
      <c r="A6" s="50">
        <v>2</v>
      </c>
      <c r="B6" s="51" t="s">
        <v>39</v>
      </c>
      <c r="C6" s="13">
        <v>7.003</v>
      </c>
      <c r="D6" s="37">
        <v>69.96003996003995</v>
      </c>
      <c r="E6" s="37">
        <v>29.69008352058337</v>
      </c>
      <c r="F6" s="38">
        <v>564.608</v>
      </c>
      <c r="G6" s="13">
        <v>46.188</v>
      </c>
      <c r="H6" s="37">
        <v>89.43536519247154</v>
      </c>
      <c r="I6" s="37">
        <v>56.67308801334986</v>
      </c>
      <c r="J6" s="39">
        <v>3226.319</v>
      </c>
    </row>
    <row r="7" spans="1:10" ht="18.75" customHeight="1">
      <c r="A7" s="50">
        <v>3</v>
      </c>
      <c r="B7" s="51" t="s">
        <v>40</v>
      </c>
      <c r="C7" s="13">
        <v>10.242</v>
      </c>
      <c r="D7" s="37">
        <v>58.599382080329555</v>
      </c>
      <c r="E7" s="37">
        <v>79.76635514018692</v>
      </c>
      <c r="F7" s="38">
        <v>684.419</v>
      </c>
      <c r="G7" s="13">
        <v>23.896</v>
      </c>
      <c r="H7" s="37">
        <v>97.57850463473396</v>
      </c>
      <c r="I7" s="37">
        <v>99.50447636893608</v>
      </c>
      <c r="J7" s="39">
        <v>1528.597</v>
      </c>
    </row>
    <row r="8" spans="1:10" ht="18.75" customHeight="1">
      <c r="A8" s="50">
        <v>4</v>
      </c>
      <c r="B8" s="51" t="s">
        <v>41</v>
      </c>
      <c r="C8" s="13">
        <v>20.936</v>
      </c>
      <c r="D8" s="37">
        <v>129.3064047927861</v>
      </c>
      <c r="E8" s="37">
        <v>154.78338015673518</v>
      </c>
      <c r="F8" s="38">
        <v>2915.548</v>
      </c>
      <c r="G8" s="13">
        <v>59.571</v>
      </c>
      <c r="H8" s="37">
        <v>115.73027159342581</v>
      </c>
      <c r="I8" s="37">
        <v>103.47217397345932</v>
      </c>
      <c r="J8" s="63">
        <v>9235.087</v>
      </c>
    </row>
    <row r="9" spans="1:10" ht="18.75" customHeight="1">
      <c r="A9" s="50">
        <v>5</v>
      </c>
      <c r="B9" s="51" t="s">
        <v>42</v>
      </c>
      <c r="C9" s="13">
        <v>1.395</v>
      </c>
      <c r="D9" s="37">
        <v>85.37331701346389</v>
      </c>
      <c r="E9" s="37">
        <v>99.14712153518124</v>
      </c>
      <c r="F9" s="38">
        <v>838.309</v>
      </c>
      <c r="G9" s="13">
        <v>5.095</v>
      </c>
      <c r="H9" s="37">
        <v>105.3338846392392</v>
      </c>
      <c r="I9" s="37">
        <v>98.74031007751938</v>
      </c>
      <c r="J9" s="39">
        <v>4315.052</v>
      </c>
    </row>
    <row r="10" spans="1:10" ht="18.75" customHeight="1">
      <c r="A10" s="50">
        <v>6</v>
      </c>
      <c r="B10" s="51" t="s">
        <v>43</v>
      </c>
      <c r="C10" s="13">
        <v>1.155</v>
      </c>
      <c r="D10" s="37">
        <v>115.2694610778443</v>
      </c>
      <c r="E10" s="37">
        <v>105</v>
      </c>
      <c r="F10" s="149">
        <v>826.46</v>
      </c>
      <c r="G10" s="150">
        <v>2.538</v>
      </c>
      <c r="H10" s="151">
        <v>103.3387622149837</v>
      </c>
      <c r="I10" s="151">
        <v>99.96061441512406</v>
      </c>
      <c r="J10" s="63">
        <v>1150.137</v>
      </c>
    </row>
    <row r="11" spans="1:10" ht="18.75" customHeight="1">
      <c r="A11" s="50">
        <v>7</v>
      </c>
      <c r="B11" s="51" t="s">
        <v>44</v>
      </c>
      <c r="C11" s="13">
        <v>13.928</v>
      </c>
      <c r="D11" s="37">
        <v>355.1249362570117</v>
      </c>
      <c r="E11" s="37">
        <v>120.90277777777779</v>
      </c>
      <c r="F11" s="38">
        <v>1098.26</v>
      </c>
      <c r="G11" s="13">
        <v>26.875</v>
      </c>
      <c r="H11" s="37">
        <v>95.74619687199402</v>
      </c>
      <c r="I11" s="37">
        <v>165.01903475377622</v>
      </c>
      <c r="J11" s="39">
        <v>3377.386</v>
      </c>
    </row>
    <row r="12" spans="1:10" ht="18.75" customHeight="1">
      <c r="A12" s="50">
        <v>8</v>
      </c>
      <c r="B12" s="51" t="s">
        <v>45</v>
      </c>
      <c r="C12" s="13">
        <v>10.343</v>
      </c>
      <c r="D12" s="37">
        <v>88.91850068775791</v>
      </c>
      <c r="E12" s="37">
        <v>85.22577455504285</v>
      </c>
      <c r="F12" s="38">
        <v>1402.983</v>
      </c>
      <c r="G12" s="13">
        <v>30.41332</v>
      </c>
      <c r="H12" s="37">
        <v>107.49293472805594</v>
      </c>
      <c r="I12" s="37">
        <v>100.86667551074555</v>
      </c>
      <c r="J12" s="39">
        <v>6580.171</v>
      </c>
    </row>
    <row r="13" spans="1:10" ht="18.75" customHeight="1">
      <c r="A13" s="50">
        <v>9</v>
      </c>
      <c r="B13" s="51" t="s">
        <v>46</v>
      </c>
      <c r="C13" s="13">
        <v>41.264</v>
      </c>
      <c r="D13" s="37">
        <v>89.99978189273484</v>
      </c>
      <c r="E13" s="37">
        <v>92.93065783843434</v>
      </c>
      <c r="F13" s="38">
        <v>12671.709</v>
      </c>
      <c r="G13" s="13">
        <v>106.884</v>
      </c>
      <c r="H13" s="37">
        <v>100.493611259978</v>
      </c>
      <c r="I13" s="37">
        <v>94.91519403250155</v>
      </c>
      <c r="J13" s="39">
        <v>55347.398</v>
      </c>
    </row>
    <row r="14" spans="1:10" ht="18.75" customHeight="1">
      <c r="A14" s="50">
        <v>10</v>
      </c>
      <c r="B14" s="51" t="s">
        <v>47</v>
      </c>
      <c r="C14" s="13">
        <v>0.497</v>
      </c>
      <c r="D14" s="37">
        <v>35.729690869877786</v>
      </c>
      <c r="E14" s="37">
        <v>11.406931374799175</v>
      </c>
      <c r="F14" s="38">
        <v>174.837</v>
      </c>
      <c r="G14" s="13">
        <v>6.497</v>
      </c>
      <c r="H14" s="37">
        <v>91.6361071932299</v>
      </c>
      <c r="I14" s="37">
        <v>67.20107571369466</v>
      </c>
      <c r="J14" s="39">
        <v>2283.455</v>
      </c>
    </row>
    <row r="15" spans="1:10" ht="18.75" customHeight="1">
      <c r="A15" s="50">
        <v>11</v>
      </c>
      <c r="B15" s="51" t="s">
        <v>48</v>
      </c>
      <c r="C15" s="13">
        <v>3.838</v>
      </c>
      <c r="D15" s="37">
        <v>192.38095238095238</v>
      </c>
      <c r="E15" s="37">
        <v>81.71173089205877</v>
      </c>
      <c r="F15" s="38">
        <v>210.758</v>
      </c>
      <c r="G15" s="13">
        <v>14.274</v>
      </c>
      <c r="H15" s="37">
        <v>114.34751261715934</v>
      </c>
      <c r="I15" s="37">
        <v>122.48155139866141</v>
      </c>
      <c r="J15" s="39">
        <v>1341.763</v>
      </c>
    </row>
    <row r="16" spans="1:10" ht="18.75" customHeight="1">
      <c r="A16" s="50">
        <v>12</v>
      </c>
      <c r="B16" s="52" t="s">
        <v>49</v>
      </c>
      <c r="C16" s="13">
        <v>25.53</v>
      </c>
      <c r="D16" s="37">
        <v>53.188608096002</v>
      </c>
      <c r="E16" s="37">
        <v>105.04875941241822</v>
      </c>
      <c r="F16" s="38">
        <v>5814.353</v>
      </c>
      <c r="G16" s="13">
        <v>117.137</v>
      </c>
      <c r="H16" s="37">
        <v>95.47629333181185</v>
      </c>
      <c r="I16" s="37">
        <v>113.05241620260007</v>
      </c>
      <c r="J16" s="39">
        <v>17469.163</v>
      </c>
    </row>
    <row r="17" spans="1:10" ht="18.75" customHeight="1">
      <c r="A17" s="50">
        <v>13</v>
      </c>
      <c r="B17" s="52" t="s">
        <v>50</v>
      </c>
      <c r="C17" s="13">
        <v>16.26</v>
      </c>
      <c r="D17" s="37">
        <v>77.17133364973895</v>
      </c>
      <c r="E17" s="37">
        <v>151.07312087707888</v>
      </c>
      <c r="F17" s="38">
        <v>1289.542</v>
      </c>
      <c r="G17" s="13">
        <v>16.539</v>
      </c>
      <c r="H17" s="37">
        <v>107.28463933575505</v>
      </c>
      <c r="I17" s="37">
        <v>116.04687061465057</v>
      </c>
      <c r="J17" s="39">
        <v>1593.471</v>
      </c>
    </row>
    <row r="18" spans="1:10" ht="18.75" customHeight="1">
      <c r="A18" s="50">
        <v>14</v>
      </c>
      <c r="B18" s="52" t="s">
        <v>51</v>
      </c>
      <c r="C18" s="13">
        <v>71.075</v>
      </c>
      <c r="D18" s="37">
        <v>99.11172467648372</v>
      </c>
      <c r="E18" s="37">
        <v>118.19436591612067</v>
      </c>
      <c r="F18" s="38">
        <v>54064.713</v>
      </c>
      <c r="G18" s="13">
        <v>208.313</v>
      </c>
      <c r="H18" s="37">
        <v>103.20955235712339</v>
      </c>
      <c r="I18" s="37">
        <v>141.63051903020084</v>
      </c>
      <c r="J18" s="39">
        <v>122850.397</v>
      </c>
    </row>
    <row r="19" spans="1:10" ht="18.75" customHeight="1">
      <c r="A19" s="50">
        <v>15</v>
      </c>
      <c r="B19" s="52" t="s">
        <v>52</v>
      </c>
      <c r="C19" s="13">
        <v>28.879</v>
      </c>
      <c r="D19" s="37">
        <v>83.85551264554721</v>
      </c>
      <c r="E19" s="37">
        <v>25.565913295974646</v>
      </c>
      <c r="F19" s="38">
        <v>21350.429</v>
      </c>
      <c r="G19" s="13">
        <v>59.7165</v>
      </c>
      <c r="H19" s="37">
        <v>93.87172836595143</v>
      </c>
      <c r="I19" s="37">
        <v>102.13360926302828</v>
      </c>
      <c r="J19" s="39">
        <v>21253.348</v>
      </c>
    </row>
    <row r="20" spans="1:10" ht="18.75" customHeight="1">
      <c r="A20" s="50">
        <v>16</v>
      </c>
      <c r="B20" s="52" t="s">
        <v>53</v>
      </c>
      <c r="C20" s="13">
        <v>173.057</v>
      </c>
      <c r="D20" s="37">
        <v>99.66195203980558</v>
      </c>
      <c r="E20" s="37">
        <v>89.68924867849624</v>
      </c>
      <c r="F20" s="38">
        <v>83699.509</v>
      </c>
      <c r="G20" s="13">
        <v>342.70464229999993</v>
      </c>
      <c r="H20" s="37">
        <v>105.98774723457736</v>
      </c>
      <c r="I20" s="37">
        <v>125.10398047875748</v>
      </c>
      <c r="J20" s="39">
        <v>141984.312156</v>
      </c>
    </row>
    <row r="21" spans="1:10" ht="18.75" customHeight="1">
      <c r="A21" s="50">
        <v>17</v>
      </c>
      <c r="B21" s="52" t="s">
        <v>54</v>
      </c>
      <c r="C21" s="13">
        <v>148.802</v>
      </c>
      <c r="D21" s="37">
        <v>93.98693801240509</v>
      </c>
      <c r="E21" s="37">
        <v>105.19838689208389</v>
      </c>
      <c r="F21" s="38">
        <v>133172.289</v>
      </c>
      <c r="G21" s="13">
        <v>237.449436</v>
      </c>
      <c r="H21" s="37">
        <v>100.37962145366134</v>
      </c>
      <c r="I21" s="37">
        <v>129.0040482430324</v>
      </c>
      <c r="J21" s="39">
        <v>226293.6052</v>
      </c>
    </row>
    <row r="22" spans="1:10" ht="18.75" customHeight="1">
      <c r="A22" s="50">
        <v>18</v>
      </c>
      <c r="B22" s="52" t="s">
        <v>174</v>
      </c>
      <c r="C22" s="13">
        <v>3.841</v>
      </c>
      <c r="D22" s="37">
        <v>96.67757362194816</v>
      </c>
      <c r="E22" s="37">
        <v>205.18162393162393</v>
      </c>
      <c r="F22" s="38">
        <v>46476.307</v>
      </c>
      <c r="G22" s="13">
        <v>11.037</v>
      </c>
      <c r="H22" s="37">
        <v>100.3454859532685</v>
      </c>
      <c r="I22" s="37">
        <v>93.19429198682766</v>
      </c>
      <c r="J22" s="39">
        <v>71155.019</v>
      </c>
    </row>
    <row r="23" spans="1:10" ht="18.75" customHeight="1">
      <c r="A23" s="50">
        <v>19</v>
      </c>
      <c r="B23" s="52" t="s">
        <v>55</v>
      </c>
      <c r="C23" s="13">
        <v>4.259</v>
      </c>
      <c r="D23" s="37">
        <v>105.1085883514314</v>
      </c>
      <c r="E23" s="37">
        <v>73.09078428007551</v>
      </c>
      <c r="F23" s="38">
        <v>398.335</v>
      </c>
      <c r="G23" s="13">
        <v>10.662245</v>
      </c>
      <c r="H23" s="37">
        <v>100.499564295103</v>
      </c>
      <c r="I23" s="37">
        <v>78.81038377971444</v>
      </c>
      <c r="J23" s="39">
        <v>1002.514</v>
      </c>
    </row>
    <row r="24" spans="1:10" ht="18.75" customHeight="1">
      <c r="A24" s="50">
        <v>20</v>
      </c>
      <c r="B24" s="52" t="s">
        <v>56</v>
      </c>
      <c r="C24" s="13">
        <v>0.901</v>
      </c>
      <c r="D24" s="37">
        <v>55.82403965303594</v>
      </c>
      <c r="E24" s="37">
        <v>102.38636363636364</v>
      </c>
      <c r="F24" s="38">
        <v>480.829</v>
      </c>
      <c r="G24" s="13">
        <v>2.678</v>
      </c>
      <c r="H24" s="37">
        <v>106.35424940428912</v>
      </c>
      <c r="I24" s="37">
        <v>131.21019108280254</v>
      </c>
      <c r="J24" s="39">
        <v>1397.711</v>
      </c>
    </row>
    <row r="25" spans="1:10" ht="18.75" customHeight="1">
      <c r="A25" s="50">
        <v>21</v>
      </c>
      <c r="B25" s="52" t="s">
        <v>57</v>
      </c>
      <c r="C25" s="13">
        <v>24.754</v>
      </c>
      <c r="D25" s="37">
        <v>95.18938665641224</v>
      </c>
      <c r="E25" s="37">
        <v>105.21528456666809</v>
      </c>
      <c r="F25" s="38">
        <v>26149.508</v>
      </c>
      <c r="G25" s="13">
        <v>47.42</v>
      </c>
      <c r="H25" s="37">
        <v>97.94889802325821</v>
      </c>
      <c r="I25" s="37">
        <v>101.02473422953196</v>
      </c>
      <c r="J25" s="39">
        <v>49939.668</v>
      </c>
    </row>
    <row r="26" spans="1:10" ht="18.75" customHeight="1">
      <c r="A26" s="50">
        <v>22</v>
      </c>
      <c r="B26" s="52" t="s">
        <v>58</v>
      </c>
      <c r="C26" s="13">
        <v>24.376</v>
      </c>
      <c r="D26" s="37">
        <v>147.59915228580078</v>
      </c>
      <c r="E26" s="37">
        <v>100.0862245945391</v>
      </c>
      <c r="F26" s="38">
        <v>1701.843</v>
      </c>
      <c r="G26" s="13">
        <v>72.664</v>
      </c>
      <c r="H26" s="37">
        <v>114.80030333670375</v>
      </c>
      <c r="I26" s="37">
        <v>92.69549687460136</v>
      </c>
      <c r="J26" s="39">
        <v>5942.32</v>
      </c>
    </row>
    <row r="27" spans="1:10" ht="18.75" customHeight="1">
      <c r="A27" s="50">
        <v>23</v>
      </c>
      <c r="B27" s="52" t="s">
        <v>59</v>
      </c>
      <c r="C27" s="13">
        <v>8.927</v>
      </c>
      <c r="D27" s="37">
        <v>84.89776509747979</v>
      </c>
      <c r="E27" s="37">
        <v>91.86046511627907</v>
      </c>
      <c r="F27" s="38">
        <v>2639.425</v>
      </c>
      <c r="G27" s="13">
        <v>24.711</v>
      </c>
      <c r="H27" s="37">
        <v>103.51024169563942</v>
      </c>
      <c r="I27" s="37">
        <v>116.36920178949848</v>
      </c>
      <c r="J27" s="39">
        <v>6417.487</v>
      </c>
    </row>
    <row r="28" spans="1:10" ht="18.75" customHeight="1">
      <c r="A28" s="50">
        <v>24</v>
      </c>
      <c r="B28" s="52" t="s">
        <v>60</v>
      </c>
      <c r="C28" s="13">
        <v>162.63</v>
      </c>
      <c r="D28" s="37">
        <v>94.09661349395081</v>
      </c>
      <c r="E28" s="37">
        <v>97.04039620502417</v>
      </c>
      <c r="F28" s="38">
        <v>54182.424</v>
      </c>
      <c r="G28" s="13">
        <v>360.994</v>
      </c>
      <c r="H28" s="37">
        <v>101.29354853192064</v>
      </c>
      <c r="I28" s="37">
        <v>118.1363597688285</v>
      </c>
      <c r="J28" s="39">
        <v>103585.111</v>
      </c>
    </row>
    <row r="29" spans="1:10" ht="18.75" customHeight="1">
      <c r="A29" s="50">
        <v>25</v>
      </c>
      <c r="B29" s="52" t="s">
        <v>175</v>
      </c>
      <c r="C29" s="13">
        <v>136.229</v>
      </c>
      <c r="D29" s="37">
        <v>101.51040968092875</v>
      </c>
      <c r="E29" s="37">
        <v>61.411164354846704</v>
      </c>
      <c r="F29" s="38">
        <v>113401.503</v>
      </c>
      <c r="G29" s="13">
        <v>324.07</v>
      </c>
      <c r="H29" s="37">
        <v>102.6522266603737</v>
      </c>
      <c r="I29" s="37">
        <v>99.15370399833556</v>
      </c>
      <c r="J29" s="39">
        <v>364396.976</v>
      </c>
    </row>
    <row r="30" spans="1:10" ht="18.75" customHeight="1">
      <c r="A30" s="50">
        <v>26</v>
      </c>
      <c r="B30" s="52" t="s">
        <v>61</v>
      </c>
      <c r="C30" s="13">
        <v>98.7</v>
      </c>
      <c r="D30" s="37">
        <v>95.91277476531981</v>
      </c>
      <c r="E30" s="37">
        <v>85.91125115331721</v>
      </c>
      <c r="F30" s="38">
        <v>18364.984</v>
      </c>
      <c r="G30" s="13">
        <v>205.883</v>
      </c>
      <c r="H30" s="37">
        <v>96.504640479985</v>
      </c>
      <c r="I30" s="37">
        <v>92.72254798641698</v>
      </c>
      <c r="J30" s="39">
        <v>41269.067</v>
      </c>
    </row>
    <row r="31" spans="1:10" ht="18.75" customHeight="1">
      <c r="A31" s="50">
        <v>27</v>
      </c>
      <c r="B31" s="52" t="s">
        <v>62</v>
      </c>
      <c r="C31" s="13">
        <v>21.927</v>
      </c>
      <c r="D31" s="37">
        <v>98.82368848025959</v>
      </c>
      <c r="E31" s="37">
        <v>102.88087083000985</v>
      </c>
      <c r="F31" s="38">
        <v>4726.195</v>
      </c>
      <c r="G31" s="13">
        <v>48.085</v>
      </c>
      <c r="H31" s="37">
        <v>101.01041929249644</v>
      </c>
      <c r="I31" s="37">
        <v>113.1624776428504</v>
      </c>
      <c r="J31" s="39">
        <v>11023.803</v>
      </c>
    </row>
    <row r="32" spans="1:10" ht="18.75" customHeight="1">
      <c r="A32" s="50">
        <v>28</v>
      </c>
      <c r="B32" s="52" t="s">
        <v>63</v>
      </c>
      <c r="C32" s="13">
        <v>2.004</v>
      </c>
      <c r="D32" s="37">
        <v>90.14844804318489</v>
      </c>
      <c r="E32" s="37">
        <v>191.77033492822966</v>
      </c>
      <c r="F32" s="38">
        <v>997.759</v>
      </c>
      <c r="G32" s="13">
        <v>7.739</v>
      </c>
      <c r="H32" s="37">
        <v>104.17283618252793</v>
      </c>
      <c r="I32" s="37">
        <v>121.85482601165172</v>
      </c>
      <c r="J32" s="39">
        <v>3757.11</v>
      </c>
    </row>
    <row r="33" spans="1:10" ht="18.75" customHeight="1">
      <c r="A33" s="50">
        <v>29</v>
      </c>
      <c r="B33" s="52" t="s">
        <v>64</v>
      </c>
      <c r="C33" s="13">
        <v>17.342</v>
      </c>
      <c r="D33" s="37">
        <v>113.00664668317478</v>
      </c>
      <c r="E33" s="37">
        <v>116.05433982466707</v>
      </c>
      <c r="F33" s="38">
        <v>9973.439</v>
      </c>
      <c r="G33" s="13">
        <v>40.408</v>
      </c>
      <c r="H33" s="37">
        <v>102.49594155844154</v>
      </c>
      <c r="I33" s="37">
        <v>113.54389119928065</v>
      </c>
      <c r="J33" s="39">
        <v>21721.406</v>
      </c>
    </row>
    <row r="34" spans="1:10" ht="18.75" customHeight="1">
      <c r="A34" s="50">
        <v>30</v>
      </c>
      <c r="B34" s="52" t="s">
        <v>65</v>
      </c>
      <c r="C34" s="13">
        <v>3.502</v>
      </c>
      <c r="D34" s="37">
        <v>125.79022988505749</v>
      </c>
      <c r="E34" s="37">
        <v>94.80238224147266</v>
      </c>
      <c r="F34" s="38">
        <v>1505.752</v>
      </c>
      <c r="G34" s="13">
        <v>14.615</v>
      </c>
      <c r="H34" s="37">
        <v>101.17687781239184</v>
      </c>
      <c r="I34" s="37">
        <v>90.40019793406321</v>
      </c>
      <c r="J34" s="39">
        <v>7518.499</v>
      </c>
    </row>
    <row r="35" spans="1:10" ht="18.75" customHeight="1">
      <c r="A35" s="50">
        <v>31</v>
      </c>
      <c r="B35" s="52" t="s">
        <v>66</v>
      </c>
      <c r="C35" s="13">
        <v>11.085</v>
      </c>
      <c r="D35" s="37">
        <v>87.97619047619048</v>
      </c>
      <c r="E35" s="37">
        <v>160.07220216606498</v>
      </c>
      <c r="F35" s="38">
        <v>2613.671</v>
      </c>
      <c r="G35" s="13">
        <v>32.912</v>
      </c>
      <c r="H35" s="37">
        <v>103.19829424307036</v>
      </c>
      <c r="I35" s="37">
        <v>101.96418613296983</v>
      </c>
      <c r="J35" s="39">
        <v>6449.045</v>
      </c>
    </row>
    <row r="36" spans="1:10" ht="18.75" customHeight="1">
      <c r="A36" s="50">
        <v>32</v>
      </c>
      <c r="B36" s="52" t="s">
        <v>67</v>
      </c>
      <c r="C36" s="13">
        <v>12.226</v>
      </c>
      <c r="D36" s="37">
        <v>56.085141520253224</v>
      </c>
      <c r="E36" s="37">
        <v>89.2148277875073</v>
      </c>
      <c r="F36" s="38">
        <v>2307.305</v>
      </c>
      <c r="G36" s="13">
        <v>68.916</v>
      </c>
      <c r="H36" s="37">
        <v>103.30994783234395</v>
      </c>
      <c r="I36" s="37">
        <v>97.27578127205489</v>
      </c>
      <c r="J36" s="39">
        <v>12163.978</v>
      </c>
    </row>
    <row r="37" spans="1:10" ht="18.75" customHeight="1">
      <c r="A37" s="50">
        <v>33</v>
      </c>
      <c r="B37" s="52" t="s">
        <v>68</v>
      </c>
      <c r="C37" s="13">
        <v>250.363</v>
      </c>
      <c r="D37" s="37">
        <v>111.90558135584887</v>
      </c>
      <c r="E37" s="37">
        <v>93.07451522721865</v>
      </c>
      <c r="F37" s="38">
        <v>68333.253</v>
      </c>
      <c r="G37" s="13">
        <v>338.474</v>
      </c>
      <c r="H37" s="37">
        <v>105.78403397850404</v>
      </c>
      <c r="I37" s="37">
        <v>139.99892459331014</v>
      </c>
      <c r="J37" s="39">
        <v>94466.469</v>
      </c>
    </row>
    <row r="38" spans="1:10" ht="18.75" customHeight="1">
      <c r="A38" s="50">
        <v>34</v>
      </c>
      <c r="B38" s="52" t="s">
        <v>176</v>
      </c>
      <c r="C38" s="13">
        <v>280.067</v>
      </c>
      <c r="D38" s="37">
        <v>99.06757268228495</v>
      </c>
      <c r="E38" s="37">
        <v>99.71907311932094</v>
      </c>
      <c r="F38" s="38">
        <v>104626.57</v>
      </c>
      <c r="G38" s="13">
        <v>464.8415</v>
      </c>
      <c r="H38" s="37">
        <v>100.97610937812264</v>
      </c>
      <c r="I38" s="37">
        <v>103.00009749569026</v>
      </c>
      <c r="J38" s="39">
        <v>170202.5</v>
      </c>
    </row>
    <row r="39" spans="1:10" ht="18.75" customHeight="1">
      <c r="A39" s="50">
        <v>35</v>
      </c>
      <c r="B39" s="52" t="s">
        <v>69</v>
      </c>
      <c r="C39" s="13">
        <v>19.374</v>
      </c>
      <c r="D39" s="37">
        <v>71.09985687548168</v>
      </c>
      <c r="E39" s="37">
        <v>85.9309855406724</v>
      </c>
      <c r="F39" s="38">
        <v>11484.388</v>
      </c>
      <c r="G39" s="13">
        <v>85.242</v>
      </c>
      <c r="H39" s="37">
        <v>95.68292025862068</v>
      </c>
      <c r="I39" s="37">
        <v>94.22337179997348</v>
      </c>
      <c r="J39" s="39">
        <v>73262.122</v>
      </c>
    </row>
    <row r="40" spans="1:10" ht="18.75" customHeight="1">
      <c r="A40" s="50">
        <v>36</v>
      </c>
      <c r="B40" s="52" t="s">
        <v>177</v>
      </c>
      <c r="C40" s="13">
        <v>218.966</v>
      </c>
      <c r="D40" s="37">
        <v>144.50244504424836</v>
      </c>
      <c r="E40" s="37">
        <v>160.91448896205063</v>
      </c>
      <c r="F40" s="38">
        <v>60585.545</v>
      </c>
      <c r="G40" s="13">
        <v>272.172</v>
      </c>
      <c r="H40" s="37">
        <v>102.27262479145061</v>
      </c>
      <c r="I40" s="37">
        <v>98.72357095443812</v>
      </c>
      <c r="J40" s="39">
        <v>100040.752</v>
      </c>
    </row>
    <row r="41" spans="1:10" ht="18.75" customHeight="1">
      <c r="A41" s="50">
        <v>37</v>
      </c>
      <c r="B41" s="52" t="s">
        <v>70</v>
      </c>
      <c r="C41" s="13">
        <v>11.544</v>
      </c>
      <c r="D41" s="37">
        <v>105.0887573964497</v>
      </c>
      <c r="E41" s="37">
        <v>72.35665059409673</v>
      </c>
      <c r="F41" s="38">
        <v>6111.644</v>
      </c>
      <c r="G41" s="13">
        <v>27.531740000000003</v>
      </c>
      <c r="H41" s="37">
        <v>104.77608714018558</v>
      </c>
      <c r="I41" s="37">
        <v>84.52532191581896</v>
      </c>
      <c r="J41" s="39">
        <v>13039.379</v>
      </c>
    </row>
    <row r="42" spans="1:10" ht="18.75" customHeight="1">
      <c r="A42" s="50">
        <v>38</v>
      </c>
      <c r="B42" s="52" t="s">
        <v>178</v>
      </c>
      <c r="C42" s="13">
        <v>69.456</v>
      </c>
      <c r="D42" s="37">
        <v>85.24300441826215</v>
      </c>
      <c r="E42" s="37">
        <v>109.3295975066505</v>
      </c>
      <c r="F42" s="38">
        <v>44891.246</v>
      </c>
      <c r="G42" s="13">
        <v>138.581</v>
      </c>
      <c r="H42" s="37">
        <v>101.9532686903168</v>
      </c>
      <c r="I42" s="37">
        <v>113.60960813248073</v>
      </c>
      <c r="J42" s="39">
        <v>58297.798</v>
      </c>
    </row>
    <row r="43" spans="1:10" ht="18.75" customHeight="1">
      <c r="A43" s="50">
        <v>39</v>
      </c>
      <c r="B43" s="52" t="s">
        <v>179</v>
      </c>
      <c r="C43" s="13">
        <v>47.712</v>
      </c>
      <c r="D43" s="37">
        <v>90.13488495107114</v>
      </c>
      <c r="E43" s="37">
        <v>106.52139938826997</v>
      </c>
      <c r="F43" s="38">
        <v>7024.031</v>
      </c>
      <c r="G43" s="13">
        <v>74.11</v>
      </c>
      <c r="H43" s="37">
        <v>95.95514928658363</v>
      </c>
      <c r="I43" s="37">
        <v>108.91962199262211</v>
      </c>
      <c r="J43" s="39">
        <v>10145.473</v>
      </c>
    </row>
    <row r="44" spans="1:10" ht="18.75" customHeight="1">
      <c r="A44" s="50">
        <v>40</v>
      </c>
      <c r="B44" s="52" t="s">
        <v>71</v>
      </c>
      <c r="C44" s="13">
        <v>111.745</v>
      </c>
      <c r="D44" s="37">
        <v>95.19124286566148</v>
      </c>
      <c r="E44" s="37">
        <v>95.16773264974152</v>
      </c>
      <c r="F44" s="38">
        <v>43107.932</v>
      </c>
      <c r="G44" s="13">
        <v>756.7415</v>
      </c>
      <c r="H44" s="40">
        <v>101.19442184139143</v>
      </c>
      <c r="I44" s="37">
        <v>102.40614863301312</v>
      </c>
      <c r="J44" s="39">
        <v>346724.999</v>
      </c>
    </row>
    <row r="45" spans="1:10" ht="18.75" customHeight="1">
      <c r="A45" s="53"/>
      <c r="B45" s="54" t="s">
        <v>72</v>
      </c>
      <c r="C45" s="41">
        <v>2170.108</v>
      </c>
      <c r="D45" s="42">
        <v>98.83760014210044</v>
      </c>
      <c r="E45" s="42">
        <v>94.57341155215799</v>
      </c>
      <c r="F45" s="152">
        <v>957657.852</v>
      </c>
      <c r="G45" s="153">
        <v>5113.9488833</v>
      </c>
      <c r="H45" s="154">
        <v>101.81000244697371</v>
      </c>
      <c r="I45" s="197">
        <v>107.67440058917511</v>
      </c>
      <c r="J45" s="155">
        <v>2243586.571356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view="pageBreakPreview" zoomScale="85" zoomScaleNormal="85" zoomScaleSheetLayoutView="85" workbookViewId="0" topLeftCell="B13">
      <pane ySplit="10" topLeftCell="A56" activePane="bottomLeft" state="frozen"/>
      <selection pane="topLeft" activeCell="A13" sqref="A13"/>
      <selection pane="bottomLeft" activeCell="O75" sqref="O75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66" t="s">
        <v>73</v>
      </c>
      <c r="B1" s="167" t="s">
        <v>74</v>
      </c>
      <c r="C1" s="56"/>
      <c r="D1" s="56"/>
      <c r="E1" s="56" t="str">
        <f>'ＡＢ表'!D4</f>
        <v>平成２７年２月</v>
      </c>
      <c r="F1" s="56"/>
      <c r="G1" s="56"/>
      <c r="H1" s="56"/>
      <c r="I1" s="56"/>
      <c r="J1" s="56" t="s">
        <v>75</v>
      </c>
      <c r="K1" s="56"/>
      <c r="L1" s="56"/>
      <c r="M1" s="56"/>
      <c r="N1" s="56"/>
      <c r="O1" s="56"/>
      <c r="P1" s="57"/>
      <c r="Q1" s="56"/>
      <c r="R1" s="56"/>
    </row>
    <row r="2" spans="1:18" ht="12" customHeight="1">
      <c r="A2" s="168" t="s">
        <v>76</v>
      </c>
      <c r="B2" s="92"/>
      <c r="C2" s="93"/>
      <c r="D2" s="93"/>
      <c r="E2" s="93" t="s">
        <v>77</v>
      </c>
      <c r="F2" s="94"/>
      <c r="G2" s="94"/>
      <c r="H2" s="93"/>
      <c r="I2" s="93" t="s">
        <v>125</v>
      </c>
      <c r="J2" s="94"/>
      <c r="K2" s="94"/>
      <c r="L2" s="94"/>
      <c r="M2" s="94"/>
      <c r="N2" s="250" t="s">
        <v>126</v>
      </c>
      <c r="O2" s="251"/>
      <c r="P2" s="251"/>
      <c r="Q2" s="251"/>
      <c r="R2" s="252"/>
    </row>
    <row r="3" spans="1:18" ht="12.75" customHeight="1">
      <c r="A3" s="95"/>
      <c r="B3" s="96" t="s">
        <v>78</v>
      </c>
      <c r="C3" s="97" t="s">
        <v>154</v>
      </c>
      <c r="D3" s="98"/>
      <c r="E3" s="96" t="s">
        <v>79</v>
      </c>
      <c r="F3" s="97"/>
      <c r="G3" s="98"/>
      <c r="H3" s="96" t="s">
        <v>103</v>
      </c>
      <c r="I3" s="97"/>
      <c r="J3" s="98"/>
      <c r="K3" s="253" t="s">
        <v>111</v>
      </c>
      <c r="L3" s="254"/>
      <c r="M3" s="98"/>
      <c r="N3" s="96" t="s">
        <v>80</v>
      </c>
      <c r="O3" s="97"/>
      <c r="P3" s="97"/>
      <c r="Q3" s="97"/>
      <c r="R3" s="98"/>
    </row>
    <row r="4" spans="1:18" s="58" customFormat="1" ht="12" customHeight="1">
      <c r="A4" s="99" t="s">
        <v>81</v>
      </c>
      <c r="B4" s="100" t="s">
        <v>82</v>
      </c>
      <c r="C4" s="101" t="s">
        <v>117</v>
      </c>
      <c r="D4" s="101" t="s">
        <v>107</v>
      </c>
      <c r="E4" s="100" t="s">
        <v>83</v>
      </c>
      <c r="F4" s="101" t="s">
        <v>181</v>
      </c>
      <c r="G4" s="101" t="s">
        <v>107</v>
      </c>
      <c r="H4" s="100" t="s">
        <v>82</v>
      </c>
      <c r="I4" s="101" t="s">
        <v>117</v>
      </c>
      <c r="J4" s="101" t="s">
        <v>107</v>
      </c>
      <c r="K4" s="100" t="s">
        <v>84</v>
      </c>
      <c r="L4" s="101" t="s">
        <v>117</v>
      </c>
      <c r="M4" s="101" t="s">
        <v>107</v>
      </c>
      <c r="N4" s="100" t="s">
        <v>89</v>
      </c>
      <c r="O4" s="101" t="s">
        <v>117</v>
      </c>
      <c r="P4" s="101" t="s">
        <v>106</v>
      </c>
      <c r="Q4" s="120" t="s">
        <v>130</v>
      </c>
      <c r="R4" s="101" t="s">
        <v>105</v>
      </c>
    </row>
    <row r="5" spans="1:18" ht="12" customHeight="1">
      <c r="A5" s="102" t="s">
        <v>85</v>
      </c>
      <c r="B5" s="103">
        <v>2753.8</v>
      </c>
      <c r="C5" s="104">
        <v>100.982764943161</v>
      </c>
      <c r="D5" s="105">
        <f>B5/2754*100</f>
        <v>99.9927378358751</v>
      </c>
      <c r="E5" s="106">
        <v>795033</v>
      </c>
      <c r="F5" s="105">
        <v>104.340653499729</v>
      </c>
      <c r="G5" s="105">
        <f>E5/795033*100</f>
        <v>100</v>
      </c>
      <c r="H5" s="107">
        <v>4884.9</v>
      </c>
      <c r="I5" s="105">
        <v>103.67595559989</v>
      </c>
      <c r="J5" s="105">
        <f>H5/4885*100</f>
        <v>99.99795291709313</v>
      </c>
      <c r="K5" s="106">
        <v>1474286</v>
      </c>
      <c r="L5" s="105">
        <v>106.831544698952</v>
      </c>
      <c r="M5" s="105">
        <f>K5/1474286*100</f>
        <v>100</v>
      </c>
      <c r="N5" s="108">
        <v>4946.6</v>
      </c>
      <c r="O5" s="105">
        <v>101.558297575297</v>
      </c>
      <c r="P5" s="105">
        <f>N5/4947*100</f>
        <v>99.9919142914898</v>
      </c>
      <c r="Q5" s="109">
        <v>74.3</v>
      </c>
      <c r="R5" s="105">
        <v>53.1</v>
      </c>
    </row>
    <row r="6" spans="1:18" ht="12" customHeight="1">
      <c r="A6" s="110" t="s">
        <v>135</v>
      </c>
      <c r="B6" s="111">
        <v>2464.433333333333</v>
      </c>
      <c r="C6" s="112">
        <v>101.96248793269893</v>
      </c>
      <c r="D6" s="112">
        <v>89.48559670781891</v>
      </c>
      <c r="E6" s="113">
        <v>735131.9166666666</v>
      </c>
      <c r="F6" s="112">
        <v>107.73073565667563</v>
      </c>
      <c r="G6" s="112">
        <v>92.46558528597765</v>
      </c>
      <c r="H6" s="113">
        <v>4706.758333333334</v>
      </c>
      <c r="I6" s="112">
        <v>94.95175173155809</v>
      </c>
      <c r="J6" s="112">
        <v>96.35124530876836</v>
      </c>
      <c r="K6" s="114">
        <v>1342946.0833333333</v>
      </c>
      <c r="L6" s="112">
        <v>98.97345616459388</v>
      </c>
      <c r="M6" s="112">
        <v>91.09128644871709</v>
      </c>
      <c r="N6" s="115">
        <v>6470.85</v>
      </c>
      <c r="O6" s="112">
        <v>99.52703949796972</v>
      </c>
      <c r="P6" s="112">
        <v>130.80351728320196</v>
      </c>
      <c r="Q6" s="116">
        <v>72.775</v>
      </c>
      <c r="R6" s="112">
        <v>52.59166666666666</v>
      </c>
    </row>
    <row r="7" spans="1:18" ht="12" customHeight="1">
      <c r="A7" s="110" t="s">
        <v>165</v>
      </c>
      <c r="B7" s="111">
        <v>2492.4</v>
      </c>
      <c r="C7" s="112">
        <v>101.13481124802189</v>
      </c>
      <c r="D7" s="112">
        <v>90.50108932461875</v>
      </c>
      <c r="E7" s="113">
        <v>746715</v>
      </c>
      <c r="F7" s="112">
        <v>101.57564691053749</v>
      </c>
      <c r="G7" s="112">
        <v>93.92251642384656</v>
      </c>
      <c r="H7" s="113">
        <v>4822.3</v>
      </c>
      <c r="I7" s="112">
        <v>102.45480346522994</v>
      </c>
      <c r="J7" s="112">
        <v>98.7164790174002</v>
      </c>
      <c r="K7" s="114">
        <v>1405612</v>
      </c>
      <c r="L7" s="112">
        <v>104.66630175584737</v>
      </c>
      <c r="M7" s="112">
        <v>95.34188074769753</v>
      </c>
      <c r="N7" s="115">
        <v>6522.9</v>
      </c>
      <c r="O7" s="112">
        <v>100.80437655022136</v>
      </c>
      <c r="P7" s="112">
        <v>131.8556701030928</v>
      </c>
      <c r="Q7" s="116">
        <v>73.8</v>
      </c>
      <c r="R7" s="112">
        <v>51.6</v>
      </c>
    </row>
    <row r="8" spans="1:18" ht="12" customHeight="1">
      <c r="A8" s="110" t="s">
        <v>136</v>
      </c>
      <c r="B8" s="111">
        <v>2535.2312726916666</v>
      </c>
      <c r="C8" s="112">
        <v>101.7</v>
      </c>
      <c r="D8" s="112">
        <v>92</v>
      </c>
      <c r="E8" s="113">
        <v>784773.6968983333</v>
      </c>
      <c r="F8" s="112">
        <v>105.1</v>
      </c>
      <c r="G8" s="112">
        <v>98.70957518723542</v>
      </c>
      <c r="H8" s="113">
        <v>4702.893503175</v>
      </c>
      <c r="I8" s="112">
        <v>97.5</v>
      </c>
      <c r="J8" s="112">
        <v>96.27212903121801</v>
      </c>
      <c r="K8" s="114">
        <v>1470211.7803914582</v>
      </c>
      <c r="L8" s="112">
        <v>104.6</v>
      </c>
      <c r="M8" s="112">
        <v>99.7</v>
      </c>
      <c r="N8" s="115">
        <v>6590.828702791666</v>
      </c>
      <c r="O8" s="112">
        <v>101</v>
      </c>
      <c r="P8" s="112">
        <v>133.2287993287177</v>
      </c>
      <c r="Q8" s="116">
        <v>74.20833333333333</v>
      </c>
      <c r="R8" s="112">
        <v>53.99690199148498</v>
      </c>
    </row>
    <row r="9" spans="1:18" ht="12" customHeight="1">
      <c r="A9" s="110" t="s">
        <v>137</v>
      </c>
      <c r="B9" s="111">
        <v>2568.1695657124997</v>
      </c>
      <c r="C9" s="112">
        <v>101.3</v>
      </c>
      <c r="D9" s="112">
        <v>93.2</v>
      </c>
      <c r="E9" s="113">
        <v>789332.0649583332</v>
      </c>
      <c r="F9" s="112">
        <v>100.6</v>
      </c>
      <c r="G9" s="112">
        <v>99.28293101774808</v>
      </c>
      <c r="H9" s="113">
        <v>4795.503007164584</v>
      </c>
      <c r="I9" s="112">
        <v>102</v>
      </c>
      <c r="J9" s="112">
        <v>98.16792235751451</v>
      </c>
      <c r="K9" s="114">
        <v>1579078.7856666667</v>
      </c>
      <c r="L9" s="112">
        <v>107.4</v>
      </c>
      <c r="M9" s="112">
        <v>107.10803640994126</v>
      </c>
      <c r="N9" s="115">
        <v>6782.471259208334</v>
      </c>
      <c r="O9" s="112">
        <v>102.9</v>
      </c>
      <c r="P9" s="112">
        <v>137.1027139520585</v>
      </c>
      <c r="Q9" s="116">
        <v>75.67339318160273</v>
      </c>
      <c r="R9" s="112">
        <v>53.3963846414786</v>
      </c>
    </row>
    <row r="10" spans="1:18" ht="12" customHeight="1">
      <c r="A10" s="110" t="s">
        <v>121</v>
      </c>
      <c r="B10" s="111">
        <v>2553.7</v>
      </c>
      <c r="C10" s="112">
        <v>99.5</v>
      </c>
      <c r="D10" s="112">
        <v>92.7</v>
      </c>
      <c r="E10" s="113">
        <v>800434.6166666667</v>
      </c>
      <c r="F10" s="112">
        <v>101.4</v>
      </c>
      <c r="G10" s="112">
        <v>100.7</v>
      </c>
      <c r="H10" s="113">
        <v>4852</v>
      </c>
      <c r="I10" s="112">
        <v>101.2</v>
      </c>
      <c r="J10" s="112">
        <v>99.3</v>
      </c>
      <c r="K10" s="114">
        <v>1633580.9166666667</v>
      </c>
      <c r="L10" s="112">
        <v>103.4</v>
      </c>
      <c r="M10" s="112">
        <v>110.8</v>
      </c>
      <c r="N10" s="115">
        <v>6978.366666666666</v>
      </c>
      <c r="O10" s="112">
        <v>102.9</v>
      </c>
      <c r="P10" s="112">
        <v>141.1</v>
      </c>
      <c r="Q10" s="116">
        <v>77</v>
      </c>
      <c r="R10" s="112">
        <v>52.60833333333334</v>
      </c>
    </row>
    <row r="11" spans="1:18" ht="12" customHeight="1">
      <c r="A11" s="110" t="s">
        <v>132</v>
      </c>
      <c r="B11" s="111">
        <v>2167</v>
      </c>
      <c r="C11" s="112">
        <v>84.8</v>
      </c>
      <c r="D11" s="112">
        <v>78.7</v>
      </c>
      <c r="E11" s="113">
        <v>761078.9083333332</v>
      </c>
      <c r="F11" s="112">
        <v>95.1</v>
      </c>
      <c r="G11" s="112">
        <v>95.7</v>
      </c>
      <c r="H11" s="113">
        <v>4750</v>
      </c>
      <c r="I11" s="112">
        <v>97.9</v>
      </c>
      <c r="J11" s="112">
        <v>97.2</v>
      </c>
      <c r="K11" s="114">
        <v>1671764.0999999999</v>
      </c>
      <c r="L11" s="112">
        <v>102.3</v>
      </c>
      <c r="M11" s="112">
        <v>113.4</v>
      </c>
      <c r="N11" s="115">
        <v>7138.791666666668</v>
      </c>
      <c r="O11" s="112">
        <v>102.3</v>
      </c>
      <c r="P11" s="112">
        <v>144.3</v>
      </c>
      <c r="Q11" s="116">
        <v>76.6</v>
      </c>
      <c r="R11" s="112">
        <v>46</v>
      </c>
    </row>
    <row r="12" spans="1:18" ht="12" customHeight="1">
      <c r="A12" s="110" t="s">
        <v>138</v>
      </c>
      <c r="B12" s="111">
        <v>2341.0416666666665</v>
      </c>
      <c r="C12" s="112">
        <v>108</v>
      </c>
      <c r="D12" s="112">
        <v>85</v>
      </c>
      <c r="E12" s="113">
        <v>855246.5083333334</v>
      </c>
      <c r="F12" s="112">
        <v>112.4</v>
      </c>
      <c r="G12" s="112">
        <v>107.6</v>
      </c>
      <c r="H12" s="113">
        <v>4693.475</v>
      </c>
      <c r="I12" s="112">
        <v>98.8</v>
      </c>
      <c r="J12" s="112">
        <v>96.1</v>
      </c>
      <c r="K12" s="114">
        <v>1743489.2583333335</v>
      </c>
      <c r="L12" s="112">
        <v>104.3</v>
      </c>
      <c r="M12" s="112">
        <v>118.3</v>
      </c>
      <c r="N12" s="115">
        <v>7126.05</v>
      </c>
      <c r="O12" s="112">
        <v>99.8</v>
      </c>
      <c r="P12" s="112">
        <v>144.1</v>
      </c>
      <c r="Q12" s="116">
        <v>76.52499999999999</v>
      </c>
      <c r="R12" s="112">
        <v>49.75</v>
      </c>
    </row>
    <row r="13" spans="1:18" ht="12" customHeight="1">
      <c r="A13" s="110" t="s">
        <v>157</v>
      </c>
      <c r="B13" s="111">
        <v>2284</v>
      </c>
      <c r="C13" s="112">
        <v>97.6</v>
      </c>
      <c r="D13" s="112">
        <v>82.9</v>
      </c>
      <c r="E13" s="113">
        <v>874831</v>
      </c>
      <c r="F13" s="112">
        <v>102.3</v>
      </c>
      <c r="G13" s="112">
        <v>110</v>
      </c>
      <c r="H13" s="113">
        <v>4591</v>
      </c>
      <c r="I13" s="112">
        <v>108</v>
      </c>
      <c r="J13" s="112">
        <v>94</v>
      </c>
      <c r="K13" s="114">
        <v>1882007</v>
      </c>
      <c r="L13" s="112">
        <v>107.9</v>
      </c>
      <c r="M13" s="112">
        <v>127.7</v>
      </c>
      <c r="N13" s="115">
        <v>7019.1</v>
      </c>
      <c r="O13" s="112">
        <v>98.5</v>
      </c>
      <c r="P13" s="112">
        <v>141.9</v>
      </c>
      <c r="Q13" s="116">
        <v>78.1</v>
      </c>
      <c r="R13" s="112">
        <v>49.5</v>
      </c>
    </row>
    <row r="14" spans="1:18" ht="12" customHeight="1">
      <c r="A14" s="110" t="s">
        <v>166</v>
      </c>
      <c r="B14" s="111">
        <v>2266</v>
      </c>
      <c r="C14" s="112">
        <v>99.2</v>
      </c>
      <c r="D14" s="112">
        <v>82.3</v>
      </c>
      <c r="E14" s="113">
        <v>874347</v>
      </c>
      <c r="F14" s="112">
        <v>99.9</v>
      </c>
      <c r="G14" s="112">
        <v>110</v>
      </c>
      <c r="H14" s="113">
        <v>4681</v>
      </c>
      <c r="I14" s="112">
        <v>97.6</v>
      </c>
      <c r="J14" s="112">
        <v>95.8</v>
      </c>
      <c r="K14" s="114">
        <v>2008849</v>
      </c>
      <c r="L14" s="112">
        <v>106.7</v>
      </c>
      <c r="M14" s="112">
        <v>136.3</v>
      </c>
      <c r="N14" s="115">
        <v>7097.1</v>
      </c>
      <c r="O14" s="112">
        <v>101.1</v>
      </c>
      <c r="P14" s="112">
        <v>143.5</v>
      </c>
      <c r="Q14" s="116">
        <v>79</v>
      </c>
      <c r="R14" s="112">
        <v>48.8</v>
      </c>
    </row>
    <row r="15" spans="1:18" ht="12" customHeight="1">
      <c r="A15" s="110" t="s">
        <v>186</v>
      </c>
      <c r="B15" s="111">
        <v>2306.1166666666672</v>
      </c>
      <c r="C15" s="112">
        <v>101.14166666666667</v>
      </c>
      <c r="D15" s="112">
        <v>83.7</v>
      </c>
      <c r="E15" s="113">
        <v>951702.8499999997</v>
      </c>
      <c r="F15" s="112">
        <v>102.11666666666666</v>
      </c>
      <c r="G15" s="112">
        <v>119.7</v>
      </c>
      <c r="H15" s="113">
        <v>4698.3583333333345</v>
      </c>
      <c r="I15" s="112">
        <v>99.2</v>
      </c>
      <c r="J15" s="112">
        <v>100.375</v>
      </c>
      <c r="K15" s="114">
        <v>2103227.3583333334</v>
      </c>
      <c r="L15" s="112">
        <v>100.93333333333334</v>
      </c>
      <c r="M15" s="112">
        <v>142.7</v>
      </c>
      <c r="N15" s="115">
        <v>7168.475000000001</v>
      </c>
      <c r="O15" s="112">
        <v>100.05833333333332</v>
      </c>
      <c r="P15" s="112">
        <v>144.9</v>
      </c>
      <c r="Q15" s="116">
        <v>79.56666666666666</v>
      </c>
      <c r="R15" s="112">
        <v>49.73333333333334</v>
      </c>
    </row>
    <row r="16" spans="1:18" ht="12" customHeight="1">
      <c r="A16" s="100" t="s">
        <v>187</v>
      </c>
      <c r="B16" s="117">
        <v>2369.6583333333333</v>
      </c>
      <c r="C16" s="214">
        <f>B16/B15*100</f>
        <v>102.7553535163731</v>
      </c>
      <c r="D16" s="214">
        <f>B16/B5*100</f>
        <v>86.05048781078267</v>
      </c>
      <c r="E16" s="117">
        <v>1005767.0499999998</v>
      </c>
      <c r="F16" s="214">
        <f>E16/E15*100</f>
        <v>105.6807857620685</v>
      </c>
      <c r="G16" s="214">
        <f>E16/E5*100</f>
        <v>126.50632741030874</v>
      </c>
      <c r="H16" s="117">
        <v>4862.591666666667</v>
      </c>
      <c r="I16" s="214">
        <f>H16/H15*100</f>
        <v>103.49554720354448</v>
      </c>
      <c r="J16" s="214">
        <f>H16/H5*100</f>
        <v>99.54332057292201</v>
      </c>
      <c r="K16" s="117">
        <v>2251158.1416666666</v>
      </c>
      <c r="L16" s="214">
        <f>K16/K15*100</f>
        <v>107.03351364973489</v>
      </c>
      <c r="M16" s="214">
        <f>K16/K5*100</f>
        <v>152.69480559855188</v>
      </c>
      <c r="N16" s="117">
        <v>7309.8</v>
      </c>
      <c r="O16" s="214">
        <f>N16/N15*100</f>
        <v>101.9714792895281</v>
      </c>
      <c r="P16" s="214">
        <f>N16/N5*100</f>
        <v>147.77422876319088</v>
      </c>
      <c r="Q16" s="214">
        <v>79.85833333333333</v>
      </c>
      <c r="R16" s="214">
        <v>49.19166666666666</v>
      </c>
    </row>
    <row r="17" spans="1:18" ht="5.25" customHeight="1">
      <c r="A17" s="121"/>
      <c r="B17" s="122"/>
      <c r="C17" s="123"/>
      <c r="D17" s="123"/>
      <c r="E17" s="159"/>
      <c r="F17" s="123"/>
      <c r="G17" s="123"/>
      <c r="H17" s="160"/>
      <c r="I17" s="123"/>
      <c r="J17" s="123"/>
      <c r="K17" s="124"/>
      <c r="L17" s="123"/>
      <c r="M17" s="123"/>
      <c r="N17" s="125"/>
      <c r="O17" s="123"/>
      <c r="P17" s="123"/>
      <c r="Q17" s="126"/>
      <c r="R17" s="123"/>
    </row>
    <row r="18" spans="1:18" ht="12.75" customHeight="1">
      <c r="A18" s="127" t="s">
        <v>133</v>
      </c>
      <c r="B18" s="169" t="s">
        <v>86</v>
      </c>
      <c r="C18" s="5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19" customFormat="1" ht="12.75" customHeight="1">
      <c r="A19" s="170" t="s">
        <v>87</v>
      </c>
      <c r="B19" s="92"/>
      <c r="C19" s="93"/>
      <c r="D19" s="93"/>
      <c r="E19" s="93" t="s">
        <v>164</v>
      </c>
      <c r="F19" s="93"/>
      <c r="G19" s="93"/>
      <c r="H19" s="93"/>
      <c r="I19" s="93"/>
      <c r="J19" s="93"/>
      <c r="K19" s="93"/>
      <c r="L19" s="93"/>
      <c r="M19" s="171"/>
      <c r="N19" s="250" t="s">
        <v>126</v>
      </c>
      <c r="O19" s="251"/>
      <c r="P19" s="251"/>
      <c r="Q19" s="251"/>
      <c r="R19" s="252"/>
    </row>
    <row r="20" spans="1:18" s="119" customFormat="1" ht="12" customHeight="1">
      <c r="A20" s="95"/>
      <c r="B20" s="96" t="s">
        <v>78</v>
      </c>
      <c r="C20" s="164"/>
      <c r="D20" s="98"/>
      <c r="E20" s="96" t="s">
        <v>127</v>
      </c>
      <c r="F20" s="97"/>
      <c r="G20" s="98"/>
      <c r="H20" s="96" t="s">
        <v>103</v>
      </c>
      <c r="I20" s="97"/>
      <c r="J20" s="98"/>
      <c r="K20" s="253" t="s">
        <v>111</v>
      </c>
      <c r="L20" s="254"/>
      <c r="M20" s="98"/>
      <c r="N20" s="96" t="s">
        <v>80</v>
      </c>
      <c r="O20" s="97"/>
      <c r="P20" s="97"/>
      <c r="Q20" s="97"/>
      <c r="R20" s="98"/>
    </row>
    <row r="21" spans="1:18" s="119" customFormat="1" ht="12" customHeight="1">
      <c r="A21" s="172" t="s">
        <v>88</v>
      </c>
      <c r="B21" s="100" t="s">
        <v>82</v>
      </c>
      <c r="C21" s="101" t="s">
        <v>128</v>
      </c>
      <c r="D21" s="101" t="s">
        <v>104</v>
      </c>
      <c r="E21" s="100" t="s">
        <v>83</v>
      </c>
      <c r="F21" s="101" t="s">
        <v>128</v>
      </c>
      <c r="G21" s="101" t="s">
        <v>104</v>
      </c>
      <c r="H21" s="100" t="s">
        <v>82</v>
      </c>
      <c r="I21" s="101" t="s">
        <v>128</v>
      </c>
      <c r="J21" s="101" t="s">
        <v>104</v>
      </c>
      <c r="K21" s="100" t="s">
        <v>84</v>
      </c>
      <c r="L21" s="101" t="s">
        <v>128</v>
      </c>
      <c r="M21" s="101" t="s">
        <v>104</v>
      </c>
      <c r="N21" s="100" t="s">
        <v>89</v>
      </c>
      <c r="O21" s="101" t="s">
        <v>128</v>
      </c>
      <c r="P21" s="101" t="s">
        <v>104</v>
      </c>
      <c r="Q21" s="101" t="s">
        <v>131</v>
      </c>
      <c r="R21" s="101" t="s">
        <v>105</v>
      </c>
    </row>
    <row r="22" spans="1:18" s="119" customFormat="1" ht="204" customHeight="1" hidden="1">
      <c r="A22" s="65" t="s">
        <v>93</v>
      </c>
      <c r="B22" s="173">
        <v>2559.3</v>
      </c>
      <c r="C22" s="174">
        <v>102.9</v>
      </c>
      <c r="D22" s="175">
        <v>106.3</v>
      </c>
      <c r="E22" s="176">
        <v>773046</v>
      </c>
      <c r="F22" s="175">
        <v>102.9</v>
      </c>
      <c r="G22" s="175">
        <v>107.6</v>
      </c>
      <c r="H22" s="173">
        <v>4705.5</v>
      </c>
      <c r="I22" s="175">
        <v>100.6</v>
      </c>
      <c r="J22" s="175">
        <v>98.3</v>
      </c>
      <c r="K22" s="176">
        <v>1363270</v>
      </c>
      <c r="L22" s="175">
        <v>100.4</v>
      </c>
      <c r="M22" s="174">
        <v>100</v>
      </c>
      <c r="N22" s="173">
        <v>6504.6</v>
      </c>
      <c r="O22" s="175">
        <v>100.6</v>
      </c>
      <c r="P22" s="175">
        <v>100.5</v>
      </c>
      <c r="Q22" s="175">
        <v>73.7</v>
      </c>
      <c r="R22" s="174">
        <v>54.5</v>
      </c>
    </row>
    <row r="23" spans="1:18" s="119" customFormat="1" ht="12" customHeight="1">
      <c r="A23" s="65" t="s">
        <v>182</v>
      </c>
      <c r="B23" s="178">
        <v>1981.3</v>
      </c>
      <c r="C23" s="178">
        <v>85.3</v>
      </c>
      <c r="D23" s="178">
        <v>94.1</v>
      </c>
      <c r="E23" s="179">
        <v>747179.1</v>
      </c>
      <c r="F23" s="178">
        <v>87.5</v>
      </c>
      <c r="G23" s="178">
        <v>97.9</v>
      </c>
      <c r="H23" s="178">
        <v>4518.1</v>
      </c>
      <c r="I23" s="178">
        <v>102.1</v>
      </c>
      <c r="J23" s="178">
        <v>97.6</v>
      </c>
      <c r="K23" s="179">
        <v>1768967.1</v>
      </c>
      <c r="L23" s="178">
        <v>101.8</v>
      </c>
      <c r="M23" s="178">
        <v>106.3</v>
      </c>
      <c r="N23" s="178">
        <v>7005.4</v>
      </c>
      <c r="O23" s="178">
        <v>99.8</v>
      </c>
      <c r="P23" s="178">
        <v>98</v>
      </c>
      <c r="Q23" s="178">
        <v>76.5</v>
      </c>
      <c r="R23" s="180">
        <v>42.8</v>
      </c>
    </row>
    <row r="24" spans="1:18" s="119" customFormat="1" ht="12" customHeight="1">
      <c r="A24" s="65" t="s">
        <v>94</v>
      </c>
      <c r="B24" s="112">
        <v>2108.5</v>
      </c>
      <c r="C24" s="112">
        <v>106.4</v>
      </c>
      <c r="D24" s="112">
        <v>96</v>
      </c>
      <c r="E24" s="114">
        <v>787724</v>
      </c>
      <c r="F24" s="112">
        <v>105.4</v>
      </c>
      <c r="G24" s="112">
        <v>99.4</v>
      </c>
      <c r="H24" s="112">
        <v>4584.7</v>
      </c>
      <c r="I24" s="112">
        <v>101.5</v>
      </c>
      <c r="J24" s="112">
        <v>99</v>
      </c>
      <c r="K24" s="114">
        <v>1789873.8</v>
      </c>
      <c r="L24" s="112">
        <v>101.2</v>
      </c>
      <c r="M24" s="112">
        <v>107.6</v>
      </c>
      <c r="N24" s="112">
        <v>7029.7</v>
      </c>
      <c r="O24" s="112">
        <v>100.3</v>
      </c>
      <c r="P24" s="112">
        <v>98.1</v>
      </c>
      <c r="Q24" s="112">
        <v>77.2</v>
      </c>
      <c r="R24" s="177">
        <v>45.6</v>
      </c>
    </row>
    <row r="25" spans="1:18" s="119" customFormat="1" ht="12" customHeight="1">
      <c r="A25" s="65" t="s">
        <v>122</v>
      </c>
      <c r="B25" s="112">
        <v>2290.3</v>
      </c>
      <c r="C25" s="112">
        <v>108.6</v>
      </c>
      <c r="D25" s="112">
        <v>94.5</v>
      </c>
      <c r="E25" s="114">
        <v>868924</v>
      </c>
      <c r="F25" s="112">
        <v>110.3</v>
      </c>
      <c r="G25" s="112">
        <v>100.1</v>
      </c>
      <c r="H25" s="112">
        <v>4477.4</v>
      </c>
      <c r="I25" s="112">
        <v>97.7</v>
      </c>
      <c r="J25" s="112">
        <v>97</v>
      </c>
      <c r="K25" s="114">
        <v>1734239</v>
      </c>
      <c r="L25" s="112">
        <v>96.9</v>
      </c>
      <c r="M25" s="112">
        <v>103.3</v>
      </c>
      <c r="N25" s="112">
        <v>7037.1</v>
      </c>
      <c r="O25" s="112">
        <v>100.1</v>
      </c>
      <c r="P25" s="112">
        <v>98.3</v>
      </c>
      <c r="Q25" s="112">
        <v>77.1</v>
      </c>
      <c r="R25" s="177">
        <v>51.5</v>
      </c>
    </row>
    <row r="26" spans="1:18" s="119" customFormat="1" ht="12" customHeight="1">
      <c r="A26" s="65" t="s">
        <v>123</v>
      </c>
      <c r="B26" s="112">
        <v>2392.9</v>
      </c>
      <c r="C26" s="112">
        <v>104.5</v>
      </c>
      <c r="D26" s="112">
        <v>96.2</v>
      </c>
      <c r="E26" s="114">
        <v>862608.1</v>
      </c>
      <c r="F26" s="112">
        <v>99.3</v>
      </c>
      <c r="G26" s="112">
        <v>98.4</v>
      </c>
      <c r="H26" s="112">
        <v>4506.1</v>
      </c>
      <c r="I26" s="112">
        <v>100.6</v>
      </c>
      <c r="J26" s="112">
        <v>95.5</v>
      </c>
      <c r="K26" s="114">
        <v>1768161</v>
      </c>
      <c r="L26" s="112">
        <v>102</v>
      </c>
      <c r="M26" s="112">
        <v>105.5</v>
      </c>
      <c r="N26" s="112">
        <v>7036.2</v>
      </c>
      <c r="O26" s="112">
        <v>100</v>
      </c>
      <c r="P26" s="112">
        <v>98.6</v>
      </c>
      <c r="Q26" s="112">
        <v>77.6</v>
      </c>
      <c r="R26" s="177">
        <v>52.3</v>
      </c>
    </row>
    <row r="27" spans="1:18" s="119" customFormat="1" ht="12" customHeight="1">
      <c r="A27" s="65" t="s">
        <v>124</v>
      </c>
      <c r="B27" s="112">
        <v>2311.4</v>
      </c>
      <c r="C27" s="112">
        <v>96.6</v>
      </c>
      <c r="D27" s="112">
        <v>102.7</v>
      </c>
      <c r="E27" s="114">
        <v>832354.2</v>
      </c>
      <c r="F27" s="112">
        <v>96.5</v>
      </c>
      <c r="G27" s="112">
        <v>102.5</v>
      </c>
      <c r="H27" s="112">
        <v>4604.5</v>
      </c>
      <c r="I27" s="112">
        <v>102.2</v>
      </c>
      <c r="J27" s="112">
        <v>96</v>
      </c>
      <c r="K27" s="114">
        <v>1834497.7</v>
      </c>
      <c r="L27" s="112">
        <v>103.8</v>
      </c>
      <c r="M27" s="112">
        <v>105.5</v>
      </c>
      <c r="N27" s="112">
        <v>7012.7</v>
      </c>
      <c r="O27" s="112">
        <v>99.7</v>
      </c>
      <c r="P27" s="112">
        <v>98.2</v>
      </c>
      <c r="Q27" s="112">
        <v>75.9</v>
      </c>
      <c r="R27" s="177">
        <v>49.1</v>
      </c>
    </row>
    <row r="28" spans="1:18" s="119" customFormat="1" ht="12" customHeight="1">
      <c r="A28" s="65" t="s">
        <v>119</v>
      </c>
      <c r="B28" s="112">
        <v>2400.2</v>
      </c>
      <c r="C28" s="112">
        <v>103.8</v>
      </c>
      <c r="D28" s="112">
        <v>100.1</v>
      </c>
      <c r="E28" s="114">
        <v>971416.6</v>
      </c>
      <c r="F28" s="112">
        <v>116.7</v>
      </c>
      <c r="G28" s="112">
        <v>110.6</v>
      </c>
      <c r="H28" s="112">
        <v>4594.2</v>
      </c>
      <c r="I28" s="112">
        <v>99.8</v>
      </c>
      <c r="J28" s="112">
        <v>95.6</v>
      </c>
      <c r="K28" s="114">
        <v>1892312.9</v>
      </c>
      <c r="L28" s="112">
        <v>103.2</v>
      </c>
      <c r="M28" s="112">
        <v>106</v>
      </c>
      <c r="N28" s="112">
        <v>7029.2</v>
      </c>
      <c r="O28" s="112">
        <v>100.2</v>
      </c>
      <c r="P28" s="112">
        <v>98.5</v>
      </c>
      <c r="Q28" s="112">
        <v>79.1</v>
      </c>
      <c r="R28" s="177">
        <v>52.1</v>
      </c>
    </row>
    <row r="29" spans="1:18" s="119" customFormat="1" ht="12" customHeight="1">
      <c r="A29" s="65" t="s">
        <v>129</v>
      </c>
      <c r="B29" s="112">
        <v>2374.4</v>
      </c>
      <c r="C29" s="112">
        <v>98.9</v>
      </c>
      <c r="D29" s="112">
        <v>93.7</v>
      </c>
      <c r="E29" s="114">
        <v>943711.7</v>
      </c>
      <c r="F29" s="112">
        <v>97.1</v>
      </c>
      <c r="G29" s="112">
        <v>105.2</v>
      </c>
      <c r="H29" s="112">
        <v>4590.7</v>
      </c>
      <c r="I29" s="112">
        <v>99.9</v>
      </c>
      <c r="J29" s="112">
        <v>95</v>
      </c>
      <c r="K29" s="114">
        <v>1961273.6</v>
      </c>
      <c r="L29" s="112">
        <v>103.6</v>
      </c>
      <c r="M29" s="112">
        <v>109.1</v>
      </c>
      <c r="N29" s="112">
        <v>7035.1</v>
      </c>
      <c r="O29" s="112">
        <v>100.1</v>
      </c>
      <c r="P29" s="112">
        <v>98.5</v>
      </c>
      <c r="Q29" s="112">
        <v>78.9</v>
      </c>
      <c r="R29" s="177">
        <v>51.8</v>
      </c>
    </row>
    <row r="30" spans="1:18" s="119" customFormat="1" ht="12" customHeight="1">
      <c r="A30" s="65" t="s">
        <v>100</v>
      </c>
      <c r="B30" s="112">
        <v>2428.8</v>
      </c>
      <c r="C30" s="112">
        <v>102.3</v>
      </c>
      <c r="D30" s="112">
        <v>103</v>
      </c>
      <c r="E30" s="114">
        <v>911711.5</v>
      </c>
      <c r="F30" s="112">
        <v>96.6</v>
      </c>
      <c r="G30" s="112">
        <v>108.2</v>
      </c>
      <c r="H30" s="112">
        <v>4746.2</v>
      </c>
      <c r="I30" s="112">
        <v>103.4</v>
      </c>
      <c r="J30" s="112">
        <v>99.3</v>
      </c>
      <c r="K30" s="114">
        <v>1993277.2</v>
      </c>
      <c r="L30" s="112">
        <v>101.6</v>
      </c>
      <c r="M30" s="112">
        <v>109.9</v>
      </c>
      <c r="N30" s="112">
        <v>7031.4</v>
      </c>
      <c r="O30" s="112">
        <v>99.9</v>
      </c>
      <c r="P30" s="112">
        <v>98.5</v>
      </c>
      <c r="Q30" s="112">
        <v>79.6</v>
      </c>
      <c r="R30" s="177">
        <v>49.8</v>
      </c>
    </row>
    <row r="31" spans="1:18" s="119" customFormat="1" ht="12" customHeight="1">
      <c r="A31" s="65" t="s">
        <v>112</v>
      </c>
      <c r="B31" s="112">
        <v>2228.4</v>
      </c>
      <c r="C31" s="112">
        <v>91.7</v>
      </c>
      <c r="D31" s="112">
        <v>88.8</v>
      </c>
      <c r="E31" s="114">
        <v>909279.2</v>
      </c>
      <c r="F31" s="112">
        <v>99.7</v>
      </c>
      <c r="G31" s="112">
        <v>99.1</v>
      </c>
      <c r="H31" s="112">
        <v>4646.7</v>
      </c>
      <c r="I31" s="112">
        <v>91.7915838901932</v>
      </c>
      <c r="J31" s="112">
        <v>97.5</v>
      </c>
      <c r="K31" s="114">
        <v>1981768.9</v>
      </c>
      <c r="L31" s="112">
        <v>99.4</v>
      </c>
      <c r="M31" s="112">
        <v>111.8</v>
      </c>
      <c r="N31" s="112">
        <v>7006.5</v>
      </c>
      <c r="O31" s="112">
        <v>99.6</v>
      </c>
      <c r="P31" s="112">
        <v>98.2</v>
      </c>
      <c r="Q31" s="112">
        <v>79</v>
      </c>
      <c r="R31" s="177">
        <v>48.9</v>
      </c>
    </row>
    <row r="32" spans="1:18" s="119" customFormat="1" ht="12" customHeight="1">
      <c r="A32" s="65" t="s">
        <v>113</v>
      </c>
      <c r="B32" s="112">
        <v>2261</v>
      </c>
      <c r="C32" s="112">
        <v>101.5</v>
      </c>
      <c r="D32" s="112">
        <v>99.9</v>
      </c>
      <c r="E32" s="114">
        <v>882508.1</v>
      </c>
      <c r="F32" s="112">
        <v>97.1</v>
      </c>
      <c r="G32" s="112">
        <v>98.9</v>
      </c>
      <c r="H32" s="112">
        <v>4642.4</v>
      </c>
      <c r="I32" s="112">
        <v>99.9</v>
      </c>
      <c r="J32" s="112">
        <v>97.8</v>
      </c>
      <c r="K32" s="114">
        <v>1965340.7</v>
      </c>
      <c r="L32" s="112">
        <v>99.2</v>
      </c>
      <c r="M32" s="112">
        <v>108.8</v>
      </c>
      <c r="N32" s="112">
        <v>7026.1</v>
      </c>
      <c r="O32" s="112">
        <v>100.3</v>
      </c>
      <c r="P32" s="112">
        <v>98.9</v>
      </c>
      <c r="Q32" s="112">
        <v>78.7</v>
      </c>
      <c r="R32" s="177">
        <v>48.9</v>
      </c>
    </row>
    <row r="33" spans="1:18" s="119" customFormat="1" ht="12" customHeight="1">
      <c r="A33" s="65" t="s">
        <v>115</v>
      </c>
      <c r="B33" s="112">
        <v>2282</v>
      </c>
      <c r="C33" s="112">
        <v>100.9</v>
      </c>
      <c r="D33" s="112">
        <v>101.5</v>
      </c>
      <c r="E33" s="114">
        <v>884761.7</v>
      </c>
      <c r="F33" s="112">
        <v>100.3</v>
      </c>
      <c r="G33" s="112">
        <v>102</v>
      </c>
      <c r="H33" s="112">
        <v>4601.9</v>
      </c>
      <c r="I33" s="112">
        <v>99.1</v>
      </c>
      <c r="J33" s="112">
        <v>100.6</v>
      </c>
      <c r="K33" s="114">
        <v>1957087.3</v>
      </c>
      <c r="L33" s="112">
        <v>99.6</v>
      </c>
      <c r="M33" s="112">
        <v>109.5</v>
      </c>
      <c r="N33" s="112">
        <v>6985.6</v>
      </c>
      <c r="O33" s="112">
        <v>99.4</v>
      </c>
      <c r="P33" s="112">
        <v>98.8</v>
      </c>
      <c r="Q33" s="112">
        <v>79.1</v>
      </c>
      <c r="R33" s="177">
        <v>50</v>
      </c>
    </row>
    <row r="34" spans="1:18" s="119" customFormat="1" ht="12" customHeight="1">
      <c r="A34" s="65" t="s">
        <v>116</v>
      </c>
      <c r="B34" s="112">
        <v>2348.2</v>
      </c>
      <c r="C34" s="112">
        <v>102.9</v>
      </c>
      <c r="D34" s="112">
        <v>101.1</v>
      </c>
      <c r="E34" s="114">
        <v>895795.2</v>
      </c>
      <c r="F34" s="112">
        <v>101.2</v>
      </c>
      <c r="G34" s="112">
        <v>104.9</v>
      </c>
      <c r="H34" s="112">
        <v>4580.7</v>
      </c>
      <c r="I34" s="112">
        <v>99.5</v>
      </c>
      <c r="J34" s="112">
        <v>103.5</v>
      </c>
      <c r="K34" s="114">
        <v>1937289.7</v>
      </c>
      <c r="L34" s="112">
        <v>99</v>
      </c>
      <c r="M34" s="112">
        <v>111.5</v>
      </c>
      <c r="N34" s="112">
        <v>6994.1</v>
      </c>
      <c r="O34" s="112">
        <v>100.1</v>
      </c>
      <c r="P34" s="112">
        <v>99.6</v>
      </c>
      <c r="Q34" s="112">
        <v>78.2</v>
      </c>
      <c r="R34" s="177">
        <v>51.5</v>
      </c>
    </row>
    <row r="35" spans="1:18" s="119" customFormat="1" ht="12" customHeight="1">
      <c r="A35" s="65" t="s">
        <v>183</v>
      </c>
      <c r="B35" s="112">
        <v>2028.2</v>
      </c>
      <c r="C35" s="112">
        <v>86.4</v>
      </c>
      <c r="D35" s="112">
        <v>102.4</v>
      </c>
      <c r="E35" s="114">
        <v>741782.3</v>
      </c>
      <c r="F35" s="112">
        <v>82.8</v>
      </c>
      <c r="G35" s="112">
        <v>99.3</v>
      </c>
      <c r="H35" s="112">
        <v>4738.2</v>
      </c>
      <c r="I35" s="112">
        <v>103.4</v>
      </c>
      <c r="J35" s="112">
        <v>104.9</v>
      </c>
      <c r="K35" s="114">
        <v>1992840.9</v>
      </c>
      <c r="L35" s="112">
        <v>102.9</v>
      </c>
      <c r="M35" s="112">
        <v>112.7</v>
      </c>
      <c r="N35" s="112">
        <v>7021.3</v>
      </c>
      <c r="O35" s="112">
        <v>100.4</v>
      </c>
      <c r="P35" s="112">
        <v>100.2</v>
      </c>
      <c r="Q35" s="112">
        <v>78.3</v>
      </c>
      <c r="R35" s="177">
        <v>41.7</v>
      </c>
    </row>
    <row r="36" spans="1:18" s="119" customFormat="1" ht="12" customHeight="1">
      <c r="A36" s="65" t="s">
        <v>94</v>
      </c>
      <c r="B36" s="112">
        <v>2136.1</v>
      </c>
      <c r="C36" s="112">
        <v>105.3</v>
      </c>
      <c r="D36" s="112">
        <v>101.3</v>
      </c>
      <c r="E36" s="114">
        <v>809482.1</v>
      </c>
      <c r="F36" s="112">
        <v>109.1</v>
      </c>
      <c r="G36" s="112">
        <v>102.8</v>
      </c>
      <c r="H36" s="112">
        <v>4707.3</v>
      </c>
      <c r="I36" s="112">
        <v>99.3</v>
      </c>
      <c r="J36" s="112">
        <v>102.7</v>
      </c>
      <c r="K36" s="114">
        <v>1985610.7</v>
      </c>
      <c r="L36" s="112">
        <v>99.6</v>
      </c>
      <c r="M36" s="112">
        <v>110.9</v>
      </c>
      <c r="N36" s="112">
        <v>7036.1</v>
      </c>
      <c r="O36" s="112">
        <v>100.2</v>
      </c>
      <c r="P36" s="112">
        <v>100.1</v>
      </c>
      <c r="Q36" s="112">
        <v>78.4</v>
      </c>
      <c r="R36" s="177">
        <v>45.6</v>
      </c>
    </row>
    <row r="37" spans="1:18" s="119" customFormat="1" ht="12" customHeight="1">
      <c r="A37" s="65" t="s">
        <v>95</v>
      </c>
      <c r="B37" s="112">
        <v>2341.8</v>
      </c>
      <c r="C37" s="112">
        <v>109.6</v>
      </c>
      <c r="D37" s="112">
        <v>102.3</v>
      </c>
      <c r="E37" s="114">
        <v>917236.1</v>
      </c>
      <c r="F37" s="112">
        <v>113.3</v>
      </c>
      <c r="G37" s="112">
        <v>105.6</v>
      </c>
      <c r="H37" s="112">
        <v>4559.9</v>
      </c>
      <c r="I37" s="112">
        <v>96.9</v>
      </c>
      <c r="J37" s="112">
        <v>101.8</v>
      </c>
      <c r="K37" s="114">
        <v>1956578</v>
      </c>
      <c r="L37" s="112">
        <v>98.5</v>
      </c>
      <c r="M37" s="112">
        <v>112.8</v>
      </c>
      <c r="N37" s="112">
        <v>7033.6</v>
      </c>
      <c r="O37" s="112">
        <v>100</v>
      </c>
      <c r="P37" s="112">
        <v>100</v>
      </c>
      <c r="Q37" s="112">
        <v>78.4</v>
      </c>
      <c r="R37" s="177">
        <v>52.7</v>
      </c>
    </row>
    <row r="38" spans="1:18" s="119" customFormat="1" ht="12" customHeight="1">
      <c r="A38" s="65" t="s">
        <v>96</v>
      </c>
      <c r="B38" s="112">
        <v>2371.5</v>
      </c>
      <c r="C38" s="112">
        <v>101.3</v>
      </c>
      <c r="D38" s="112">
        <v>99.1</v>
      </c>
      <c r="E38" s="114">
        <v>897950.7</v>
      </c>
      <c r="F38" s="112">
        <v>97.9</v>
      </c>
      <c r="G38" s="112">
        <v>104.1</v>
      </c>
      <c r="H38" s="112">
        <v>4561.4</v>
      </c>
      <c r="I38" s="112">
        <v>100</v>
      </c>
      <c r="J38" s="112">
        <v>101.2</v>
      </c>
      <c r="K38" s="114">
        <v>1950579.1</v>
      </c>
      <c r="L38" s="112">
        <v>99.7</v>
      </c>
      <c r="M38" s="112">
        <v>110.3</v>
      </c>
      <c r="N38" s="112">
        <v>7087.5</v>
      </c>
      <c r="O38" s="112">
        <v>100.8</v>
      </c>
      <c r="P38" s="112">
        <v>100.7</v>
      </c>
      <c r="Q38" s="112">
        <v>78.4</v>
      </c>
      <c r="R38" s="177">
        <v>52.9</v>
      </c>
    </row>
    <row r="39" spans="1:18" s="119" customFormat="1" ht="12" customHeight="1">
      <c r="A39" s="65" t="s">
        <v>97</v>
      </c>
      <c r="B39" s="112">
        <v>2406.1</v>
      </c>
      <c r="C39" s="112">
        <v>101.5</v>
      </c>
      <c r="D39" s="112">
        <v>104.1</v>
      </c>
      <c r="E39" s="114">
        <v>895952.7</v>
      </c>
      <c r="F39" s="112">
        <v>99.8</v>
      </c>
      <c r="G39" s="112">
        <v>107.6</v>
      </c>
      <c r="H39" s="112">
        <v>4724.5</v>
      </c>
      <c r="I39" s="112">
        <v>103.6</v>
      </c>
      <c r="J39" s="112">
        <v>102.6</v>
      </c>
      <c r="K39" s="114">
        <v>1980685.6</v>
      </c>
      <c r="L39" s="112">
        <v>101.5</v>
      </c>
      <c r="M39" s="112">
        <v>108</v>
      </c>
      <c r="N39" s="112">
        <v>7096.4</v>
      </c>
      <c r="O39" s="112">
        <v>100.1</v>
      </c>
      <c r="P39" s="112">
        <v>101.2</v>
      </c>
      <c r="Q39" s="112">
        <v>79.3</v>
      </c>
      <c r="R39" s="177">
        <v>50.5</v>
      </c>
    </row>
    <row r="40" spans="1:18" s="119" customFormat="1" ht="12" customHeight="1">
      <c r="A40" s="65" t="s">
        <v>98</v>
      </c>
      <c r="B40" s="112">
        <v>2329.9</v>
      </c>
      <c r="C40" s="112">
        <v>96.8</v>
      </c>
      <c r="D40" s="112">
        <v>97.1</v>
      </c>
      <c r="E40" s="114">
        <v>931163.8</v>
      </c>
      <c r="F40" s="112">
        <v>103.9</v>
      </c>
      <c r="G40" s="112">
        <v>95.9</v>
      </c>
      <c r="H40" s="112">
        <v>4722.3</v>
      </c>
      <c r="I40" s="112">
        <v>100</v>
      </c>
      <c r="J40" s="112">
        <v>102.8</v>
      </c>
      <c r="K40" s="114">
        <v>2031255.2</v>
      </c>
      <c r="L40" s="112">
        <v>102.6</v>
      </c>
      <c r="M40" s="112">
        <v>107.3</v>
      </c>
      <c r="N40" s="112">
        <v>7088.9</v>
      </c>
      <c r="O40" s="112">
        <v>99.9</v>
      </c>
      <c r="P40" s="112">
        <v>100.8</v>
      </c>
      <c r="Q40" s="112">
        <v>79.5</v>
      </c>
      <c r="R40" s="177">
        <v>50</v>
      </c>
    </row>
    <row r="41" spans="1:18" s="119" customFormat="1" ht="12" customHeight="1">
      <c r="A41" s="65" t="s">
        <v>99</v>
      </c>
      <c r="B41" s="112">
        <v>2432</v>
      </c>
      <c r="C41" s="112">
        <v>104.4</v>
      </c>
      <c r="D41" s="112">
        <v>102.4</v>
      </c>
      <c r="E41" s="114">
        <v>898277.7</v>
      </c>
      <c r="F41" s="112">
        <v>96.5</v>
      </c>
      <c r="G41" s="112">
        <v>95.2</v>
      </c>
      <c r="H41" s="112">
        <v>4779.5</v>
      </c>
      <c r="I41" s="112">
        <v>101.2</v>
      </c>
      <c r="J41" s="112">
        <v>104.1</v>
      </c>
      <c r="K41" s="114">
        <v>2060789.1</v>
      </c>
      <c r="L41" s="112">
        <v>101.5</v>
      </c>
      <c r="M41" s="112">
        <v>105.1</v>
      </c>
      <c r="N41" s="112">
        <v>7105.3</v>
      </c>
      <c r="O41" s="112">
        <v>100.2</v>
      </c>
      <c r="P41" s="112">
        <v>101</v>
      </c>
      <c r="Q41" s="112">
        <v>79.7</v>
      </c>
      <c r="R41" s="177">
        <v>50.7</v>
      </c>
    </row>
    <row r="42" spans="1:18" s="119" customFormat="1" ht="12" customHeight="1">
      <c r="A42" s="65" t="s">
        <v>120</v>
      </c>
      <c r="B42" s="112">
        <v>2242.6</v>
      </c>
      <c r="C42" s="112">
        <v>92.2</v>
      </c>
      <c r="D42" s="112">
        <v>92.3</v>
      </c>
      <c r="E42" s="114">
        <v>871848.1</v>
      </c>
      <c r="F42" s="112">
        <v>97.1</v>
      </c>
      <c r="G42" s="112">
        <v>95.6</v>
      </c>
      <c r="H42" s="112">
        <v>4758.6</v>
      </c>
      <c r="I42" s="112">
        <v>99.6</v>
      </c>
      <c r="J42" s="112">
        <v>100.3</v>
      </c>
      <c r="K42" s="114">
        <v>2066919</v>
      </c>
      <c r="L42" s="112">
        <v>100.3</v>
      </c>
      <c r="M42" s="112">
        <v>103.7</v>
      </c>
      <c r="N42" s="112">
        <v>7127.1</v>
      </c>
      <c r="O42" s="112">
        <v>100.3</v>
      </c>
      <c r="P42" s="112">
        <v>101.4</v>
      </c>
      <c r="Q42" s="112">
        <v>79.6</v>
      </c>
      <c r="R42" s="177">
        <v>47.6</v>
      </c>
    </row>
    <row r="43" spans="1:18" s="119" customFormat="1" ht="12" customHeight="1">
      <c r="A43" s="65" t="s">
        <v>152</v>
      </c>
      <c r="B43" s="112">
        <v>2144.1</v>
      </c>
      <c r="C43" s="112">
        <v>95.6</v>
      </c>
      <c r="D43" s="112">
        <v>96.2</v>
      </c>
      <c r="E43" s="114">
        <v>843693.7</v>
      </c>
      <c r="F43" s="112">
        <v>96.8</v>
      </c>
      <c r="G43" s="112">
        <v>92.8</v>
      </c>
      <c r="H43" s="112">
        <v>4712.8</v>
      </c>
      <c r="I43" s="112">
        <v>99</v>
      </c>
      <c r="J43" s="112">
        <v>101.4</v>
      </c>
      <c r="K43" s="114">
        <v>2038780.6</v>
      </c>
      <c r="L43" s="112">
        <v>98.6</v>
      </c>
      <c r="M43" s="112">
        <v>102.9</v>
      </c>
      <c r="N43" s="112">
        <v>7120.7</v>
      </c>
      <c r="O43" s="112">
        <v>99.9</v>
      </c>
      <c r="P43" s="112">
        <v>101.6</v>
      </c>
      <c r="Q43" s="112">
        <v>79.3</v>
      </c>
      <c r="R43" s="177">
        <v>46.2</v>
      </c>
    </row>
    <row r="44" spans="1:18" s="119" customFormat="1" ht="12" customHeight="1">
      <c r="A44" s="87" t="s">
        <v>153</v>
      </c>
      <c r="B44" s="112">
        <v>2265.9</v>
      </c>
      <c r="C44" s="112">
        <v>105.7</v>
      </c>
      <c r="D44" s="123">
        <v>100.2</v>
      </c>
      <c r="E44" s="114">
        <v>902263.9</v>
      </c>
      <c r="F44" s="123">
        <v>106.9</v>
      </c>
      <c r="G44" s="112">
        <v>102.2</v>
      </c>
      <c r="H44" s="123">
        <v>4698.7</v>
      </c>
      <c r="I44" s="112">
        <v>99.7</v>
      </c>
      <c r="J44" s="112">
        <v>101.2</v>
      </c>
      <c r="K44" s="114">
        <v>2039954</v>
      </c>
      <c r="L44" s="123">
        <v>100.1</v>
      </c>
      <c r="M44" s="112">
        <v>103.8</v>
      </c>
      <c r="N44" s="123">
        <v>7123.1</v>
      </c>
      <c r="O44" s="181">
        <v>100</v>
      </c>
      <c r="P44" s="181">
        <v>101.4</v>
      </c>
      <c r="Q44" s="181">
        <v>79.5</v>
      </c>
      <c r="R44" s="177">
        <v>48.8</v>
      </c>
    </row>
    <row r="45" spans="1:18" s="119" customFormat="1" ht="12" customHeight="1">
      <c r="A45" s="87" t="s">
        <v>155</v>
      </c>
      <c r="B45" s="112">
        <v>2248.4</v>
      </c>
      <c r="C45" s="112">
        <v>99.2</v>
      </c>
      <c r="D45" s="123">
        <v>98.5</v>
      </c>
      <c r="E45" s="114">
        <v>906349.8</v>
      </c>
      <c r="F45" s="123">
        <v>100.5</v>
      </c>
      <c r="G45" s="112">
        <v>102.4</v>
      </c>
      <c r="H45" s="123">
        <v>4655.2</v>
      </c>
      <c r="I45" s="112">
        <v>99.1</v>
      </c>
      <c r="J45" s="112">
        <v>101.2</v>
      </c>
      <c r="K45" s="114">
        <v>2036055.7</v>
      </c>
      <c r="L45" s="123">
        <v>99.8</v>
      </c>
      <c r="M45" s="112">
        <v>104</v>
      </c>
      <c r="N45" s="123">
        <v>7172.6</v>
      </c>
      <c r="O45" s="181">
        <v>100.7</v>
      </c>
      <c r="P45" s="181">
        <v>102.7</v>
      </c>
      <c r="Q45" s="181">
        <v>78.9</v>
      </c>
      <c r="R45" s="177">
        <v>48.9</v>
      </c>
    </row>
    <row r="46" spans="1:18" s="119" customFormat="1" ht="12" customHeight="1">
      <c r="A46" s="87" t="s">
        <v>156</v>
      </c>
      <c r="B46" s="112">
        <v>2243.9</v>
      </c>
      <c r="C46" s="112">
        <v>99.8</v>
      </c>
      <c r="D46" s="123">
        <v>95.6</v>
      </c>
      <c r="E46" s="114">
        <v>876157.7</v>
      </c>
      <c r="F46" s="123">
        <v>96.7</v>
      </c>
      <c r="G46" s="112">
        <v>97.8</v>
      </c>
      <c r="H46" s="123">
        <v>4556.7</v>
      </c>
      <c r="I46" s="112">
        <v>97.9</v>
      </c>
      <c r="J46" s="112">
        <v>99.5</v>
      </c>
      <c r="K46" s="114">
        <v>1966144.9</v>
      </c>
      <c r="L46" s="123">
        <v>96.6</v>
      </c>
      <c r="M46" s="112">
        <v>101.5</v>
      </c>
      <c r="N46" s="123">
        <v>7152.5</v>
      </c>
      <c r="O46" s="181">
        <v>99.7</v>
      </c>
      <c r="P46" s="181">
        <v>102.3</v>
      </c>
      <c r="Q46" s="181">
        <v>78.9</v>
      </c>
      <c r="R46" s="177">
        <v>50.5</v>
      </c>
    </row>
    <row r="47" spans="1:18" s="119" customFormat="1" ht="12" customHeight="1">
      <c r="A47" s="87" t="s">
        <v>184</v>
      </c>
      <c r="B47" s="112">
        <v>1984</v>
      </c>
      <c r="C47" s="112">
        <v>88.4</v>
      </c>
      <c r="D47" s="123">
        <v>97.8</v>
      </c>
      <c r="E47" s="114">
        <v>788807.6</v>
      </c>
      <c r="F47" s="123">
        <v>90</v>
      </c>
      <c r="G47" s="112">
        <v>106.3</v>
      </c>
      <c r="H47" s="123">
        <v>4631.2</v>
      </c>
      <c r="I47" s="112">
        <v>101.6</v>
      </c>
      <c r="J47" s="112">
        <v>97.7</v>
      </c>
      <c r="K47" s="114">
        <v>2009630.3</v>
      </c>
      <c r="L47" s="123">
        <v>102.2</v>
      </c>
      <c r="M47" s="112">
        <v>100.8</v>
      </c>
      <c r="N47" s="123">
        <v>7137.6</v>
      </c>
      <c r="O47" s="181">
        <v>99.8</v>
      </c>
      <c r="P47" s="181">
        <v>101.7</v>
      </c>
      <c r="Q47" s="181">
        <v>79.6</v>
      </c>
      <c r="R47" s="177">
        <v>42.9</v>
      </c>
    </row>
    <row r="48" spans="1:18" s="119" customFormat="1" ht="12" customHeight="1">
      <c r="A48" s="87" t="s">
        <v>159</v>
      </c>
      <c r="B48" s="112">
        <v>2067.6</v>
      </c>
      <c r="C48" s="112">
        <v>104.2</v>
      </c>
      <c r="D48" s="123">
        <v>96.8</v>
      </c>
      <c r="E48" s="114">
        <v>812587.1</v>
      </c>
      <c r="F48" s="123">
        <v>103</v>
      </c>
      <c r="G48" s="112">
        <v>100.4</v>
      </c>
      <c r="H48" s="123">
        <v>4714.7</v>
      </c>
      <c r="I48" s="112">
        <v>101.8</v>
      </c>
      <c r="J48" s="112">
        <v>100.2</v>
      </c>
      <c r="K48" s="114">
        <v>1973347.2</v>
      </c>
      <c r="L48" s="123">
        <v>98.2</v>
      </c>
      <c r="M48" s="112">
        <v>99.4</v>
      </c>
      <c r="N48" s="123">
        <v>7131.6</v>
      </c>
      <c r="O48" s="181">
        <v>99.9</v>
      </c>
      <c r="P48" s="181">
        <v>101.4</v>
      </c>
      <c r="Q48" s="181">
        <v>79.1</v>
      </c>
      <c r="R48" s="177">
        <v>43.9</v>
      </c>
    </row>
    <row r="49" spans="1:18" s="119" customFormat="1" ht="12" customHeight="1">
      <c r="A49" s="87" t="s">
        <v>122</v>
      </c>
      <c r="B49" s="112">
        <v>2242.9</v>
      </c>
      <c r="C49" s="112">
        <v>108.5</v>
      </c>
      <c r="D49" s="123">
        <v>95.8</v>
      </c>
      <c r="E49" s="114">
        <v>937337.2</v>
      </c>
      <c r="F49" s="123">
        <v>115.4</v>
      </c>
      <c r="G49" s="112">
        <v>102.2</v>
      </c>
      <c r="H49" s="123">
        <v>4621.6</v>
      </c>
      <c r="I49" s="112">
        <v>98</v>
      </c>
      <c r="J49" s="112">
        <v>101.4</v>
      </c>
      <c r="K49" s="114">
        <v>1960509.2</v>
      </c>
      <c r="L49" s="123">
        <v>99.3</v>
      </c>
      <c r="M49" s="112">
        <v>100.2</v>
      </c>
      <c r="N49" s="123">
        <v>7148.7</v>
      </c>
      <c r="O49" s="181">
        <v>100.2</v>
      </c>
      <c r="P49" s="181">
        <v>101.6</v>
      </c>
      <c r="Q49" s="181">
        <v>78.8</v>
      </c>
      <c r="R49" s="177">
        <v>49.8</v>
      </c>
    </row>
    <row r="50" spans="1:18" s="119" customFormat="1" ht="12" customHeight="1">
      <c r="A50" s="87" t="s">
        <v>123</v>
      </c>
      <c r="B50" s="112">
        <v>2260.6</v>
      </c>
      <c r="C50" s="112">
        <v>100.8</v>
      </c>
      <c r="D50" s="123">
        <v>95.3</v>
      </c>
      <c r="E50" s="114">
        <v>901645.3</v>
      </c>
      <c r="F50" s="123">
        <v>96.2</v>
      </c>
      <c r="G50" s="112">
        <v>100.4</v>
      </c>
      <c r="H50" s="123">
        <v>4629.7</v>
      </c>
      <c r="I50" s="112">
        <v>100.2</v>
      </c>
      <c r="J50" s="112">
        <v>101.5</v>
      </c>
      <c r="K50" s="114">
        <v>1981403.1</v>
      </c>
      <c r="L50" s="123">
        <v>101.1</v>
      </c>
      <c r="M50" s="112">
        <v>101.6</v>
      </c>
      <c r="N50" s="123">
        <v>7128.9</v>
      </c>
      <c r="O50" s="181">
        <v>99.7</v>
      </c>
      <c r="P50" s="181">
        <v>100.6</v>
      </c>
      <c r="Q50" s="181">
        <v>78.9</v>
      </c>
      <c r="R50" s="177">
        <v>49.5</v>
      </c>
    </row>
    <row r="51" spans="1:18" s="119" customFormat="1" ht="12" customHeight="1">
      <c r="A51" s="87" t="s">
        <v>124</v>
      </c>
      <c r="B51" s="112">
        <v>2293.9</v>
      </c>
      <c r="C51" s="112">
        <v>101.5</v>
      </c>
      <c r="D51" s="123">
        <v>95.3</v>
      </c>
      <c r="E51" s="114">
        <v>916604.1</v>
      </c>
      <c r="F51" s="123">
        <v>101.7</v>
      </c>
      <c r="G51" s="112">
        <v>102.3</v>
      </c>
      <c r="H51" s="123">
        <v>4707.6</v>
      </c>
      <c r="I51" s="112">
        <v>101.7</v>
      </c>
      <c r="J51" s="112">
        <v>99.6</v>
      </c>
      <c r="K51" s="114">
        <v>2019316.5</v>
      </c>
      <c r="L51" s="123">
        <v>101.9</v>
      </c>
      <c r="M51" s="112">
        <v>102</v>
      </c>
      <c r="N51" s="123">
        <v>7142.8</v>
      </c>
      <c r="O51" s="181">
        <v>100.2</v>
      </c>
      <c r="P51" s="181">
        <v>100.7</v>
      </c>
      <c r="Q51" s="181">
        <v>79.1</v>
      </c>
      <c r="R51" s="177">
        <v>49.1</v>
      </c>
    </row>
    <row r="52" spans="1:18" s="119" customFormat="1" ht="12" customHeight="1">
      <c r="A52" s="87" t="s">
        <v>162</v>
      </c>
      <c r="B52" s="112">
        <v>2203.4</v>
      </c>
      <c r="C52" s="112">
        <v>96.1</v>
      </c>
      <c r="D52" s="123">
        <v>94.6</v>
      </c>
      <c r="E52" s="114">
        <v>941814.8</v>
      </c>
      <c r="F52" s="123">
        <v>102.8</v>
      </c>
      <c r="G52" s="112">
        <v>101.1</v>
      </c>
      <c r="H52" s="123">
        <v>4645.7</v>
      </c>
      <c r="I52" s="112">
        <v>98.7</v>
      </c>
      <c r="J52" s="112">
        <v>98.4</v>
      </c>
      <c r="K52" s="114">
        <v>2063564</v>
      </c>
      <c r="L52" s="123">
        <v>102.2</v>
      </c>
      <c r="M52" s="112">
        <v>101.6</v>
      </c>
      <c r="N52" s="123">
        <v>7141.5</v>
      </c>
      <c r="O52" s="181">
        <v>100</v>
      </c>
      <c r="P52" s="181">
        <v>100.7</v>
      </c>
      <c r="Q52" s="181">
        <v>79.8</v>
      </c>
      <c r="R52" s="177">
        <v>48.6</v>
      </c>
    </row>
    <row r="53" spans="1:18" s="119" customFormat="1" ht="12" customHeight="1">
      <c r="A53" s="87" t="s">
        <v>129</v>
      </c>
      <c r="B53" s="112">
        <v>2512.4</v>
      </c>
      <c r="C53" s="112">
        <v>114</v>
      </c>
      <c r="D53" s="123">
        <v>103.3</v>
      </c>
      <c r="E53" s="114">
        <v>1051266.3</v>
      </c>
      <c r="F53" s="123">
        <v>111.6</v>
      </c>
      <c r="G53" s="112">
        <v>117</v>
      </c>
      <c r="H53" s="123">
        <v>4713.8</v>
      </c>
      <c r="I53" s="112">
        <v>101.5</v>
      </c>
      <c r="J53" s="112">
        <v>98.6</v>
      </c>
      <c r="K53" s="114">
        <v>2155180.7</v>
      </c>
      <c r="L53" s="123">
        <v>104.4</v>
      </c>
      <c r="M53" s="112">
        <v>104.6</v>
      </c>
      <c r="N53" s="123">
        <v>7143.4</v>
      </c>
      <c r="O53" s="181">
        <v>100</v>
      </c>
      <c r="P53" s="181">
        <v>100.5</v>
      </c>
      <c r="Q53" s="181">
        <v>80.4</v>
      </c>
      <c r="R53" s="177">
        <v>53.1</v>
      </c>
    </row>
    <row r="54" spans="1:18" s="119" customFormat="1" ht="12" customHeight="1">
      <c r="A54" s="87" t="s">
        <v>100</v>
      </c>
      <c r="B54" s="112">
        <v>2295.7</v>
      </c>
      <c r="C54" s="112">
        <v>91.4</v>
      </c>
      <c r="D54" s="123">
        <v>102.4</v>
      </c>
      <c r="E54" s="114">
        <v>946236.6</v>
      </c>
      <c r="F54" s="123">
        <v>90</v>
      </c>
      <c r="G54" s="112">
        <v>108.5</v>
      </c>
      <c r="H54" s="123">
        <v>4801.8</v>
      </c>
      <c r="I54" s="112">
        <v>101.9</v>
      </c>
      <c r="J54" s="112">
        <v>100.9</v>
      </c>
      <c r="K54" s="114">
        <v>2211449.5</v>
      </c>
      <c r="L54" s="123">
        <v>102.6</v>
      </c>
      <c r="M54" s="112">
        <v>107</v>
      </c>
      <c r="N54" s="123">
        <v>7207.6</v>
      </c>
      <c r="O54" s="181">
        <v>100.9</v>
      </c>
      <c r="P54" s="181">
        <v>101.1</v>
      </c>
      <c r="Q54" s="181">
        <v>79.9</v>
      </c>
      <c r="R54" s="177">
        <v>48.2</v>
      </c>
    </row>
    <row r="55" spans="1:18" s="119" customFormat="1" ht="12" customHeight="1">
      <c r="A55" s="87" t="s">
        <v>112</v>
      </c>
      <c r="B55" s="112">
        <v>2299.2</v>
      </c>
      <c r="C55" s="112">
        <v>100.2</v>
      </c>
      <c r="D55" s="123">
        <v>107.2</v>
      </c>
      <c r="E55" s="114">
        <v>918429.6</v>
      </c>
      <c r="F55" s="123">
        <v>97.1</v>
      </c>
      <c r="G55" s="112">
        <v>108.9</v>
      </c>
      <c r="H55" s="123">
        <v>4742.1</v>
      </c>
      <c r="I55" s="112">
        <v>98.8</v>
      </c>
      <c r="J55" s="112">
        <v>100.6</v>
      </c>
      <c r="K55" s="114">
        <v>2239630.3</v>
      </c>
      <c r="L55" s="123">
        <v>101.3</v>
      </c>
      <c r="M55" s="112">
        <v>109.9</v>
      </c>
      <c r="N55" s="123">
        <v>7207.6</v>
      </c>
      <c r="O55" s="181">
        <v>100</v>
      </c>
      <c r="P55" s="181">
        <v>101.2</v>
      </c>
      <c r="Q55" s="181">
        <v>79.9</v>
      </c>
      <c r="R55" s="177">
        <v>49.7</v>
      </c>
    </row>
    <row r="56" spans="1:18" s="119" customFormat="1" ht="12" customHeight="1">
      <c r="A56" s="87" t="s">
        <v>113</v>
      </c>
      <c r="B56" s="112">
        <v>2474.9</v>
      </c>
      <c r="C56" s="112">
        <v>107.6</v>
      </c>
      <c r="D56" s="123">
        <v>109.2</v>
      </c>
      <c r="E56" s="114">
        <v>1034981.9</v>
      </c>
      <c r="F56" s="123">
        <v>112.7</v>
      </c>
      <c r="G56" s="112">
        <v>114.7</v>
      </c>
      <c r="H56" s="123">
        <v>4732.8</v>
      </c>
      <c r="I56" s="112">
        <v>99.8</v>
      </c>
      <c r="J56" s="112">
        <v>100.7</v>
      </c>
      <c r="K56" s="114">
        <v>2209362.9</v>
      </c>
      <c r="L56" s="123">
        <v>98.6</v>
      </c>
      <c r="M56" s="112">
        <v>108.3</v>
      </c>
      <c r="N56" s="123">
        <v>7203.4</v>
      </c>
      <c r="O56" s="181">
        <v>99.9</v>
      </c>
      <c r="P56" s="181">
        <v>101.1</v>
      </c>
      <c r="Q56" s="181">
        <v>79.8</v>
      </c>
      <c r="R56" s="177">
        <v>53.2</v>
      </c>
    </row>
    <row r="57" spans="1:18" s="119" customFormat="1" ht="12" customHeight="1">
      <c r="A57" s="65" t="s">
        <v>115</v>
      </c>
      <c r="B57" s="112">
        <v>2540.9</v>
      </c>
      <c r="C57" s="112">
        <v>102.7</v>
      </c>
      <c r="D57" s="112">
        <v>113</v>
      </c>
      <c r="E57" s="114">
        <v>1084907</v>
      </c>
      <c r="F57" s="112">
        <v>104.8</v>
      </c>
      <c r="G57" s="112">
        <v>119.7</v>
      </c>
      <c r="H57" s="112">
        <v>4815.4</v>
      </c>
      <c r="I57" s="112">
        <v>101.7</v>
      </c>
      <c r="J57" s="112">
        <v>103.4</v>
      </c>
      <c r="K57" s="114">
        <v>2218892.3</v>
      </c>
      <c r="L57" s="112">
        <v>100.4</v>
      </c>
      <c r="M57" s="112">
        <v>109</v>
      </c>
      <c r="N57" s="112">
        <v>7212.8</v>
      </c>
      <c r="O57" s="112">
        <v>100.1</v>
      </c>
      <c r="P57" s="112">
        <v>100.6</v>
      </c>
      <c r="Q57" s="112">
        <v>79.9</v>
      </c>
      <c r="R57" s="177">
        <v>52.7</v>
      </c>
    </row>
    <row r="58" spans="1:18" s="119" customFormat="1" ht="12" customHeight="1">
      <c r="A58" s="65" t="s">
        <v>116</v>
      </c>
      <c r="B58" s="112">
        <v>2497.9</v>
      </c>
      <c r="C58" s="112">
        <v>98.3</v>
      </c>
      <c r="D58" s="112">
        <v>111.3</v>
      </c>
      <c r="E58" s="114">
        <v>1085816.7</v>
      </c>
      <c r="F58" s="112">
        <v>100.1</v>
      </c>
      <c r="G58" s="112">
        <v>123.9</v>
      </c>
      <c r="H58" s="112">
        <v>4623.9</v>
      </c>
      <c r="I58" s="112">
        <v>96</v>
      </c>
      <c r="J58" s="112">
        <v>101.5</v>
      </c>
      <c r="K58" s="114">
        <v>2196442.3</v>
      </c>
      <c r="L58" s="112">
        <v>99</v>
      </c>
      <c r="M58" s="112">
        <v>111.7</v>
      </c>
      <c r="N58" s="112">
        <v>7215.8</v>
      </c>
      <c r="O58" s="112">
        <v>100</v>
      </c>
      <c r="P58" s="112">
        <v>100.9</v>
      </c>
      <c r="Q58" s="112">
        <v>79.6</v>
      </c>
      <c r="R58" s="177">
        <v>56.1</v>
      </c>
    </row>
    <row r="59" spans="1:18" s="119" customFormat="1" ht="12" customHeight="1">
      <c r="A59" s="65" t="s">
        <v>185</v>
      </c>
      <c r="B59" s="112">
        <v>2317.6</v>
      </c>
      <c r="C59" s="112">
        <v>92.8</v>
      </c>
      <c r="D59" s="112">
        <v>116.8</v>
      </c>
      <c r="E59" s="114">
        <v>968227.3</v>
      </c>
      <c r="F59" s="112">
        <v>89.2</v>
      </c>
      <c r="G59" s="112">
        <v>122.7</v>
      </c>
      <c r="H59" s="112">
        <v>4773.9</v>
      </c>
      <c r="I59" s="112">
        <v>103.2</v>
      </c>
      <c r="J59" s="112">
        <v>103.1</v>
      </c>
      <c r="K59" s="114">
        <v>2289705.4</v>
      </c>
      <c r="L59" s="112">
        <v>104.2</v>
      </c>
      <c r="M59" s="112">
        <v>113.9</v>
      </c>
      <c r="N59" s="112">
        <v>7238</v>
      </c>
      <c r="O59" s="112">
        <v>100.3</v>
      </c>
      <c r="P59" s="112">
        <v>101.4</v>
      </c>
      <c r="Q59" s="112">
        <v>79.7</v>
      </c>
      <c r="R59" s="177">
        <v>48.1</v>
      </c>
    </row>
    <row r="60" spans="1:18" s="119" customFormat="1" ht="12" customHeight="1">
      <c r="A60" s="65" t="s">
        <v>159</v>
      </c>
      <c r="B60" s="112">
        <v>2294.6</v>
      </c>
      <c r="C60" s="112">
        <v>99</v>
      </c>
      <c r="D60" s="112">
        <v>111</v>
      </c>
      <c r="E60" s="114">
        <v>927744.4</v>
      </c>
      <c r="F60" s="112">
        <v>95.8</v>
      </c>
      <c r="G60" s="112">
        <v>114.2</v>
      </c>
      <c r="H60" s="112">
        <v>4749.5</v>
      </c>
      <c r="I60" s="112">
        <v>99.5</v>
      </c>
      <c r="J60" s="112">
        <v>100.7</v>
      </c>
      <c r="K60" s="114">
        <v>2245857.9</v>
      </c>
      <c r="L60" s="112">
        <v>98.1</v>
      </c>
      <c r="M60" s="112">
        <v>113.8</v>
      </c>
      <c r="N60" s="112">
        <v>7211</v>
      </c>
      <c r="O60" s="112">
        <v>99.6</v>
      </c>
      <c r="P60" s="112">
        <v>101.1</v>
      </c>
      <c r="Q60" s="112">
        <v>79.9</v>
      </c>
      <c r="R60" s="177">
        <v>48.9</v>
      </c>
    </row>
    <row r="61" spans="1:18" s="119" customFormat="1" ht="12" customHeight="1">
      <c r="A61" s="65" t="s">
        <v>122</v>
      </c>
      <c r="B61" s="112">
        <v>2570.8</v>
      </c>
      <c r="C61" s="112">
        <v>112</v>
      </c>
      <c r="D61" s="112">
        <v>114.6</v>
      </c>
      <c r="E61" s="114">
        <v>1052642.1</v>
      </c>
      <c r="F61" s="112">
        <v>113.5</v>
      </c>
      <c r="G61" s="112">
        <v>112.3</v>
      </c>
      <c r="H61" s="112">
        <v>4588.7</v>
      </c>
      <c r="I61" s="112">
        <v>96.6</v>
      </c>
      <c r="J61" s="112">
        <v>99.3</v>
      </c>
      <c r="K61" s="114">
        <v>2130215.5</v>
      </c>
      <c r="L61" s="112">
        <v>94.9</v>
      </c>
      <c r="M61" s="112">
        <v>108.7</v>
      </c>
      <c r="N61" s="112">
        <v>7212.2</v>
      </c>
      <c r="O61" s="112">
        <v>100</v>
      </c>
      <c r="P61" s="112">
        <v>100.9</v>
      </c>
      <c r="Q61" s="112">
        <v>79.4</v>
      </c>
      <c r="R61" s="177">
        <v>57.5</v>
      </c>
    </row>
    <row r="62" spans="1:18" s="119" customFormat="1" ht="12" customHeight="1">
      <c r="A62" s="65" t="s">
        <v>123</v>
      </c>
      <c r="B62" s="112">
        <v>2473</v>
      </c>
      <c r="C62" s="112">
        <v>96.2</v>
      </c>
      <c r="D62" s="112">
        <v>109.4</v>
      </c>
      <c r="E62" s="114">
        <v>1009520.4</v>
      </c>
      <c r="F62" s="112">
        <v>95.9</v>
      </c>
      <c r="G62" s="112">
        <v>112</v>
      </c>
      <c r="H62" s="112">
        <v>4699.7</v>
      </c>
      <c r="I62" s="112">
        <v>102.4</v>
      </c>
      <c r="J62" s="112">
        <v>101.5</v>
      </c>
      <c r="K62" s="114">
        <v>2177035.7</v>
      </c>
      <c r="L62" s="112">
        <v>102.2</v>
      </c>
      <c r="M62" s="112">
        <v>109.9</v>
      </c>
      <c r="N62" s="112">
        <v>7242.7</v>
      </c>
      <c r="O62" s="112">
        <v>100.4</v>
      </c>
      <c r="P62" s="112">
        <v>101.6</v>
      </c>
      <c r="Q62" s="112">
        <v>79.3</v>
      </c>
      <c r="R62" s="177">
        <v>52.4</v>
      </c>
    </row>
    <row r="63" spans="1:18" s="119" customFormat="1" ht="12" customHeight="1">
      <c r="A63" s="65" t="s">
        <v>124</v>
      </c>
      <c r="B63" s="112">
        <v>2403.9</v>
      </c>
      <c r="C63" s="112">
        <v>97.2</v>
      </c>
      <c r="D63" s="112">
        <v>104.8</v>
      </c>
      <c r="E63" s="114">
        <v>1015472.1</v>
      </c>
      <c r="F63" s="112">
        <v>100.6</v>
      </c>
      <c r="G63" s="112">
        <v>110.8</v>
      </c>
      <c r="H63" s="112">
        <v>4877.7</v>
      </c>
      <c r="I63" s="112">
        <v>103.8</v>
      </c>
      <c r="J63" s="112">
        <v>103.6</v>
      </c>
      <c r="K63" s="114">
        <v>2269431.2</v>
      </c>
      <c r="L63" s="112">
        <v>104.2</v>
      </c>
      <c r="M63" s="112">
        <v>112.4</v>
      </c>
      <c r="N63" s="112">
        <v>7387.8</v>
      </c>
      <c r="O63" s="112">
        <v>102</v>
      </c>
      <c r="P63" s="112">
        <v>103.4</v>
      </c>
      <c r="Q63" s="112">
        <v>79.8</v>
      </c>
      <c r="R63" s="177">
        <v>48.2</v>
      </c>
    </row>
    <row r="64" spans="1:18" s="119" customFormat="1" ht="12" customHeight="1">
      <c r="A64" s="65" t="s">
        <v>119</v>
      </c>
      <c r="B64" s="112">
        <v>2368.5</v>
      </c>
      <c r="C64" s="112">
        <v>98.5</v>
      </c>
      <c r="D64" s="112">
        <v>107.5</v>
      </c>
      <c r="E64" s="114">
        <v>1020214.6</v>
      </c>
      <c r="F64" s="112">
        <v>100.5</v>
      </c>
      <c r="G64" s="112">
        <v>108.3</v>
      </c>
      <c r="H64" s="112">
        <v>4940</v>
      </c>
      <c r="I64" s="112">
        <v>101.3</v>
      </c>
      <c r="J64" s="112">
        <v>106.3</v>
      </c>
      <c r="K64" s="114">
        <v>2299750.6</v>
      </c>
      <c r="L64" s="112">
        <v>101.3</v>
      </c>
      <c r="M64" s="112">
        <v>111.4</v>
      </c>
      <c r="N64" s="112">
        <v>7349.3</v>
      </c>
      <c r="O64" s="112">
        <v>99.5</v>
      </c>
      <c r="P64" s="112">
        <v>102.9</v>
      </c>
      <c r="Q64" s="112">
        <v>80</v>
      </c>
      <c r="R64" s="177">
        <v>47.8</v>
      </c>
    </row>
    <row r="65" spans="1:18" s="119" customFormat="1" ht="12" customHeight="1">
      <c r="A65" s="65" t="s">
        <v>129</v>
      </c>
      <c r="B65" s="112">
        <v>2504.2</v>
      </c>
      <c r="C65" s="112">
        <v>105.7</v>
      </c>
      <c r="D65" s="112">
        <v>99.7</v>
      </c>
      <c r="E65" s="114">
        <v>1019884</v>
      </c>
      <c r="F65" s="112">
        <v>100</v>
      </c>
      <c r="G65" s="112">
        <v>97</v>
      </c>
      <c r="H65" s="112">
        <v>4996</v>
      </c>
      <c r="I65" s="112">
        <v>101.1</v>
      </c>
      <c r="J65" s="112">
        <v>106</v>
      </c>
      <c r="K65" s="114">
        <v>2326207.2</v>
      </c>
      <c r="L65" s="112">
        <v>101.2</v>
      </c>
      <c r="M65" s="112">
        <v>107.9</v>
      </c>
      <c r="N65" s="112">
        <v>7338.5</v>
      </c>
      <c r="O65" s="112">
        <v>99.9</v>
      </c>
      <c r="P65" s="112">
        <v>102.7</v>
      </c>
      <c r="Q65" s="112">
        <v>80.3</v>
      </c>
      <c r="R65" s="177">
        <v>50.4</v>
      </c>
    </row>
    <row r="66" spans="1:18" s="119" customFormat="1" ht="12" customHeight="1">
      <c r="A66" s="65" t="s">
        <v>100</v>
      </c>
      <c r="B66" s="112">
        <v>2224.6</v>
      </c>
      <c r="C66" s="112">
        <v>88.8</v>
      </c>
      <c r="D66" s="112">
        <v>96.9</v>
      </c>
      <c r="E66" s="114">
        <v>932034.5</v>
      </c>
      <c r="F66" s="112">
        <v>91.4</v>
      </c>
      <c r="G66" s="112">
        <v>98.5</v>
      </c>
      <c r="H66" s="112">
        <v>5041.8</v>
      </c>
      <c r="I66" s="112">
        <v>100.9</v>
      </c>
      <c r="J66" s="112">
        <v>105</v>
      </c>
      <c r="K66" s="114">
        <v>2333456.3</v>
      </c>
      <c r="L66" s="112">
        <v>100.3</v>
      </c>
      <c r="M66" s="112">
        <v>105.5</v>
      </c>
      <c r="N66" s="112">
        <v>7340.5</v>
      </c>
      <c r="O66" s="112">
        <v>100</v>
      </c>
      <c r="P66" s="112">
        <v>101.8</v>
      </c>
      <c r="Q66" s="112">
        <v>80.3</v>
      </c>
      <c r="R66" s="177">
        <v>44.3</v>
      </c>
    </row>
    <row r="67" spans="1:18" s="119" customFormat="1" ht="12" customHeight="1">
      <c r="A67" s="65" t="s">
        <v>112</v>
      </c>
      <c r="B67" s="112">
        <v>2360.2</v>
      </c>
      <c r="C67" s="112">
        <v>106.1</v>
      </c>
      <c r="D67" s="112">
        <v>102.7</v>
      </c>
      <c r="E67" s="114">
        <v>1072128.9</v>
      </c>
      <c r="F67" s="112">
        <v>115</v>
      </c>
      <c r="G67" s="112">
        <v>116.7</v>
      </c>
      <c r="H67" s="112">
        <v>5004</v>
      </c>
      <c r="I67" s="112">
        <v>99.3</v>
      </c>
      <c r="J67" s="112">
        <v>105.5</v>
      </c>
      <c r="K67" s="114">
        <v>2295362.9</v>
      </c>
      <c r="L67" s="112">
        <v>98.4</v>
      </c>
      <c r="M67" s="112">
        <v>102.5</v>
      </c>
      <c r="N67" s="112">
        <v>7351.8</v>
      </c>
      <c r="O67" s="112">
        <v>100.2</v>
      </c>
      <c r="P67" s="112">
        <v>102</v>
      </c>
      <c r="Q67" s="112">
        <v>80.2</v>
      </c>
      <c r="R67" s="177">
        <v>47.9</v>
      </c>
    </row>
    <row r="68" spans="1:18" s="119" customFormat="1" ht="12" customHeight="1">
      <c r="A68" s="65" t="s">
        <v>113</v>
      </c>
      <c r="B68" s="112">
        <v>2380.8</v>
      </c>
      <c r="C68" s="112">
        <v>100.9</v>
      </c>
      <c r="D68" s="112">
        <v>96.2</v>
      </c>
      <c r="E68" s="182">
        <v>1076902.6</v>
      </c>
      <c r="F68" s="183">
        <v>100.4</v>
      </c>
      <c r="G68" s="183">
        <v>104.1</v>
      </c>
      <c r="H68" s="183">
        <v>4915.9</v>
      </c>
      <c r="I68" s="183">
        <v>98.2</v>
      </c>
      <c r="J68" s="183">
        <v>103.9</v>
      </c>
      <c r="K68" s="182">
        <v>2261769.4</v>
      </c>
      <c r="L68" s="183">
        <v>98.5</v>
      </c>
      <c r="M68" s="112">
        <v>102.4</v>
      </c>
      <c r="N68" s="112">
        <v>7350.4</v>
      </c>
      <c r="O68" s="112">
        <v>100</v>
      </c>
      <c r="P68" s="112">
        <v>102</v>
      </c>
      <c r="Q68" s="112">
        <v>80.2</v>
      </c>
      <c r="R68" s="177">
        <v>49.8</v>
      </c>
    </row>
    <row r="69" spans="1:18" s="119" customFormat="1" ht="12" customHeight="1">
      <c r="A69" s="65" t="s">
        <v>115</v>
      </c>
      <c r="B69" s="112">
        <v>2134.9</v>
      </c>
      <c r="C69" s="112">
        <v>89.7</v>
      </c>
      <c r="D69" s="112">
        <v>84</v>
      </c>
      <c r="E69" s="182">
        <v>953143.2</v>
      </c>
      <c r="F69" s="183">
        <v>88.5</v>
      </c>
      <c r="G69" s="183">
        <v>87.9</v>
      </c>
      <c r="H69" s="183">
        <v>4913.1</v>
      </c>
      <c r="I69" s="183">
        <v>99.9</v>
      </c>
      <c r="J69" s="183">
        <v>102</v>
      </c>
      <c r="K69" s="182">
        <v>2224616</v>
      </c>
      <c r="L69" s="183">
        <v>98.4</v>
      </c>
      <c r="M69" s="112">
        <v>100.3</v>
      </c>
      <c r="N69" s="112">
        <v>7329.6</v>
      </c>
      <c r="O69" s="112">
        <v>99.7</v>
      </c>
      <c r="P69" s="112">
        <v>101.6</v>
      </c>
      <c r="Q69" s="112">
        <v>79.9</v>
      </c>
      <c r="R69" s="177">
        <v>44.2</v>
      </c>
    </row>
    <row r="70" spans="1:18" s="119" customFormat="1" ht="12" customHeight="1">
      <c r="A70" s="65" t="s">
        <v>116</v>
      </c>
      <c r="B70" s="112">
        <v>2402.8</v>
      </c>
      <c r="C70" s="112">
        <v>112.5</v>
      </c>
      <c r="D70" s="112">
        <v>96.2</v>
      </c>
      <c r="E70" s="182">
        <v>1021290.5</v>
      </c>
      <c r="F70" s="183">
        <v>107.1</v>
      </c>
      <c r="G70" s="183">
        <v>94.1</v>
      </c>
      <c r="H70" s="183">
        <v>4850.8</v>
      </c>
      <c r="I70" s="183">
        <v>98.7</v>
      </c>
      <c r="J70" s="183">
        <v>104.9</v>
      </c>
      <c r="K70" s="182">
        <v>2160489.6</v>
      </c>
      <c r="L70" s="183">
        <v>97.1</v>
      </c>
      <c r="M70" s="212">
        <v>98.4</v>
      </c>
      <c r="N70" s="112">
        <v>7365.8</v>
      </c>
      <c r="O70" s="112">
        <v>100.5</v>
      </c>
      <c r="P70" s="112">
        <v>102.1</v>
      </c>
      <c r="Q70" s="112">
        <v>79.3</v>
      </c>
      <c r="R70" s="177">
        <v>50.8</v>
      </c>
    </row>
    <row r="71" spans="1:18" s="119" customFormat="1" ht="12" customHeight="1">
      <c r="A71" s="65" t="s">
        <v>188</v>
      </c>
      <c r="B71" s="112">
        <v>2195.6</v>
      </c>
      <c r="C71" s="112">
        <v>91.4</v>
      </c>
      <c r="D71" s="112">
        <v>94.7</v>
      </c>
      <c r="E71" s="182">
        <v>954337.1</v>
      </c>
      <c r="F71" s="183">
        <v>93.4</v>
      </c>
      <c r="G71" s="183">
        <v>98.6</v>
      </c>
      <c r="H71" s="183">
        <v>5023</v>
      </c>
      <c r="I71" s="183">
        <v>103.6</v>
      </c>
      <c r="J71" s="183">
        <v>105.2</v>
      </c>
      <c r="K71" s="182">
        <v>2228941.4</v>
      </c>
      <c r="L71" s="183">
        <v>103.2</v>
      </c>
      <c r="M71" s="212">
        <v>97.3</v>
      </c>
      <c r="N71" s="112">
        <v>7394.8</v>
      </c>
      <c r="O71" s="112">
        <v>100.4</v>
      </c>
      <c r="P71" s="112">
        <v>102.2</v>
      </c>
      <c r="Q71" s="112">
        <v>79.6</v>
      </c>
      <c r="R71" s="177">
        <v>43.3</v>
      </c>
    </row>
    <row r="72" spans="1:18" s="119" customFormat="1" ht="12" customHeight="1">
      <c r="A72" s="66" t="s">
        <v>159</v>
      </c>
      <c r="B72" s="118">
        <v>2170.1</v>
      </c>
      <c r="C72" s="118">
        <v>98.8</v>
      </c>
      <c r="D72" s="118">
        <v>94.6</v>
      </c>
      <c r="E72" s="184">
        <v>957657.9</v>
      </c>
      <c r="F72" s="185">
        <v>100.3</v>
      </c>
      <c r="G72" s="185">
        <v>103.2</v>
      </c>
      <c r="H72" s="185">
        <v>5113.9</v>
      </c>
      <c r="I72" s="185">
        <v>101.8</v>
      </c>
      <c r="J72" s="185">
        <v>107.7</v>
      </c>
      <c r="K72" s="184">
        <v>2243586.6</v>
      </c>
      <c r="L72" s="185">
        <v>100.7</v>
      </c>
      <c r="M72" s="213">
        <v>99.9</v>
      </c>
      <c r="N72" s="118">
        <v>7360.7</v>
      </c>
      <c r="O72" s="118">
        <v>99.5</v>
      </c>
      <c r="P72" s="118">
        <v>102.1</v>
      </c>
      <c r="Q72" s="185">
        <v>79.9</v>
      </c>
      <c r="R72" s="219">
        <v>42.4</v>
      </c>
    </row>
  </sheetData>
  <sheetProtection/>
  <mergeCells count="4">
    <mergeCell ref="N2:R2"/>
    <mergeCell ref="K3:L3"/>
    <mergeCell ref="N19:R19"/>
    <mergeCell ref="K20:L20"/>
  </mergeCells>
  <printOptions/>
  <pageMargins left="0.2755905511811024" right="0.1968503937007874" top="0.11811023622047245" bottom="0" header="0" footer="0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1"/>
  <sheetViews>
    <sheetView view="pageBreakPreview" zoomScale="60" zoomScaleNormal="85" workbookViewId="0" topLeftCell="A1">
      <selection activeCell="X18" sqref="X18"/>
    </sheetView>
  </sheetViews>
  <sheetFormatPr defaultColWidth="9.00390625" defaultRowHeight="13.5"/>
  <cols>
    <col min="1" max="18" width="9.00390625" style="2" customWidth="1"/>
    <col min="19" max="16384" width="9.00390625" style="2" customWidth="1"/>
  </cols>
  <sheetData>
    <row r="1" spans="1:23" s="75" customFormat="1" ht="21">
      <c r="A1" s="255" t="s">
        <v>195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W1" s="89"/>
    </row>
    <row r="2" s="75" customFormat="1" ht="13.5">
      <c r="AC2" s="89"/>
    </row>
    <row r="3" s="75" customFormat="1" ht="13.5">
      <c r="AC3" s="89"/>
    </row>
    <row r="4" spans="27:29" s="75" customFormat="1" ht="13.5">
      <c r="AA4" s="89"/>
      <c r="AB4" s="89"/>
      <c r="AC4" s="89"/>
    </row>
    <row r="5" spans="27:29" s="75" customFormat="1" ht="13.5">
      <c r="AA5" s="89"/>
      <c r="AC5" s="89"/>
    </row>
    <row r="6" s="75" customFormat="1" ht="13.5">
      <c r="AA6" s="89"/>
    </row>
    <row r="7" s="75" customFormat="1" ht="13.5">
      <c r="AA7" s="89"/>
    </row>
    <row r="8" s="75" customFormat="1" ht="13.5">
      <c r="AA8" s="89"/>
    </row>
    <row r="9" s="75" customFormat="1" ht="13.5">
      <c r="AA9" s="89"/>
    </row>
    <row r="10" s="75" customFormat="1" ht="13.5">
      <c r="AA10" s="89"/>
    </row>
    <row r="11" s="75" customFormat="1" ht="13.5">
      <c r="AA11" s="89"/>
    </row>
    <row r="12" s="75" customFormat="1" ht="13.5"/>
    <row r="13" s="75" customFormat="1" ht="13.5"/>
    <row r="14" s="75" customFormat="1" ht="13.5"/>
    <row r="15" s="75" customFormat="1" ht="13.5"/>
    <row r="16" s="75" customFormat="1" ht="13.5"/>
    <row r="17" s="75" customFormat="1" ht="13.5"/>
    <row r="18" s="75" customFormat="1" ht="13.5"/>
    <row r="19" s="75" customFormat="1" ht="13.5"/>
    <row r="20" s="75" customFormat="1" ht="13.5"/>
    <row r="21" s="75" customFormat="1" ht="13.5"/>
    <row r="22" s="75" customFormat="1" ht="13.5"/>
    <row r="23" s="75" customFormat="1" ht="13.5"/>
    <row r="24" s="75" customFormat="1" ht="13.5"/>
    <row r="25" s="75" customFormat="1" ht="13.5"/>
    <row r="26" s="75" customFormat="1" ht="13.5"/>
    <row r="27" s="75" customFormat="1" ht="13.5"/>
    <row r="28" s="75" customFormat="1" ht="13.5"/>
    <row r="29" s="75" customFormat="1" ht="13.5"/>
    <row r="30" s="75" customFormat="1" ht="13.5"/>
    <row r="31" s="75" customFormat="1" ht="13.5"/>
    <row r="32" s="75" customFormat="1" ht="13.5"/>
    <row r="33" s="75" customFormat="1" ht="13.5"/>
    <row r="34" s="75" customFormat="1" ht="13.5"/>
    <row r="35" s="75" customFormat="1" ht="13.5"/>
  </sheetData>
  <sheetProtection/>
  <mergeCells count="1">
    <mergeCell ref="A1:Q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2015-04-17T08:12:18Z</cp:lastPrinted>
  <dcterms:created xsi:type="dcterms:W3CDTF">2001-04-03T06:28:04Z</dcterms:created>
  <dcterms:modified xsi:type="dcterms:W3CDTF">2015-04-17T08:51:38Z</dcterms:modified>
  <cp:category/>
  <cp:version/>
  <cp:contentType/>
  <cp:contentStatus/>
</cp:coreProperties>
</file>