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<sst xmlns="http://schemas.openxmlformats.org/spreadsheetml/2006/main" count="819" uniqueCount="460">
  <si>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</si>
  <si>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</si>
  <si>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</si>
  <si>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</si>
  <si>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</si>
  <si>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</si>
  <si>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</si>
  <si>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</si>
  <si>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</si>
  <si>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</si>
  <si>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</si>
  <si>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</si>
  <si>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</si>
  <si>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</si>
  <si>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</si>
  <si>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</si>
  <si>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</si>
  <si>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</si>
  <si>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</si>
  <si>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</si>
  <si>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</si>
  <si>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</si>
  <si>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</si>
  <si>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</si>
  <si>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</si>
  <si>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</si>
  <si>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</si>
  <si>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</si>
  <si>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</si>
  <si>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</si>
  <si>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</si>
  <si>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</si>
  <si>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</si>
  <si>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</si>
  <si>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</si>
  <si>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</si>
  <si>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</si>
  <si>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</si>
  <si>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</si>
  <si>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</si>
  <si>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</si>
  <si>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</si>
  <si>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</si>
  <si>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</si>
  <si>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</si>
  <si>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</si>
  <si>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</si>
  <si>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</si>
  <si>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</si>
  <si>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</si>
  <si>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</si>
  <si>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</si>
  <si>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</si>
  <si>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</si>
  <si>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</si>
  <si>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</si>
  <si>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</si>
  <si>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</si>
  <si>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</si>
  <si>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</si>
  <si>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</si>
  <si>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</si>
  <si>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</si>
  <si>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</si>
  <si>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</si>
  <si>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</si>
  <si>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</si>
  <si>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</si>
  <si>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</si>
  <si>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</si>
  <si>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</si>
  <si>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</si>
  <si>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</si>
  <si>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</si>
  <si>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</si>
  <si>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</si>
  <si>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</si>
  <si>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</si>
  <si>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</si>
  <si>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</si>
  <si>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</si>
  <si>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</si>
  <si>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</si>
  <si>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</si>
  <si>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</si>
  <si>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</si>
  <si>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</si>
  <si>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</si>
  <si>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</si>
  <si>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</si>
  <si>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</si>
  <si>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</si>
  <si>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</si>
  <si>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</si>
  <si>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</si>
  <si>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</si>
  <si>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</si>
  <si>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</si>
  <si>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</si>
  <si>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</si>
  <si>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</si>
  <si>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</si>
  <si>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</si>
  <si>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</si>
  <si>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</si>
  <si>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</si>
  <si>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</si>
  <si>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</si>
  <si>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</si>
  <si>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</si>
  <si>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</si>
  <si>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</si>
  <si>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</si>
  <si>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</si>
  <si>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</si>
  <si>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</si>
  <si>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</si>
  <si>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</si>
  <si>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</si>
  <si>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</si>
  <si>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</si>
  <si>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</si>
  <si>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</si>
  <si>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</si>
  <si>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</si>
  <si>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</si>
  <si>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</si>
  <si>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</si>
  <si>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</si>
  <si>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</si>
  <si>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</si>
  <si>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</si>
  <si>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</si>
  <si>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</si>
  <si>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</si>
  <si>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</si>
  <si>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</si>
  <si>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</si>
  <si>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</si>
  <si>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</si>
  <si>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</si>
  <si>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</si>
  <si>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</si>
  <si>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</si>
  <si>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</si>
  <si>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</si>
  <si>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</si>
  <si>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</si>
  <si>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</si>
  <si>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</si>
  <si>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</si>
  <si>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</si>
  <si>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</si>
  <si>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</si>
  <si>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</si>
  <si>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</si>
  <si>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</si>
  <si>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</si>
  <si>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</si>
  <si>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</si>
  <si>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</si>
  <si>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</si>
  <si>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</si>
  <si>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</si>
  <si>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</si>
  <si>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</si>
  <si>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</si>
  <si>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</si>
  <si>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</si>
  <si>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</si>
  <si>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</si>
  <si>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</si>
  <si>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</si>
  <si>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</si>
  <si>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</si>
  <si>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</si>
  <si>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</si>
  <si>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</si>
  <si>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</si>
  <si>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</si>
  <si>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</si>
  <si>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</si>
  <si>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</si>
  <si>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</si>
  <si>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</si>
  <si>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</si>
  <si>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</si>
  <si>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</si>
  <si>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</si>
  <si>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</si>
  <si>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</si>
  <si>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</si>
  <si>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</si>
  <si>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</si>
  <si>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</si>
  <si>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</si>
  <si>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</si>
  <si>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</si>
  <si>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</si>
  <si>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</si>
  <si>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</si>
  <si>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</si>
  <si>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</si>
  <si>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</si>
  <si>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</si>
  <si>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</si>
  <si>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</si>
  <si>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</si>
  <si>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</si>
  <si>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</si>
  <si>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</si>
  <si>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</si>
  <si>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</si>
  <si>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</si>
  <si>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</si>
  <si>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</si>
  <si>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</si>
  <si>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</si>
  <si>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</si>
  <si>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</si>
  <si>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</si>
  <si>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</si>
  <si>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</si>
  <si>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</si>
  <si>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</si>
  <si>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</si>
  <si>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</si>
  <si>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</si>
  <si>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</si>
  <si>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</si>
  <si>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</si>
  <si>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</si>
  <si>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</si>
  <si>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</si>
  <si>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</si>
  <si>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</si>
  <si>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</si>
  <si>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</si>
  <si>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</si>
  <si>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</si>
  <si>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</si>
  <si>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</si>
  <si>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</si>
  <si>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</si>
  <si>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</si>
  <si>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</si>
  <si>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</si>
  <si>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</si>
  <si>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</si>
  <si>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</si>
  <si>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</si>
  <si>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</si>
  <si>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</si>
  <si>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</si>
  <si>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</si>
  <si>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</si>
  <si>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</si>
  <si>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</si>
  <si>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</si>
  <si>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</si>
  <si>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</si>
  <si>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</si>
  <si>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</si>
  <si>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</si>
  <si>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</si>
  <si>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</si>
  <si>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</si>
  <si>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</si>
  <si>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</si>
  <si>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</si>
  <si>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</si>
  <si>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</si>
  <si>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</si>
  <si>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</si>
  <si>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</si>
  <si>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</si>
  <si>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</si>
  <si>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</si>
  <si>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</si>
  <si>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</si>
  <si>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</si>
  <si>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</si>
  <si>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</si>
  <si>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</si>
  <si>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</si>
  <si>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</si>
  <si>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</si>
  <si>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</si>
  <si>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</si>
  <si>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</si>
  <si>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</si>
  <si>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</si>
  <si>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</si>
  <si>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</si>
  <si>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</si>
  <si>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</si>
  <si>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</si>
  <si>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</si>
  <si>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</si>
  <si>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</si>
  <si>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</si>
  <si>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</si>
  <si>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</si>
  <si>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</si>
  <si>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</si>
  <si>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</si>
  <si>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</si>
  <si>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</si>
  <si>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</si>
  <si>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</si>
  <si>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</si>
  <si>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</si>
  <si>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</si>
  <si>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</si>
  <si>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</si>
  <si>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</si>
  <si>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</si>
  <si>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</si>
  <si>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</si>
  <si>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</si>
  <si>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</si>
  <si>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</si>
  <si>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</si>
  <si>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</si>
  <si>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</si>
  <si>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</si>
  <si>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</si>
  <si>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</si>
  <si>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</si>
  <si>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</si>
  <si>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</si>
  <si>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</si>
  <si>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</si>
  <si>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</si>
  <si>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</si>
  <si>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</si>
  <si>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</si>
  <si>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</si>
  <si>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</si>
  <si>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</si>
  <si>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</si>
  <si>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</si>
  <si>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</si>
  <si>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</si>
  <si>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</si>
  <si>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</si>
  <si>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</si>
  <si>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</si>
  <si>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</si>
  <si>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</si>
  <si>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</si>
  <si>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</si>
  <si>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</si>
  <si>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</si>
  <si>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</si>
  <si>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</si>
  <si>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</si>
  <si>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</si>
  <si>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</si>
  <si>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</si>
  <si>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</si>
  <si>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</si>
  <si>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</si>
  <si>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</si>
  <si>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</si>
  <si>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</si>
  <si>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</si>
  <si>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</si>
  <si>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</si>
  <si>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</si>
  <si>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</si>
  <si>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</si>
  <si>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</si>
  <si>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</si>
  <si>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</si>
  <si>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</si>
  <si>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ハイジャック・テロ対策</t>
    <rPh sb="9" eb="11">
      <t>タイサク</t>
    </rPh>
    <phoneticPr fontId="5"/>
  </si>
  <si>
    <t>航空局安全部</t>
    <rPh sb="0" eb="3">
      <t>コウクウキョク</t>
    </rPh>
    <rPh sb="3" eb="6">
      <t>アンゼンブ</t>
    </rPh>
    <phoneticPr fontId="5"/>
  </si>
  <si>
    <t>空港安全・保安対策課</t>
    <rPh sb="0" eb="2">
      <t>クウコウ</t>
    </rPh>
    <rPh sb="2" eb="4">
      <t>アンゼン</t>
    </rPh>
    <rPh sb="5" eb="7">
      <t>ホアン</t>
    </rPh>
    <rPh sb="7" eb="10">
      <t>タイサクカ</t>
    </rPh>
    <phoneticPr fontId="5"/>
  </si>
  <si>
    <t>課長　酒井　洋一</t>
    <rPh sb="0" eb="2">
      <t>カチョウ</t>
    </rPh>
    <rPh sb="3" eb="5">
      <t>サカイ</t>
    </rPh>
    <rPh sb="6" eb="8">
      <t>ヨウイチ</t>
    </rPh>
    <phoneticPr fontId="5"/>
  </si>
  <si>
    <t>国土交通省</t>
  </si>
  <si>
    <t>○</t>
  </si>
  <si>
    <t>　我が国におけるハイジャック・航空機テロ等の防止対策に関し、その適切な実施を確保することにより、民間航空に対する脅威に的確に対応し、もって安全性、定時性及び効率性等に寄与するものである。</t>
    <rPh sb="1" eb="2">
      <t>ワ</t>
    </rPh>
    <rPh sb="3" eb="4">
      <t>クニ</t>
    </rPh>
    <rPh sb="15" eb="18">
      <t>コウクウキ</t>
    </rPh>
    <rPh sb="20" eb="21">
      <t>トウ</t>
    </rPh>
    <rPh sb="22" eb="24">
      <t>ボウシ</t>
    </rPh>
    <rPh sb="24" eb="26">
      <t>タイサク</t>
    </rPh>
    <rPh sb="27" eb="28">
      <t>カン</t>
    </rPh>
    <rPh sb="32" eb="34">
      <t>テキセツ</t>
    </rPh>
    <rPh sb="35" eb="37">
      <t>ジッシ</t>
    </rPh>
    <rPh sb="38" eb="40">
      <t>カクホ</t>
    </rPh>
    <rPh sb="48" eb="50">
      <t>ミンカン</t>
    </rPh>
    <rPh sb="50" eb="52">
      <t>コウクウ</t>
    </rPh>
    <rPh sb="53" eb="54">
      <t>タイ</t>
    </rPh>
    <rPh sb="56" eb="58">
      <t>キョウイ</t>
    </rPh>
    <rPh sb="59" eb="61">
      <t>テキカク</t>
    </rPh>
    <rPh sb="62" eb="64">
      <t>タイオウ</t>
    </rPh>
    <rPh sb="69" eb="72">
      <t>アンゼンセイ</t>
    </rPh>
    <rPh sb="73" eb="76">
      <t>テイジセイ</t>
    </rPh>
    <rPh sb="76" eb="77">
      <t>オヨ</t>
    </rPh>
    <rPh sb="78" eb="80">
      <t>コウリツ</t>
    </rPh>
    <rPh sb="80" eb="81">
      <t>セイ</t>
    </rPh>
    <rPh sb="81" eb="82">
      <t>トウ</t>
    </rPh>
    <rPh sb="83" eb="85">
      <t>キヨ</t>
    </rPh>
    <phoneticPr fontId="5"/>
  </si>
  <si>
    <t>件</t>
    <rPh sb="0" eb="1">
      <t>ケン</t>
    </rPh>
    <phoneticPr fontId="5"/>
  </si>
  <si>
    <t>-</t>
    <phoneticPr fontId="5"/>
  </si>
  <si>
    <t>国が管理する空港等数</t>
    <rPh sb="0" eb="1">
      <t>クニ</t>
    </rPh>
    <rPh sb="2" eb="4">
      <t>カンリ</t>
    </rPh>
    <rPh sb="6" eb="9">
      <t>クウコウトウ</t>
    </rPh>
    <rPh sb="9" eb="10">
      <t>スウ</t>
    </rPh>
    <phoneticPr fontId="5"/>
  </si>
  <si>
    <t>空港</t>
    <rPh sb="0" eb="2">
      <t>クウコウ</t>
    </rPh>
    <phoneticPr fontId="5"/>
  </si>
  <si>
    <t>各年度の執行額／国が管理する空港等数　　　　　　　　　　　　　　</t>
    <rPh sb="0" eb="3">
      <t>カクネンド</t>
    </rPh>
    <rPh sb="4" eb="6">
      <t>シッコウ</t>
    </rPh>
    <rPh sb="6" eb="7">
      <t>ガク</t>
    </rPh>
    <rPh sb="8" eb="9">
      <t>クニ</t>
    </rPh>
    <rPh sb="10" eb="12">
      <t>カンリ</t>
    </rPh>
    <rPh sb="14" eb="17">
      <t>クウコウトウ</t>
    </rPh>
    <rPh sb="17" eb="18">
      <t>スウ</t>
    </rPh>
    <phoneticPr fontId="5"/>
  </si>
  <si>
    <t>百万円</t>
    <rPh sb="0" eb="1">
      <t>ヒャク</t>
    </rPh>
    <rPh sb="1" eb="3">
      <t>マンエン</t>
    </rPh>
    <phoneticPr fontId="5"/>
  </si>
  <si>
    <t>6,977/27</t>
    <phoneticPr fontId="5"/>
  </si>
  <si>
    <t>7,444/26</t>
    <phoneticPr fontId="5"/>
  </si>
  <si>
    <t>7,898/26</t>
    <phoneticPr fontId="5"/>
  </si>
  <si>
    <t>7,967/26</t>
    <phoneticPr fontId="5"/>
  </si>
  <si>
    <t>‐</t>
  </si>
  <si>
    <t>国が設置し、管理する空港において実施するものであることから、委ねることはできない。</t>
    <rPh sb="0" eb="1">
      <t>クニ</t>
    </rPh>
    <rPh sb="2" eb="4">
      <t>セッチ</t>
    </rPh>
    <rPh sb="6" eb="8">
      <t>カンリ</t>
    </rPh>
    <rPh sb="10" eb="12">
      <t>クウコウ</t>
    </rPh>
    <rPh sb="16" eb="18">
      <t>ジッシ</t>
    </rPh>
    <rPh sb="30" eb="31">
      <t>ユダ</t>
    </rPh>
    <phoneticPr fontId="5"/>
  </si>
  <si>
    <t>航空機の運航を保護するために極めて重要で優先度の高い事業である。</t>
    <rPh sb="0" eb="3">
      <t>コウクウキ</t>
    </rPh>
    <rPh sb="4" eb="6">
      <t>ウンコウ</t>
    </rPh>
    <rPh sb="7" eb="9">
      <t>ホゴ</t>
    </rPh>
    <rPh sb="14" eb="15">
      <t>キワ</t>
    </rPh>
    <rPh sb="17" eb="19">
      <t>ジュウヨウ</t>
    </rPh>
    <rPh sb="20" eb="23">
      <t>ユウセンド</t>
    </rPh>
    <rPh sb="24" eb="25">
      <t>タカ</t>
    </rPh>
    <rPh sb="26" eb="28">
      <t>ジギョウ</t>
    </rPh>
    <phoneticPr fontId="5"/>
  </si>
  <si>
    <t>的確に反映している。</t>
    <rPh sb="0" eb="2">
      <t>テキカク</t>
    </rPh>
    <rPh sb="3" eb="5">
      <t>ハンエイ</t>
    </rPh>
    <phoneticPr fontId="5"/>
  </si>
  <si>
    <t>競争性の確保や法律等に基づいた選定を実施しており妥当である。</t>
    <rPh sb="0" eb="3">
      <t>キョウソウセイ</t>
    </rPh>
    <rPh sb="4" eb="6">
      <t>カクホ</t>
    </rPh>
    <rPh sb="7" eb="9">
      <t>ホウリツ</t>
    </rPh>
    <rPh sb="9" eb="10">
      <t>トウ</t>
    </rPh>
    <rPh sb="11" eb="12">
      <t>モト</t>
    </rPh>
    <rPh sb="15" eb="17">
      <t>センテイ</t>
    </rPh>
    <rPh sb="18" eb="20">
      <t>ジッシ</t>
    </rPh>
    <rPh sb="24" eb="26">
      <t>ダトウ</t>
    </rPh>
    <phoneticPr fontId="5"/>
  </si>
  <si>
    <t>負担関係は妥当である。</t>
    <rPh sb="0" eb="2">
      <t>フタン</t>
    </rPh>
    <rPh sb="2" eb="4">
      <t>カンケイ</t>
    </rPh>
    <rPh sb="5" eb="7">
      <t>ダトウ</t>
    </rPh>
    <phoneticPr fontId="5"/>
  </si>
  <si>
    <t>限定されている。</t>
    <rPh sb="0" eb="2">
      <t>ゲンテイ</t>
    </rPh>
    <phoneticPr fontId="5"/>
  </si>
  <si>
    <t>これまでも関係者間との会議や調査研究などにより、効率化やコスト削減に向けた取組を進めている。</t>
    <rPh sb="5" eb="8">
      <t>カンケイシャ</t>
    </rPh>
    <rPh sb="8" eb="9">
      <t>カン</t>
    </rPh>
    <rPh sb="11" eb="13">
      <t>カイギ</t>
    </rPh>
    <rPh sb="14" eb="16">
      <t>チョウサ</t>
    </rPh>
    <rPh sb="16" eb="18">
      <t>ケンキュウ</t>
    </rPh>
    <rPh sb="24" eb="27">
      <t>コウリツカ</t>
    </rPh>
    <rPh sb="31" eb="33">
      <t>サクゲン</t>
    </rPh>
    <rPh sb="34" eb="35">
      <t>ム</t>
    </rPh>
    <rPh sb="37" eb="39">
      <t>トリクミ</t>
    </rPh>
    <rPh sb="40" eb="41">
      <t>スス</t>
    </rPh>
    <phoneticPr fontId="5"/>
  </si>
  <si>
    <t>成果実績は、成果目標であるハイジャック及びテロ（爆破等）の発生件数ゼロ件を達成しており、見合っている。</t>
    <rPh sb="0" eb="2">
      <t>セイカ</t>
    </rPh>
    <rPh sb="2" eb="4">
      <t>ジッセキ</t>
    </rPh>
    <rPh sb="6" eb="8">
      <t>セイカ</t>
    </rPh>
    <rPh sb="8" eb="10">
      <t>モクヒョウ</t>
    </rPh>
    <rPh sb="19" eb="20">
      <t>オヨ</t>
    </rPh>
    <rPh sb="24" eb="26">
      <t>バクハ</t>
    </rPh>
    <rPh sb="26" eb="27">
      <t>トウ</t>
    </rPh>
    <rPh sb="29" eb="31">
      <t>ハッセイ</t>
    </rPh>
    <rPh sb="31" eb="33">
      <t>ケンスウ</t>
    </rPh>
    <rPh sb="35" eb="36">
      <t>ケン</t>
    </rPh>
    <rPh sb="37" eb="39">
      <t>タッセイ</t>
    </rPh>
    <rPh sb="44" eb="46">
      <t>ミア</t>
    </rPh>
    <phoneticPr fontId="5"/>
  </si>
  <si>
    <t>活動実績は目標を達成しており見合っている。</t>
    <rPh sb="0" eb="2">
      <t>カツドウ</t>
    </rPh>
    <rPh sb="2" eb="4">
      <t>ジッセキ</t>
    </rPh>
    <rPh sb="5" eb="7">
      <t>モクヒョウ</t>
    </rPh>
    <rPh sb="8" eb="10">
      <t>タッセイ</t>
    </rPh>
    <rPh sb="14" eb="16">
      <t>ミア</t>
    </rPh>
    <phoneticPr fontId="5"/>
  </si>
  <si>
    <t>必要なコストであり妥当である。</t>
    <rPh sb="0" eb="2">
      <t>ヒツヨウ</t>
    </rPh>
    <rPh sb="9" eb="11">
      <t>ダトウ</t>
    </rPh>
    <phoneticPr fontId="5"/>
  </si>
  <si>
    <t>【公開プロセス】
実施年：平成24年　レビューシート番号391
「評価結果」抜本的改善
「とりまとめコメント」関係者の役割分担を含む資金スキームのあり方について、より効率的な事業執行を図る観点から改めて改善すべき。</t>
    <rPh sb="1" eb="3">
      <t>コウカイ</t>
    </rPh>
    <rPh sb="9" eb="11">
      <t>ジッシ</t>
    </rPh>
    <rPh sb="11" eb="12">
      <t>ネン</t>
    </rPh>
    <rPh sb="13" eb="15">
      <t>ヘイセイ</t>
    </rPh>
    <rPh sb="17" eb="18">
      <t>ネン</t>
    </rPh>
    <rPh sb="26" eb="28">
      <t>バンゴウ</t>
    </rPh>
    <rPh sb="33" eb="35">
      <t>ヒョウカ</t>
    </rPh>
    <rPh sb="35" eb="37">
      <t>ケッカ</t>
    </rPh>
    <rPh sb="38" eb="41">
      <t>バッポンテキ</t>
    </rPh>
    <rPh sb="41" eb="43">
      <t>カイゼン</t>
    </rPh>
    <rPh sb="55" eb="58">
      <t>カンケイシャ</t>
    </rPh>
    <rPh sb="59" eb="61">
      <t>ヤクワリ</t>
    </rPh>
    <rPh sb="61" eb="63">
      <t>ブンタン</t>
    </rPh>
    <rPh sb="64" eb="65">
      <t>フク</t>
    </rPh>
    <rPh sb="66" eb="68">
      <t>シキン</t>
    </rPh>
    <rPh sb="75" eb="76">
      <t>カタ</t>
    </rPh>
    <rPh sb="83" eb="86">
      <t>コウリツテキ</t>
    </rPh>
    <rPh sb="87" eb="89">
      <t>ジギョウ</t>
    </rPh>
    <rPh sb="89" eb="91">
      <t>シッコウ</t>
    </rPh>
    <rPh sb="92" eb="93">
      <t>ハカ</t>
    </rPh>
    <rPh sb="94" eb="96">
      <t>カンテン</t>
    </rPh>
    <rPh sb="98" eb="99">
      <t>アラタ</t>
    </rPh>
    <rPh sb="101" eb="103">
      <t>カイゼン</t>
    </rPh>
    <phoneticPr fontId="5"/>
  </si>
  <si>
    <t>ハイジャック等の未然防止に活用されている。</t>
    <rPh sb="6" eb="7">
      <t>トウ</t>
    </rPh>
    <rPh sb="8" eb="10">
      <t>ミゼン</t>
    </rPh>
    <rPh sb="10" eb="12">
      <t>ボウシ</t>
    </rPh>
    <rPh sb="13" eb="15">
      <t>カツヨウ</t>
    </rPh>
    <phoneticPr fontId="5"/>
  </si>
  <si>
    <t>ハイジャック・航空機テロ等の未然防止のために真に必要な支出であり、ＩＣＡＯ（国際民間航空機関）の国際標準に適合した対策を実施し、成果目標を達成しているところであるが、引き続き適正な予算執行に努めたい。</t>
    <rPh sb="38" eb="40">
      <t>コクサイ</t>
    </rPh>
    <rPh sb="40" eb="42">
      <t>ミンカン</t>
    </rPh>
    <rPh sb="42" eb="44">
      <t>コウクウ</t>
    </rPh>
    <rPh sb="44" eb="46">
      <t>キカン</t>
    </rPh>
    <rPh sb="48" eb="50">
      <t>コクサイ</t>
    </rPh>
    <rPh sb="50" eb="52">
      <t>ヒョウジュン</t>
    </rPh>
    <rPh sb="53" eb="55">
      <t>テキゴウ</t>
    </rPh>
    <rPh sb="57" eb="59">
      <t>タイサク</t>
    </rPh>
    <rPh sb="60" eb="62">
      <t>ジッシ</t>
    </rPh>
    <rPh sb="64" eb="66">
      <t>セイカ</t>
    </rPh>
    <rPh sb="66" eb="68">
      <t>モクヒョウ</t>
    </rPh>
    <rPh sb="69" eb="71">
      <t>タッセイ</t>
    </rPh>
    <rPh sb="83" eb="84">
      <t>ヒ</t>
    </rPh>
    <rPh sb="85" eb="86">
      <t>ツヅ</t>
    </rPh>
    <rPh sb="87" eb="89">
      <t>テキセイ</t>
    </rPh>
    <rPh sb="90" eb="92">
      <t>ヨサン</t>
    </rPh>
    <rPh sb="92" eb="94">
      <t>シッコウ</t>
    </rPh>
    <rPh sb="95" eb="96">
      <t>ツト</t>
    </rPh>
    <phoneticPr fontId="5"/>
  </si>
  <si>
    <t>雑役務費</t>
    <rPh sb="0" eb="1">
      <t>ザツ</t>
    </rPh>
    <rPh sb="1" eb="3">
      <t>エキム</t>
    </rPh>
    <rPh sb="3" eb="4">
      <t>ヒ</t>
    </rPh>
    <phoneticPr fontId="5"/>
  </si>
  <si>
    <t>ハイジャック等防止対策監査業務</t>
    <rPh sb="6" eb="7">
      <t>トウ</t>
    </rPh>
    <rPh sb="7" eb="9">
      <t>ボウシ</t>
    </rPh>
    <rPh sb="9" eb="11">
      <t>タイサク</t>
    </rPh>
    <rPh sb="11" eb="13">
      <t>カンサ</t>
    </rPh>
    <rPh sb="13" eb="15">
      <t>ギョウム</t>
    </rPh>
    <phoneticPr fontId="5"/>
  </si>
  <si>
    <t>購入費補助</t>
    <rPh sb="0" eb="3">
      <t>コウニュウヒ</t>
    </rPh>
    <rPh sb="3" eb="5">
      <t>ホジョ</t>
    </rPh>
    <phoneticPr fontId="5"/>
  </si>
  <si>
    <t>空港警備機器整備費補助金</t>
    <rPh sb="0" eb="2">
      <t>クウコウ</t>
    </rPh>
    <rPh sb="2" eb="4">
      <t>ケイビ</t>
    </rPh>
    <rPh sb="4" eb="6">
      <t>キキ</t>
    </rPh>
    <rPh sb="6" eb="9">
      <t>セイビヒ</t>
    </rPh>
    <rPh sb="9" eb="12">
      <t>ホジョキン</t>
    </rPh>
    <phoneticPr fontId="5"/>
  </si>
  <si>
    <t>人件費分担金</t>
    <rPh sb="0" eb="3">
      <t>ジンケンヒ</t>
    </rPh>
    <rPh sb="3" eb="6">
      <t>ブンタンキン</t>
    </rPh>
    <phoneticPr fontId="5"/>
  </si>
  <si>
    <t>航空事業者等への保安検査業務等委託費分担</t>
    <rPh sb="0" eb="2">
      <t>コウクウ</t>
    </rPh>
    <rPh sb="2" eb="5">
      <t>ジギョウシャ</t>
    </rPh>
    <rPh sb="5" eb="6">
      <t>トウ</t>
    </rPh>
    <rPh sb="8" eb="10">
      <t>ホアン</t>
    </rPh>
    <rPh sb="10" eb="12">
      <t>ケンサ</t>
    </rPh>
    <rPh sb="12" eb="15">
      <t>ギョウムナド</t>
    </rPh>
    <rPh sb="15" eb="17">
      <t>イタク</t>
    </rPh>
    <rPh sb="17" eb="18">
      <t>ヒ</t>
    </rPh>
    <rPh sb="18" eb="20">
      <t>ブンタン</t>
    </rPh>
    <phoneticPr fontId="5"/>
  </si>
  <si>
    <t>航空保安教育訓練用教材作成</t>
    <rPh sb="0" eb="2">
      <t>コウクウ</t>
    </rPh>
    <rPh sb="2" eb="4">
      <t>ホアン</t>
    </rPh>
    <rPh sb="4" eb="6">
      <t>キョウイク</t>
    </rPh>
    <rPh sb="6" eb="8">
      <t>クンレン</t>
    </rPh>
    <rPh sb="8" eb="9">
      <t>ヨウ</t>
    </rPh>
    <rPh sb="9" eb="11">
      <t>キョウザイ</t>
    </rPh>
    <rPh sb="11" eb="13">
      <t>サクセイ</t>
    </rPh>
    <phoneticPr fontId="5"/>
  </si>
  <si>
    <t>航空保安教育訓練の運用等実態調査</t>
    <rPh sb="0" eb="2">
      <t>コウクウ</t>
    </rPh>
    <rPh sb="2" eb="4">
      <t>ホアン</t>
    </rPh>
    <rPh sb="4" eb="6">
      <t>キョウイク</t>
    </rPh>
    <rPh sb="6" eb="8">
      <t>クンレン</t>
    </rPh>
    <rPh sb="9" eb="11">
      <t>ウンヨウ</t>
    </rPh>
    <rPh sb="11" eb="12">
      <t>トウ</t>
    </rPh>
    <rPh sb="12" eb="14">
      <t>ジッタイ</t>
    </rPh>
    <rPh sb="14" eb="16">
      <t>チョウサ</t>
    </rPh>
    <phoneticPr fontId="5"/>
  </si>
  <si>
    <t>A.（一財）空港保安事業センター</t>
    <rPh sb="3" eb="4">
      <t>イチ</t>
    </rPh>
    <rPh sb="4" eb="5">
      <t>ザイ</t>
    </rPh>
    <rPh sb="6" eb="8">
      <t>クウコウ</t>
    </rPh>
    <rPh sb="8" eb="10">
      <t>ホアン</t>
    </rPh>
    <rPh sb="10" eb="12">
      <t>ジギョウ</t>
    </rPh>
    <phoneticPr fontId="5"/>
  </si>
  <si>
    <t>B.（公財）航空輸送技術研究センター</t>
    <rPh sb="3" eb="5">
      <t>コウザイ</t>
    </rPh>
    <rPh sb="6" eb="8">
      <t>コウクウ</t>
    </rPh>
    <rPh sb="8" eb="10">
      <t>ユソウ</t>
    </rPh>
    <rPh sb="10" eb="12">
      <t>ギジュツ</t>
    </rPh>
    <rPh sb="12" eb="14">
      <t>ケンキュウ</t>
    </rPh>
    <phoneticPr fontId="5"/>
  </si>
  <si>
    <t>C.(株)オルカビジョン</t>
    <rPh sb="2" eb="5">
      <t>カブ</t>
    </rPh>
    <phoneticPr fontId="5"/>
  </si>
  <si>
    <t>D.全日本空輸(株)</t>
    <rPh sb="2" eb="5">
      <t>ゼンニホン</t>
    </rPh>
    <rPh sb="5" eb="7">
      <t>クウユ</t>
    </rPh>
    <rPh sb="7" eb="10">
      <t>カブ</t>
    </rPh>
    <phoneticPr fontId="5"/>
  </si>
  <si>
    <t>E.東京航空局</t>
    <rPh sb="2" eb="4">
      <t>トウキョウ</t>
    </rPh>
    <rPh sb="4" eb="7">
      <t>コウクウキョク</t>
    </rPh>
    <phoneticPr fontId="5"/>
  </si>
  <si>
    <t>保安検査員等委託費用分担金</t>
    <rPh sb="0" eb="5">
      <t>ホアンケンサイン</t>
    </rPh>
    <rPh sb="5" eb="6">
      <t>トウ</t>
    </rPh>
    <rPh sb="6" eb="8">
      <t>イタク</t>
    </rPh>
    <rPh sb="8" eb="10">
      <t>ヒヨウ</t>
    </rPh>
    <rPh sb="10" eb="13">
      <t>ブンタンキン</t>
    </rPh>
    <phoneticPr fontId="5"/>
  </si>
  <si>
    <t>F.日本航空(株)</t>
    <rPh sb="2" eb="4">
      <t>ニホン</t>
    </rPh>
    <rPh sb="4" eb="6">
      <t>コウクウ</t>
    </rPh>
    <rPh sb="6" eb="9">
      <t>カブ</t>
    </rPh>
    <phoneticPr fontId="5"/>
  </si>
  <si>
    <t>（一財）空港保安事業センター</t>
    <rPh sb="1" eb="2">
      <t>イチ</t>
    </rPh>
    <rPh sb="2" eb="3">
      <t>ザイ</t>
    </rPh>
    <rPh sb="4" eb="6">
      <t>クウコウ</t>
    </rPh>
    <rPh sb="6" eb="8">
      <t>ホアン</t>
    </rPh>
    <rPh sb="8" eb="10">
      <t>ジギョウ</t>
    </rPh>
    <phoneticPr fontId="5"/>
  </si>
  <si>
    <t>保安検査の実施体制に対する監査</t>
    <rPh sb="0" eb="2">
      <t>ホアン</t>
    </rPh>
    <rPh sb="2" eb="4">
      <t>ケンサ</t>
    </rPh>
    <rPh sb="5" eb="7">
      <t>ジッシ</t>
    </rPh>
    <rPh sb="7" eb="9">
      <t>タイセイ</t>
    </rPh>
    <rPh sb="10" eb="11">
      <t>タイ</t>
    </rPh>
    <rPh sb="13" eb="15">
      <t>カンサ</t>
    </rPh>
    <phoneticPr fontId="5"/>
  </si>
  <si>
    <t>（公財）航空輸送技術研究センター</t>
    <rPh sb="1" eb="3">
      <t>コウザイ</t>
    </rPh>
    <rPh sb="4" eb="6">
      <t>コウクウ</t>
    </rPh>
    <rPh sb="6" eb="8">
      <t>ユソウ</t>
    </rPh>
    <rPh sb="8" eb="10">
      <t>ギジュツ</t>
    </rPh>
    <rPh sb="10" eb="12">
      <t>ケンキュウ</t>
    </rPh>
    <phoneticPr fontId="5"/>
  </si>
  <si>
    <t>航空保安に関わる教育訓練等の運用実態の調査</t>
    <rPh sb="0" eb="2">
      <t>コウクウ</t>
    </rPh>
    <rPh sb="2" eb="4">
      <t>ホアン</t>
    </rPh>
    <rPh sb="5" eb="6">
      <t>カカ</t>
    </rPh>
    <rPh sb="8" eb="10">
      <t>キョウイク</t>
    </rPh>
    <rPh sb="10" eb="12">
      <t>クンレン</t>
    </rPh>
    <rPh sb="12" eb="13">
      <t>トウ</t>
    </rPh>
    <rPh sb="14" eb="16">
      <t>ウンヨウ</t>
    </rPh>
    <rPh sb="16" eb="18">
      <t>ジッタイ</t>
    </rPh>
    <rPh sb="19" eb="21">
      <t>チョウサ</t>
    </rPh>
    <phoneticPr fontId="5"/>
  </si>
  <si>
    <t>(株)オルカビジョン</t>
    <rPh sb="0" eb="3">
      <t>カブ</t>
    </rPh>
    <phoneticPr fontId="5"/>
  </si>
  <si>
    <t>全日本空輸(株)</t>
    <rPh sb="0" eb="3">
      <t>ゼンニホン</t>
    </rPh>
    <rPh sb="3" eb="5">
      <t>クウユ</t>
    </rPh>
    <rPh sb="5" eb="8">
      <t>カブ</t>
    </rPh>
    <phoneticPr fontId="5"/>
  </si>
  <si>
    <t>北海道空港(株)</t>
    <rPh sb="0" eb="3">
      <t>ホッカイドウ</t>
    </rPh>
    <rPh sb="3" eb="5">
      <t>クウコウ</t>
    </rPh>
    <rPh sb="5" eb="8">
      <t>カブ</t>
    </rPh>
    <phoneticPr fontId="5"/>
  </si>
  <si>
    <t>日本航空(株)</t>
    <rPh sb="0" eb="2">
      <t>ニホン</t>
    </rPh>
    <rPh sb="2" eb="4">
      <t>コウクウ</t>
    </rPh>
    <rPh sb="4" eb="7">
      <t>カブ</t>
    </rPh>
    <phoneticPr fontId="5"/>
  </si>
  <si>
    <t>福岡空港ビルディング(株)</t>
    <rPh sb="0" eb="2">
      <t>フクオカ</t>
    </rPh>
    <rPh sb="2" eb="4">
      <t>クウコウ</t>
    </rPh>
    <rPh sb="10" eb="13">
      <t>カブ</t>
    </rPh>
    <phoneticPr fontId="5"/>
  </si>
  <si>
    <t>日本郵便(株)</t>
    <rPh sb="0" eb="2">
      <t>ニホン</t>
    </rPh>
    <rPh sb="2" eb="4">
      <t>ユウビン</t>
    </rPh>
    <rPh sb="4" eb="7">
      <t>カブ</t>
    </rPh>
    <phoneticPr fontId="5"/>
  </si>
  <si>
    <t>大分航空ターミナル(株)</t>
    <rPh sb="0" eb="2">
      <t>オオイタ</t>
    </rPh>
    <rPh sb="2" eb="4">
      <t>コウクウ</t>
    </rPh>
    <rPh sb="9" eb="12">
      <t>カブ</t>
    </rPh>
    <phoneticPr fontId="5"/>
  </si>
  <si>
    <t>ヤマトグローバルエキスプレス(株)</t>
    <rPh sb="14" eb="17">
      <t>カブ</t>
    </rPh>
    <phoneticPr fontId="5"/>
  </si>
  <si>
    <t>佐川急便(株)</t>
    <rPh sb="0" eb="2">
      <t>サガワ</t>
    </rPh>
    <rPh sb="2" eb="4">
      <t>キュウビン</t>
    </rPh>
    <rPh sb="4" eb="7">
      <t>カブ</t>
    </rPh>
    <phoneticPr fontId="5"/>
  </si>
  <si>
    <t>スターフライヤー(株)</t>
    <rPh sb="8" eb="11">
      <t>カブ</t>
    </rPh>
    <phoneticPr fontId="5"/>
  </si>
  <si>
    <t>ヤマト運輸(株)</t>
    <rPh sb="3" eb="5">
      <t>ウンユ</t>
    </rPh>
    <rPh sb="5" eb="8">
      <t>カブ</t>
    </rPh>
    <phoneticPr fontId="5"/>
  </si>
  <si>
    <t>Ｘ線検査装置等の購入補助</t>
    <rPh sb="0" eb="2">
      <t>エックスセン</t>
    </rPh>
    <rPh sb="2" eb="4">
      <t>ケンサ</t>
    </rPh>
    <rPh sb="4" eb="6">
      <t>ソウチ</t>
    </rPh>
    <rPh sb="6" eb="7">
      <t>トウ</t>
    </rPh>
    <rPh sb="8" eb="10">
      <t>コウニュウ</t>
    </rPh>
    <rPh sb="10" eb="12">
      <t>ホジョ</t>
    </rPh>
    <phoneticPr fontId="5"/>
  </si>
  <si>
    <t>-</t>
    <phoneticPr fontId="5"/>
  </si>
  <si>
    <t>東京航空局</t>
    <rPh sb="0" eb="2">
      <t>トウキョウ</t>
    </rPh>
    <rPh sb="2" eb="5">
      <t>コウクウキョク</t>
    </rPh>
    <phoneticPr fontId="5"/>
  </si>
  <si>
    <t>大阪航空局</t>
    <rPh sb="0" eb="2">
      <t>オオサカ</t>
    </rPh>
    <rPh sb="2" eb="5">
      <t>コウクウキョク</t>
    </rPh>
    <phoneticPr fontId="5"/>
  </si>
  <si>
    <t>保安検査業務等に係る分担金</t>
    <rPh sb="0" eb="2">
      <t>ホアン</t>
    </rPh>
    <rPh sb="2" eb="4">
      <t>ケンサ</t>
    </rPh>
    <rPh sb="4" eb="7">
      <t>ギョウムナド</t>
    </rPh>
    <rPh sb="8" eb="9">
      <t>カカワ</t>
    </rPh>
    <rPh sb="10" eb="13">
      <t>ブンタンキン</t>
    </rPh>
    <phoneticPr fontId="5"/>
  </si>
  <si>
    <t>アイベックスエアラインズ(株)</t>
    <rPh sb="12" eb="15">
      <t>カブ</t>
    </rPh>
    <phoneticPr fontId="5"/>
  </si>
  <si>
    <t>東京国際空港ターミナルビル(株)</t>
    <rPh sb="0" eb="2">
      <t>トウキョウ</t>
    </rPh>
    <rPh sb="2" eb="4">
      <t>コクサイ</t>
    </rPh>
    <rPh sb="4" eb="6">
      <t>クウコウ</t>
    </rPh>
    <rPh sb="13" eb="16">
      <t>カブ</t>
    </rPh>
    <phoneticPr fontId="5"/>
  </si>
  <si>
    <t>東京国際エアカーゴターミナル(株)</t>
    <rPh sb="0" eb="2">
      <t>トウキョウ</t>
    </rPh>
    <rPh sb="2" eb="4">
      <t>コクサイ</t>
    </rPh>
    <rPh sb="14" eb="17">
      <t>カブ</t>
    </rPh>
    <phoneticPr fontId="5"/>
  </si>
  <si>
    <t>スカイネットアジア航空(株)</t>
    <rPh sb="9" eb="11">
      <t>コウクウ</t>
    </rPh>
    <rPh sb="11" eb="14">
      <t>カブ</t>
    </rPh>
    <phoneticPr fontId="5"/>
  </si>
  <si>
    <t>日本空港ビルデング(株)</t>
    <rPh sb="0" eb="2">
      <t>ニホン</t>
    </rPh>
    <rPh sb="2" eb="4">
      <t>クウコウ</t>
    </rPh>
    <rPh sb="9" eb="12">
      <t>カブ</t>
    </rPh>
    <phoneticPr fontId="5"/>
  </si>
  <si>
    <t>空港施設(株)</t>
    <rPh sb="0" eb="2">
      <t>クウコウ</t>
    </rPh>
    <rPh sb="2" eb="4">
      <t>シセツ</t>
    </rPh>
    <rPh sb="4" eb="7">
      <t>カブ</t>
    </rPh>
    <phoneticPr fontId="5"/>
  </si>
  <si>
    <t>-</t>
    <phoneticPr fontId="5"/>
  </si>
  <si>
    <t>　上記の目的達成のため、航空運送事業者、空港管理者等は、各自が役割と責任を分担し、旅客・貨物及び空港関係者のＸ線検査装置等による保安検査、貨物ターミナルビル等の監視等、所要の保安対策を講じ連携を図っているところである。本事業は国管理空港において、国が空港設置者として民間航空の安全を確保するため、航空機に対するハイジャック・航空機テロ等の防止対策に使用する保安検査機器の整備に係る経費の1／2、保安検査業務及び監視業務に係る経費の1／2を分担して負担するもの等である。</t>
    <rPh sb="1" eb="3">
      <t>ジョウキ</t>
    </rPh>
    <rPh sb="4" eb="6">
      <t>モクテキ</t>
    </rPh>
    <rPh sb="6" eb="8">
      <t>タッセイ</t>
    </rPh>
    <rPh sb="12" eb="14">
      <t>コウクウ</t>
    </rPh>
    <rPh sb="14" eb="16">
      <t>ウンソウ</t>
    </rPh>
    <rPh sb="16" eb="19">
      <t>ジギョウシャ</t>
    </rPh>
    <rPh sb="20" eb="22">
      <t>クウコウ</t>
    </rPh>
    <rPh sb="22" eb="24">
      <t>カンリ</t>
    </rPh>
    <rPh sb="24" eb="26">
      <t>シャトウ</t>
    </rPh>
    <rPh sb="28" eb="30">
      <t>カクジ</t>
    </rPh>
    <rPh sb="31" eb="33">
      <t>ヤクワリ</t>
    </rPh>
    <rPh sb="34" eb="36">
      <t>セキニン</t>
    </rPh>
    <rPh sb="37" eb="39">
      <t>ブンタン</t>
    </rPh>
    <rPh sb="41" eb="43">
      <t>リョカク</t>
    </rPh>
    <rPh sb="44" eb="46">
      <t>カモツ</t>
    </rPh>
    <rPh sb="46" eb="47">
      <t>オヨ</t>
    </rPh>
    <rPh sb="48" eb="50">
      <t>クウコウ</t>
    </rPh>
    <rPh sb="50" eb="53">
      <t>カンケイシャ</t>
    </rPh>
    <rPh sb="54" eb="56">
      <t>エックスセン</t>
    </rPh>
    <rPh sb="56" eb="58">
      <t>ケンサ</t>
    </rPh>
    <rPh sb="58" eb="60">
      <t>ソウチ</t>
    </rPh>
    <rPh sb="60" eb="61">
      <t>トウ</t>
    </rPh>
    <rPh sb="64" eb="66">
      <t>ホアン</t>
    </rPh>
    <rPh sb="66" eb="68">
      <t>ケンサ</t>
    </rPh>
    <rPh sb="69" eb="71">
      <t>カモツ</t>
    </rPh>
    <rPh sb="78" eb="79">
      <t>トウ</t>
    </rPh>
    <rPh sb="229" eb="230">
      <t>トウ</t>
    </rPh>
    <phoneticPr fontId="5"/>
  </si>
  <si>
    <t>国内空港出発の航空機に対するハイジャック及びテロの発生件数0件</t>
    <rPh sb="0" eb="2">
      <t>コクナイ</t>
    </rPh>
    <rPh sb="2" eb="4">
      <t>クウコウ</t>
    </rPh>
    <rPh sb="4" eb="6">
      <t>シュッパツ</t>
    </rPh>
    <rPh sb="7" eb="10">
      <t>コウクウキ</t>
    </rPh>
    <rPh sb="11" eb="12">
      <t>タイ</t>
    </rPh>
    <rPh sb="20" eb="21">
      <t>オヨ</t>
    </rPh>
    <rPh sb="25" eb="27">
      <t>ハッセイ</t>
    </rPh>
    <rPh sb="27" eb="29">
      <t>ケンスウ</t>
    </rPh>
    <rPh sb="30" eb="31">
      <t>ケン</t>
    </rPh>
    <phoneticPr fontId="5"/>
  </si>
  <si>
    <t>航空機に対するハイジャック・テロの発生件数０件を目標とする。今年度も成果実績は0件を達成している。</t>
    <rPh sb="0" eb="3">
      <t>コウクウキ</t>
    </rPh>
    <rPh sb="4" eb="5">
      <t>タイ</t>
    </rPh>
    <rPh sb="17" eb="19">
      <t>ハッセイ</t>
    </rPh>
    <rPh sb="19" eb="21">
      <t>ケンスウ</t>
    </rPh>
    <rPh sb="22" eb="23">
      <t>ケン</t>
    </rPh>
    <rPh sb="24" eb="26">
      <t>モクヒョウ</t>
    </rPh>
    <rPh sb="30" eb="33">
      <t>コンネンド</t>
    </rPh>
    <rPh sb="34" eb="36">
      <t>セイカ</t>
    </rPh>
    <rPh sb="36" eb="38">
      <t>ジッセキ</t>
    </rPh>
    <rPh sb="40" eb="41">
      <t>ケン</t>
    </rPh>
    <rPh sb="42" eb="44">
      <t>タッセイ</t>
    </rPh>
    <phoneticPr fontId="5"/>
  </si>
  <si>
    <t>引き続きハイジャック・航空機テロ等の未然防止対策の適切な実施を図るとともに、先進的で効果的な保安検査機器の活用や効率的な保安検査業務などの検討により、コストの縮減に努める。</t>
    <rPh sb="0" eb="1">
      <t>ヒ</t>
    </rPh>
    <rPh sb="2" eb="3">
      <t>ツヅ</t>
    </rPh>
    <rPh sb="11" eb="14">
      <t>コウクウキ</t>
    </rPh>
    <rPh sb="16" eb="17">
      <t>トウ</t>
    </rPh>
    <rPh sb="18" eb="20">
      <t>ミゼン</t>
    </rPh>
    <rPh sb="20" eb="22">
      <t>ボウシ</t>
    </rPh>
    <rPh sb="22" eb="24">
      <t>タイサク</t>
    </rPh>
    <rPh sb="25" eb="27">
      <t>テキセツ</t>
    </rPh>
    <rPh sb="28" eb="30">
      <t>ジッシ</t>
    </rPh>
    <rPh sb="31" eb="32">
      <t>ハカ</t>
    </rPh>
    <rPh sb="38" eb="41">
      <t>センシンテキ</t>
    </rPh>
    <rPh sb="42" eb="45">
      <t>コウカテキ</t>
    </rPh>
    <rPh sb="46" eb="48">
      <t>ホアン</t>
    </rPh>
    <rPh sb="48" eb="50">
      <t>ケンサ</t>
    </rPh>
    <rPh sb="50" eb="52">
      <t>キキ</t>
    </rPh>
    <rPh sb="53" eb="55">
      <t>カツヨウ</t>
    </rPh>
    <rPh sb="56" eb="59">
      <t>コウリツテキ</t>
    </rPh>
    <rPh sb="60" eb="62">
      <t>ホアン</t>
    </rPh>
    <rPh sb="62" eb="64">
      <t>ケンサ</t>
    </rPh>
    <rPh sb="64" eb="66">
      <t>ギョウム</t>
    </rPh>
    <rPh sb="69" eb="71">
      <t>ケントウ</t>
    </rPh>
    <rPh sb="79" eb="81">
      <t>シュクゲン</t>
    </rPh>
    <rPh sb="82" eb="83">
      <t>ツト</t>
    </rPh>
    <phoneticPr fontId="5"/>
  </si>
  <si>
    <t>航空法第47条第1項</t>
    <rPh sb="0" eb="3">
      <t>コウクウホウ</t>
    </rPh>
    <rPh sb="3" eb="4">
      <t>ダイ</t>
    </rPh>
    <rPh sb="6" eb="7">
      <t>ジョウ</t>
    </rPh>
    <rPh sb="7" eb="8">
      <t>ダイ</t>
    </rPh>
    <rPh sb="9" eb="10">
      <t>コウ</t>
    </rPh>
    <phoneticPr fontId="5"/>
  </si>
  <si>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2" eb="65">
      <t>コウクウキ</t>
    </rPh>
    <rPh sb="67" eb="69">
      <t>ボウシ</t>
    </rPh>
    <rPh sb="70" eb="72">
      <t>スイシン</t>
    </rPh>
    <phoneticPr fontId="5"/>
  </si>
  <si>
    <t>-</t>
    <phoneticPr fontId="5"/>
  </si>
  <si>
    <t>-</t>
    <phoneticPr fontId="5"/>
  </si>
  <si>
    <t>庁費</t>
    <rPh sb="0" eb="2">
      <t>チョウヒ</t>
    </rPh>
    <phoneticPr fontId="5"/>
  </si>
  <si>
    <t>職員旅費</t>
    <rPh sb="0" eb="2">
      <t>ショクイン</t>
    </rPh>
    <rPh sb="2" eb="4">
      <t>リョヒ</t>
    </rPh>
    <phoneticPr fontId="5"/>
  </si>
  <si>
    <t>空港警備機器整備費補助</t>
    <rPh sb="0" eb="2">
      <t>クウコウ</t>
    </rPh>
    <rPh sb="2" eb="4">
      <t>ケイビ</t>
    </rPh>
    <rPh sb="4" eb="6">
      <t>キキ</t>
    </rPh>
    <rPh sb="6" eb="9">
      <t>セイビヒ</t>
    </rPh>
    <rPh sb="9" eb="11">
      <t>ホジョ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</si>
</sst>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145676</xdr:colOff>
      <xdr:row>140</xdr:row>
      <xdr:rowOff>0</xdr:rowOff>
    </xdr:from>
    <xdr:to>
      <xdr:col>49</xdr:col>
      <xdr:colOff>208429</xdr:colOff>
      <xdr:row>166</xdr:row>
      <xdr:rowOff>59584</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1441" y="30928235"/>
          <a:ext cx="7772400" cy="90915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zoomScaleNormal="100" zoomScalePageLayoutView="85" workbookViewId="0">
      <selection activeCell="BE181" sqref="BE18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8" t="s">
        <v>0</v>
      </c>
      <c r="AK2" s="428"/>
      <c r="AL2" s="428"/>
      <c r="AM2" s="428"/>
      <c r="AN2" s="428"/>
      <c r="AO2" s="428"/>
      <c r="AP2" s="428"/>
      <c r="AQ2" s="677" t="s">
        <v>374</v>
      </c>
      <c r="AR2" s="677"/>
      <c r="AS2" s="59" t="str">
        <f>IF(OR(AQ2="　", AQ2=""), "", "-")</f>
        <v/>
      </c>
      <c r="AT2" s="678">
        <v>164</v>
      </c>
      <c r="AU2" s="678"/>
      <c r="AV2" s="60" t="str">
        <f>IF(AW2="", "", "-")</f>
        <v/>
      </c>
      <c r="AW2" s="679"/>
      <c r="AX2" s="679"/>
    </row>
    <row r="3" spans="1:50" ht="21" customHeight="1" thickBot="1">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380</v>
      </c>
      <c r="AK3" s="638"/>
      <c r="AL3" s="638"/>
      <c r="AM3" s="638"/>
      <c r="AN3" s="638"/>
      <c r="AO3" s="638"/>
      <c r="AP3" s="638"/>
      <c r="AQ3" s="638"/>
      <c r="AR3" s="638"/>
      <c r="AS3" s="638"/>
      <c r="AT3" s="638"/>
      <c r="AU3" s="638"/>
      <c r="AV3" s="638"/>
      <c r="AW3" s="638"/>
      <c r="AX3" s="36" t="s">
        <v>91</v>
      </c>
    </row>
    <row r="4" spans="1:50" ht="24.75" customHeight="1">
      <c r="A4" s="455" t="s">
        <v>30</v>
      </c>
      <c r="B4" s="456"/>
      <c r="C4" s="456"/>
      <c r="D4" s="456"/>
      <c r="E4" s="456"/>
      <c r="F4" s="456"/>
      <c r="G4" s="429" t="s">
        <v>376</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377</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2" t="s">
        <v>174</v>
      </c>
      <c r="H5" s="614"/>
      <c r="I5" s="614"/>
      <c r="J5" s="614"/>
      <c r="K5" s="614"/>
      <c r="L5" s="614"/>
      <c r="M5" s="653" t="s">
        <v>92</v>
      </c>
      <c r="N5" s="654"/>
      <c r="O5" s="654"/>
      <c r="P5" s="654"/>
      <c r="Q5" s="654"/>
      <c r="R5" s="655"/>
      <c r="S5" s="613" t="s">
        <v>157</v>
      </c>
      <c r="T5" s="614"/>
      <c r="U5" s="614"/>
      <c r="V5" s="614"/>
      <c r="W5" s="614"/>
      <c r="X5" s="615"/>
      <c r="Y5" s="446" t="s">
        <v>3</v>
      </c>
      <c r="Z5" s="447"/>
      <c r="AA5" s="447"/>
      <c r="AB5" s="447"/>
      <c r="AC5" s="447"/>
      <c r="AD5" s="448"/>
      <c r="AE5" s="449" t="s">
        <v>378</v>
      </c>
      <c r="AF5" s="450"/>
      <c r="AG5" s="450"/>
      <c r="AH5" s="450"/>
      <c r="AI5" s="450"/>
      <c r="AJ5" s="450"/>
      <c r="AK5" s="450"/>
      <c r="AL5" s="450"/>
      <c r="AM5" s="450"/>
      <c r="AN5" s="450"/>
      <c r="AO5" s="450"/>
      <c r="AP5" s="451"/>
      <c r="AQ5" s="452" t="s">
        <v>379</v>
      </c>
      <c r="AR5" s="453"/>
      <c r="AS5" s="453"/>
      <c r="AT5" s="453"/>
      <c r="AU5" s="453"/>
      <c r="AV5" s="453"/>
      <c r="AW5" s="453"/>
      <c r="AX5" s="454"/>
    </row>
    <row r="6" spans="1:50" ht="39" customHeight="1">
      <c r="A6" s="457" t="s">
        <v>4</v>
      </c>
      <c r="B6" s="458"/>
      <c r="C6" s="458"/>
      <c r="D6" s="458"/>
      <c r="E6" s="458"/>
      <c r="F6" s="458"/>
      <c r="G6" s="459" t="str">
        <f>入力規則等!F39</f>
        <v>自動車安全特別会計空港整備勘定</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454</v>
      </c>
      <c r="AF6" s="464"/>
      <c r="AG6" s="464"/>
      <c r="AH6" s="464"/>
      <c r="AI6" s="464"/>
      <c r="AJ6" s="464"/>
      <c r="AK6" s="464"/>
      <c r="AL6" s="464"/>
      <c r="AM6" s="464"/>
      <c r="AN6" s="464"/>
      <c r="AO6" s="464"/>
      <c r="AP6" s="464"/>
      <c r="AQ6" s="465"/>
      <c r="AR6" s="465"/>
      <c r="AS6" s="465"/>
      <c r="AT6" s="465"/>
      <c r="AU6" s="465"/>
      <c r="AV6" s="465"/>
      <c r="AW6" s="465"/>
      <c r="AX6" s="466"/>
    </row>
    <row r="7" spans="1:50" ht="49.5" customHeight="1">
      <c r="A7" s="481" t="s">
        <v>25</v>
      </c>
      <c r="B7" s="482"/>
      <c r="C7" s="482"/>
      <c r="D7" s="482"/>
      <c r="E7" s="482"/>
      <c r="F7" s="482"/>
      <c r="G7" s="483" t="s">
        <v>453</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448</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3" t="s">
        <v>308</v>
      </c>
      <c r="B8" s="634"/>
      <c r="C8" s="634"/>
      <c r="D8" s="634"/>
      <c r="E8" s="634"/>
      <c r="F8" s="635"/>
      <c r="G8" s="630" t="str">
        <f>入力規則等!A26</f>
        <v>交通安全対策</v>
      </c>
      <c r="H8" s="631"/>
      <c r="I8" s="631"/>
      <c r="J8" s="631"/>
      <c r="K8" s="631"/>
      <c r="L8" s="631"/>
      <c r="M8" s="631"/>
      <c r="N8" s="631"/>
      <c r="O8" s="631"/>
      <c r="P8" s="631"/>
      <c r="Q8" s="631"/>
      <c r="R8" s="631"/>
      <c r="S8" s="631"/>
      <c r="T8" s="631"/>
      <c r="U8" s="631"/>
      <c r="V8" s="631"/>
      <c r="W8" s="631"/>
      <c r="X8" s="632"/>
      <c r="Y8" s="467" t="s">
        <v>79</v>
      </c>
      <c r="Z8" s="467"/>
      <c r="AA8" s="467"/>
      <c r="AB8" s="467"/>
      <c r="AC8" s="467"/>
      <c r="AD8" s="467"/>
      <c r="AE8" s="509" t="str">
        <f>入力規則等!K13</f>
        <v>公共事業</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382</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449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3" t="str">
        <f>入力規則等!P10</f>
        <v>直接実施、補助</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7"/>
      <c r="B13" s="398"/>
      <c r="C13" s="398"/>
      <c r="D13" s="398"/>
      <c r="E13" s="398"/>
      <c r="F13" s="399"/>
      <c r="G13" s="500" t="s">
        <v>7</v>
      </c>
      <c r="H13" s="501"/>
      <c r="I13" s="506" t="s">
        <v>8</v>
      </c>
      <c r="J13" s="507"/>
      <c r="K13" s="507"/>
      <c r="L13" s="507"/>
      <c r="M13" s="507"/>
      <c r="N13" s="507"/>
      <c r="O13" s="508"/>
      <c r="P13" s="175">
        <v>7302</v>
      </c>
      <c r="Q13" s="176"/>
      <c r="R13" s="176"/>
      <c r="S13" s="176"/>
      <c r="T13" s="176"/>
      <c r="U13" s="176"/>
      <c r="V13" s="177"/>
      <c r="W13" s="175">
        <v>7240</v>
      </c>
      <c r="X13" s="176"/>
      <c r="Y13" s="176"/>
      <c r="Z13" s="176"/>
      <c r="AA13" s="176"/>
      <c r="AB13" s="176"/>
      <c r="AC13" s="177"/>
      <c r="AD13" s="175">
        <v>7659</v>
      </c>
      <c r="AE13" s="176"/>
      <c r="AF13" s="176"/>
      <c r="AG13" s="176"/>
      <c r="AH13" s="176"/>
      <c r="AI13" s="176"/>
      <c r="AJ13" s="177"/>
      <c r="AK13" s="175">
        <v>7967</v>
      </c>
      <c r="AL13" s="176"/>
      <c r="AM13" s="176"/>
      <c r="AN13" s="176"/>
      <c r="AO13" s="176"/>
      <c r="AP13" s="176"/>
      <c r="AQ13" s="177"/>
      <c r="AR13" s="189"/>
      <c r="AS13" s="190"/>
      <c r="AT13" s="190"/>
      <c r="AU13" s="190"/>
      <c r="AV13" s="190"/>
      <c r="AW13" s="190"/>
      <c r="AX13" s="191"/>
    </row>
    <row r="14" spans="1:50" ht="21" customHeight="1">
      <c r="A14" s="397"/>
      <c r="B14" s="398"/>
      <c r="C14" s="398"/>
      <c r="D14" s="398"/>
      <c r="E14" s="398"/>
      <c r="F14" s="399"/>
      <c r="G14" s="502"/>
      <c r="H14" s="503"/>
      <c r="I14" s="179" t="s">
        <v>9</v>
      </c>
      <c r="J14" s="180"/>
      <c r="K14" s="180"/>
      <c r="L14" s="180"/>
      <c r="M14" s="180"/>
      <c r="N14" s="180"/>
      <c r="O14" s="181"/>
      <c r="P14" s="175" t="s">
        <v>455</v>
      </c>
      <c r="Q14" s="176"/>
      <c r="R14" s="176"/>
      <c r="S14" s="176"/>
      <c r="T14" s="176"/>
      <c r="U14" s="176"/>
      <c r="V14" s="177"/>
      <c r="W14" s="175" t="s">
        <v>456</v>
      </c>
      <c r="X14" s="176"/>
      <c r="Y14" s="176"/>
      <c r="Z14" s="176"/>
      <c r="AA14" s="176"/>
      <c r="AB14" s="176"/>
      <c r="AC14" s="177"/>
      <c r="AD14" s="175" t="s">
        <v>456</v>
      </c>
      <c r="AE14" s="176"/>
      <c r="AF14" s="176"/>
      <c r="AG14" s="176"/>
      <c r="AH14" s="176"/>
      <c r="AI14" s="176"/>
      <c r="AJ14" s="177"/>
      <c r="AK14" s="175" t="s">
        <v>456</v>
      </c>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2"/>
      <c r="H15" s="503"/>
      <c r="I15" s="179" t="s">
        <v>62</v>
      </c>
      <c r="J15" s="426"/>
      <c r="K15" s="426"/>
      <c r="L15" s="426"/>
      <c r="M15" s="426"/>
      <c r="N15" s="426"/>
      <c r="O15" s="427"/>
      <c r="P15" s="175" t="s">
        <v>456</v>
      </c>
      <c r="Q15" s="176"/>
      <c r="R15" s="176"/>
      <c r="S15" s="176"/>
      <c r="T15" s="176"/>
      <c r="U15" s="176"/>
      <c r="V15" s="177"/>
      <c r="W15" s="175" t="s">
        <v>456</v>
      </c>
      <c r="X15" s="176"/>
      <c r="Y15" s="176"/>
      <c r="Z15" s="176"/>
      <c r="AA15" s="176"/>
      <c r="AB15" s="176"/>
      <c r="AC15" s="177"/>
      <c r="AD15" s="175" t="s">
        <v>456</v>
      </c>
      <c r="AE15" s="176"/>
      <c r="AF15" s="176"/>
      <c r="AG15" s="176"/>
      <c r="AH15" s="176"/>
      <c r="AI15" s="176"/>
      <c r="AJ15" s="177"/>
      <c r="AK15" s="175" t="s">
        <v>456</v>
      </c>
      <c r="AL15" s="176"/>
      <c r="AM15" s="176"/>
      <c r="AN15" s="176"/>
      <c r="AO15" s="176"/>
      <c r="AP15" s="176"/>
      <c r="AQ15" s="177"/>
      <c r="AR15" s="175"/>
      <c r="AS15" s="176"/>
      <c r="AT15" s="176"/>
      <c r="AU15" s="176"/>
      <c r="AV15" s="176"/>
      <c r="AW15" s="176"/>
      <c r="AX15" s="178"/>
    </row>
    <row r="16" spans="1:50" ht="21" customHeight="1">
      <c r="A16" s="397"/>
      <c r="B16" s="398"/>
      <c r="C16" s="398"/>
      <c r="D16" s="398"/>
      <c r="E16" s="398"/>
      <c r="F16" s="399"/>
      <c r="G16" s="502"/>
      <c r="H16" s="503"/>
      <c r="I16" s="179" t="s">
        <v>63</v>
      </c>
      <c r="J16" s="426"/>
      <c r="K16" s="426"/>
      <c r="L16" s="426"/>
      <c r="M16" s="426"/>
      <c r="N16" s="426"/>
      <c r="O16" s="427"/>
      <c r="P16" s="175" t="s">
        <v>456</v>
      </c>
      <c r="Q16" s="176"/>
      <c r="R16" s="176"/>
      <c r="S16" s="176"/>
      <c r="T16" s="176"/>
      <c r="U16" s="176"/>
      <c r="V16" s="177"/>
      <c r="W16" s="175" t="s">
        <v>456</v>
      </c>
      <c r="X16" s="176"/>
      <c r="Y16" s="176"/>
      <c r="Z16" s="176"/>
      <c r="AA16" s="176"/>
      <c r="AB16" s="176"/>
      <c r="AC16" s="177"/>
      <c r="AD16" s="175" t="s">
        <v>456</v>
      </c>
      <c r="AE16" s="176"/>
      <c r="AF16" s="176"/>
      <c r="AG16" s="176"/>
      <c r="AH16" s="176"/>
      <c r="AI16" s="176"/>
      <c r="AJ16" s="177"/>
      <c r="AK16" s="175" t="s">
        <v>456</v>
      </c>
      <c r="AL16" s="176"/>
      <c r="AM16" s="176"/>
      <c r="AN16" s="176"/>
      <c r="AO16" s="176"/>
      <c r="AP16" s="176"/>
      <c r="AQ16" s="177"/>
      <c r="AR16" s="476"/>
      <c r="AS16" s="477"/>
      <c r="AT16" s="477"/>
      <c r="AU16" s="477"/>
      <c r="AV16" s="477"/>
      <c r="AW16" s="477"/>
      <c r="AX16" s="478"/>
    </row>
    <row r="17" spans="1:50" ht="24.75" customHeight="1">
      <c r="A17" s="397"/>
      <c r="B17" s="398"/>
      <c r="C17" s="398"/>
      <c r="D17" s="398"/>
      <c r="E17" s="398"/>
      <c r="F17" s="399"/>
      <c r="G17" s="502"/>
      <c r="H17" s="503"/>
      <c r="I17" s="179" t="s">
        <v>61</v>
      </c>
      <c r="J17" s="180"/>
      <c r="K17" s="180"/>
      <c r="L17" s="180"/>
      <c r="M17" s="180"/>
      <c r="N17" s="180"/>
      <c r="O17" s="181"/>
      <c r="P17" s="175" t="s">
        <v>456</v>
      </c>
      <c r="Q17" s="176"/>
      <c r="R17" s="176"/>
      <c r="S17" s="176"/>
      <c r="T17" s="176"/>
      <c r="U17" s="176"/>
      <c r="V17" s="177"/>
      <c r="W17" s="175" t="s">
        <v>456</v>
      </c>
      <c r="X17" s="176"/>
      <c r="Y17" s="176"/>
      <c r="Z17" s="176"/>
      <c r="AA17" s="176"/>
      <c r="AB17" s="176"/>
      <c r="AC17" s="177"/>
      <c r="AD17" s="175" t="s">
        <v>456</v>
      </c>
      <c r="AE17" s="176"/>
      <c r="AF17" s="176"/>
      <c r="AG17" s="176"/>
      <c r="AH17" s="176"/>
      <c r="AI17" s="176"/>
      <c r="AJ17" s="177"/>
      <c r="AK17" s="175" t="s">
        <v>456</v>
      </c>
      <c r="AL17" s="176"/>
      <c r="AM17" s="176"/>
      <c r="AN17" s="176"/>
      <c r="AO17" s="176"/>
      <c r="AP17" s="176"/>
      <c r="AQ17" s="177"/>
      <c r="AR17" s="479"/>
      <c r="AS17" s="479"/>
      <c r="AT17" s="479"/>
      <c r="AU17" s="479"/>
      <c r="AV17" s="479"/>
      <c r="AW17" s="479"/>
      <c r="AX17" s="480"/>
    </row>
    <row r="18" spans="1:50" ht="24.75" customHeight="1">
      <c r="A18" s="397"/>
      <c r="B18" s="398"/>
      <c r="C18" s="398"/>
      <c r="D18" s="398"/>
      <c r="E18" s="398"/>
      <c r="F18" s="399"/>
      <c r="G18" s="504"/>
      <c r="H18" s="505"/>
      <c r="I18" s="625" t="s">
        <v>22</v>
      </c>
      <c r="J18" s="626"/>
      <c r="K18" s="626"/>
      <c r="L18" s="626"/>
      <c r="M18" s="626"/>
      <c r="N18" s="626"/>
      <c r="O18" s="627"/>
      <c r="P18" s="647">
        <f>SUM(P13:V17)</f>
        <v>7302</v>
      </c>
      <c r="Q18" s="648"/>
      <c r="R18" s="648"/>
      <c r="S18" s="648"/>
      <c r="T18" s="648"/>
      <c r="U18" s="648"/>
      <c r="V18" s="649"/>
      <c r="W18" s="647">
        <f>SUM(W13:AC17)</f>
        <v>7240</v>
      </c>
      <c r="X18" s="648"/>
      <c r="Y18" s="648"/>
      <c r="Z18" s="648"/>
      <c r="AA18" s="648"/>
      <c r="AB18" s="648"/>
      <c r="AC18" s="649"/>
      <c r="AD18" s="647">
        <f t="shared" ref="AD18" si="0">SUM(AD13:AJ17)</f>
        <v>7659</v>
      </c>
      <c r="AE18" s="648"/>
      <c r="AF18" s="648"/>
      <c r="AG18" s="648"/>
      <c r="AH18" s="648"/>
      <c r="AI18" s="648"/>
      <c r="AJ18" s="649"/>
      <c r="AK18" s="647">
        <f t="shared" ref="AK18" si="1">SUM(AK13:AQ17)</f>
        <v>7967</v>
      </c>
      <c r="AL18" s="648"/>
      <c r="AM18" s="648"/>
      <c r="AN18" s="648"/>
      <c r="AO18" s="648"/>
      <c r="AP18" s="648"/>
      <c r="AQ18" s="649"/>
      <c r="AR18" s="647">
        <f t="shared" ref="AR18" si="2">SUM(AR13:AX17)</f>
        <v>0</v>
      </c>
      <c r="AS18" s="648"/>
      <c r="AT18" s="648"/>
      <c r="AU18" s="648"/>
      <c r="AV18" s="648"/>
      <c r="AW18" s="648"/>
      <c r="AX18" s="650"/>
    </row>
    <row r="19" spans="1:50" ht="24.75" customHeight="1">
      <c r="A19" s="397"/>
      <c r="B19" s="398"/>
      <c r="C19" s="398"/>
      <c r="D19" s="398"/>
      <c r="E19" s="398"/>
      <c r="F19" s="399"/>
      <c r="G19" s="645" t="s">
        <v>10</v>
      </c>
      <c r="H19" s="646"/>
      <c r="I19" s="646"/>
      <c r="J19" s="646"/>
      <c r="K19" s="646"/>
      <c r="L19" s="646"/>
      <c r="M19" s="646"/>
      <c r="N19" s="646"/>
      <c r="O19" s="646"/>
      <c r="P19" s="175">
        <v>6977</v>
      </c>
      <c r="Q19" s="176"/>
      <c r="R19" s="176"/>
      <c r="S19" s="176"/>
      <c r="T19" s="176"/>
      <c r="U19" s="176"/>
      <c r="V19" s="177"/>
      <c r="W19" s="175">
        <v>7444</v>
      </c>
      <c r="X19" s="176"/>
      <c r="Y19" s="176"/>
      <c r="Z19" s="176"/>
      <c r="AA19" s="176"/>
      <c r="AB19" s="176"/>
      <c r="AC19" s="177"/>
      <c r="AD19" s="175">
        <v>7898</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c r="A20" s="494"/>
      <c r="B20" s="495"/>
      <c r="C20" s="495"/>
      <c r="D20" s="495"/>
      <c r="E20" s="495"/>
      <c r="F20" s="496"/>
      <c r="G20" s="645" t="s">
        <v>11</v>
      </c>
      <c r="H20" s="646"/>
      <c r="I20" s="646"/>
      <c r="J20" s="646"/>
      <c r="K20" s="646"/>
      <c r="L20" s="646"/>
      <c r="M20" s="646"/>
      <c r="N20" s="646"/>
      <c r="O20" s="646"/>
      <c r="P20" s="651">
        <f>IF(P18=0, "-", P19/P18)</f>
        <v>0.95549164612434945</v>
      </c>
      <c r="Q20" s="651"/>
      <c r="R20" s="651"/>
      <c r="S20" s="651"/>
      <c r="T20" s="651"/>
      <c r="U20" s="651"/>
      <c r="V20" s="651"/>
      <c r="W20" s="651">
        <f>IF(W18=0, "-", W19/W18)</f>
        <v>1.0281767955801104</v>
      </c>
      <c r="X20" s="651"/>
      <c r="Y20" s="651"/>
      <c r="Z20" s="651"/>
      <c r="AA20" s="651"/>
      <c r="AB20" s="651"/>
      <c r="AC20" s="651"/>
      <c r="AD20" s="651">
        <f>IF(AD18=0, "-", AD19/AD18)</f>
        <v>1.03120511816164</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384</v>
      </c>
      <c r="AV22" s="71"/>
      <c r="AW22" s="72" t="s">
        <v>355</v>
      </c>
      <c r="AX22" s="73"/>
    </row>
    <row r="23" spans="1:50" ht="22.5" customHeight="1">
      <c r="A23" s="130"/>
      <c r="B23" s="128"/>
      <c r="C23" s="128"/>
      <c r="D23" s="128"/>
      <c r="E23" s="128"/>
      <c r="F23" s="129"/>
      <c r="G23" s="74" t="s">
        <v>451</v>
      </c>
      <c r="H23" s="75"/>
      <c r="I23" s="75"/>
      <c r="J23" s="75"/>
      <c r="K23" s="75"/>
      <c r="L23" s="75"/>
      <c r="M23" s="75"/>
      <c r="N23" s="75"/>
      <c r="O23" s="76"/>
      <c r="P23" s="219" t="s">
        <v>450</v>
      </c>
      <c r="Q23" s="234"/>
      <c r="R23" s="234"/>
      <c r="S23" s="234"/>
      <c r="T23" s="234"/>
      <c r="U23" s="234"/>
      <c r="V23" s="234"/>
      <c r="W23" s="234"/>
      <c r="X23" s="235"/>
      <c r="Y23" s="228" t="s">
        <v>14</v>
      </c>
      <c r="Z23" s="229"/>
      <c r="AA23" s="230"/>
      <c r="AB23" s="167" t="s">
        <v>383</v>
      </c>
      <c r="AC23" s="168"/>
      <c r="AD23" s="168"/>
      <c r="AE23" s="88">
        <v>0</v>
      </c>
      <c r="AF23" s="89"/>
      <c r="AG23" s="89"/>
      <c r="AH23" s="89"/>
      <c r="AI23" s="90"/>
      <c r="AJ23" s="88">
        <v>0</v>
      </c>
      <c r="AK23" s="89"/>
      <c r="AL23" s="89"/>
      <c r="AM23" s="89"/>
      <c r="AN23" s="90"/>
      <c r="AO23" s="88">
        <v>0</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383</v>
      </c>
      <c r="AC24" s="197"/>
      <c r="AD24" s="197"/>
      <c r="AE24" s="88">
        <v>0</v>
      </c>
      <c r="AF24" s="89"/>
      <c r="AG24" s="89"/>
      <c r="AH24" s="89"/>
      <c r="AI24" s="90"/>
      <c r="AJ24" s="88">
        <v>0</v>
      </c>
      <c r="AK24" s="89"/>
      <c r="AL24" s="89"/>
      <c r="AM24" s="89"/>
      <c r="AN24" s="90"/>
      <c r="AO24" s="88">
        <v>0</v>
      </c>
      <c r="AP24" s="89"/>
      <c r="AQ24" s="89"/>
      <c r="AR24" s="89"/>
      <c r="AS24" s="90"/>
      <c r="AT24" s="88" t="s">
        <v>384</v>
      </c>
      <c r="AU24" s="89"/>
      <c r="AV24" s="89"/>
      <c r="AW24" s="89"/>
      <c r="AX24" s="349"/>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6"/>
      <c r="B68" s="527"/>
      <c r="C68" s="527"/>
      <c r="D68" s="527"/>
      <c r="E68" s="527"/>
      <c r="F68" s="528"/>
      <c r="G68" s="219" t="s">
        <v>385</v>
      </c>
      <c r="H68" s="234"/>
      <c r="I68" s="234"/>
      <c r="J68" s="234"/>
      <c r="K68" s="234"/>
      <c r="L68" s="234"/>
      <c r="M68" s="234"/>
      <c r="N68" s="234"/>
      <c r="O68" s="234"/>
      <c r="P68" s="234"/>
      <c r="Q68" s="234"/>
      <c r="R68" s="234"/>
      <c r="S68" s="234"/>
      <c r="T68" s="234"/>
      <c r="U68" s="234"/>
      <c r="V68" s="234"/>
      <c r="W68" s="234"/>
      <c r="X68" s="235"/>
      <c r="Y68" s="616" t="s">
        <v>66</v>
      </c>
      <c r="Z68" s="617"/>
      <c r="AA68" s="618"/>
      <c r="AB68" s="111" t="s">
        <v>386</v>
      </c>
      <c r="AC68" s="112"/>
      <c r="AD68" s="113"/>
      <c r="AE68" s="88">
        <v>27</v>
      </c>
      <c r="AF68" s="89"/>
      <c r="AG68" s="89"/>
      <c r="AH68" s="89"/>
      <c r="AI68" s="90"/>
      <c r="AJ68" s="88">
        <v>26</v>
      </c>
      <c r="AK68" s="89"/>
      <c r="AL68" s="89"/>
      <c r="AM68" s="89"/>
      <c r="AN68" s="90"/>
      <c r="AO68" s="88">
        <v>26</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386</v>
      </c>
      <c r="AC69" s="203"/>
      <c r="AD69" s="204"/>
      <c r="AE69" s="88">
        <v>27</v>
      </c>
      <c r="AF69" s="89"/>
      <c r="AG69" s="89"/>
      <c r="AH69" s="89"/>
      <c r="AI69" s="90"/>
      <c r="AJ69" s="88">
        <v>26</v>
      </c>
      <c r="AK69" s="89"/>
      <c r="AL69" s="89"/>
      <c r="AM69" s="89"/>
      <c r="AN69" s="90"/>
      <c r="AO69" s="88">
        <v>26</v>
      </c>
      <c r="AP69" s="89"/>
      <c r="AQ69" s="89"/>
      <c r="AR69" s="89"/>
      <c r="AS69" s="90"/>
      <c r="AT69" s="88">
        <v>26</v>
      </c>
      <c r="AU69" s="89"/>
      <c r="AV69" s="89"/>
      <c r="AW69" s="89"/>
      <c r="AX69" s="349"/>
      <c r="AY69" s="10"/>
      <c r="AZ69" s="10"/>
      <c r="BA69" s="10"/>
      <c r="BB69" s="10"/>
      <c r="BC69" s="10"/>
      <c r="BD69" s="10"/>
      <c r="BE69" s="10"/>
      <c r="BF69" s="10"/>
      <c r="BG69" s="10"/>
      <c r="BH69" s="10"/>
    </row>
    <row r="70" spans="1:60" ht="33" hidden="1" customHeight="1">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387</v>
      </c>
      <c r="H83" s="295"/>
      <c r="I83" s="295"/>
      <c r="J83" s="295"/>
      <c r="K83" s="295"/>
      <c r="L83" s="295"/>
      <c r="M83" s="295"/>
      <c r="N83" s="295"/>
      <c r="O83" s="295"/>
      <c r="P83" s="295"/>
      <c r="Q83" s="295"/>
      <c r="R83" s="295"/>
      <c r="S83" s="295"/>
      <c r="T83" s="295"/>
      <c r="U83" s="295"/>
      <c r="V83" s="295"/>
      <c r="W83" s="295"/>
      <c r="X83" s="295"/>
      <c r="Y83" s="535" t="s">
        <v>17</v>
      </c>
      <c r="Z83" s="536"/>
      <c r="AA83" s="537"/>
      <c r="AB83" s="663" t="s">
        <v>388</v>
      </c>
      <c r="AC83" s="115"/>
      <c r="AD83" s="116"/>
      <c r="AE83" s="205">
        <v>258</v>
      </c>
      <c r="AF83" s="206"/>
      <c r="AG83" s="206"/>
      <c r="AH83" s="206"/>
      <c r="AI83" s="206"/>
      <c r="AJ83" s="205">
        <v>286</v>
      </c>
      <c r="AK83" s="206"/>
      <c r="AL83" s="206"/>
      <c r="AM83" s="206"/>
      <c r="AN83" s="206"/>
      <c r="AO83" s="205">
        <v>304</v>
      </c>
      <c r="AP83" s="206"/>
      <c r="AQ83" s="206"/>
      <c r="AR83" s="206"/>
      <c r="AS83" s="206"/>
      <c r="AT83" s="88">
        <v>306</v>
      </c>
      <c r="AU83" s="89"/>
      <c r="AV83" s="89"/>
      <c r="AW83" s="89"/>
      <c r="AX83" s="349"/>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375</v>
      </c>
      <c r="AC84" s="92"/>
      <c r="AD84" s="93"/>
      <c r="AE84" s="91" t="s">
        <v>389</v>
      </c>
      <c r="AF84" s="92"/>
      <c r="AG84" s="92"/>
      <c r="AH84" s="92"/>
      <c r="AI84" s="93"/>
      <c r="AJ84" s="91" t="s">
        <v>390</v>
      </c>
      <c r="AK84" s="92"/>
      <c r="AL84" s="92"/>
      <c r="AM84" s="92"/>
      <c r="AN84" s="93"/>
      <c r="AO84" s="91" t="s">
        <v>391</v>
      </c>
      <c r="AP84" s="92"/>
      <c r="AQ84" s="92"/>
      <c r="AR84" s="92"/>
      <c r="AS84" s="93"/>
      <c r="AT84" s="91" t="s">
        <v>392</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c r="A98" s="600"/>
      <c r="B98" s="601"/>
      <c r="C98" s="532" t="s">
        <v>457</v>
      </c>
      <c r="D98" s="533"/>
      <c r="E98" s="533"/>
      <c r="F98" s="533"/>
      <c r="G98" s="533"/>
      <c r="H98" s="533"/>
      <c r="I98" s="533"/>
      <c r="J98" s="533"/>
      <c r="K98" s="534"/>
      <c r="L98" s="175">
        <v>7214</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0"/>
      <c r="B99" s="601"/>
      <c r="C99" s="595" t="s">
        <v>459</v>
      </c>
      <c r="D99" s="596"/>
      <c r="E99" s="596"/>
      <c r="F99" s="596"/>
      <c r="G99" s="596"/>
      <c r="H99" s="596"/>
      <c r="I99" s="596"/>
      <c r="J99" s="596"/>
      <c r="K99" s="597"/>
      <c r="L99" s="175">
        <v>739</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0"/>
      <c r="B100" s="601"/>
      <c r="C100" s="595" t="s">
        <v>458</v>
      </c>
      <c r="D100" s="596"/>
      <c r="E100" s="596"/>
      <c r="F100" s="596"/>
      <c r="G100" s="596"/>
      <c r="H100" s="596"/>
      <c r="I100" s="596"/>
      <c r="J100" s="596"/>
      <c r="K100" s="597"/>
      <c r="L100" s="175">
        <v>14</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7967</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381</v>
      </c>
      <c r="AE108" s="343"/>
      <c r="AF108" s="343"/>
      <c r="AG108" s="339" t="s">
        <v>396</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381</v>
      </c>
      <c r="AE109" s="294"/>
      <c r="AF109" s="294"/>
      <c r="AG109" s="273" t="s">
        <v>394</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381</v>
      </c>
      <c r="AE110" s="324"/>
      <c r="AF110" s="324"/>
      <c r="AG110" s="334" t="s">
        <v>395</v>
      </c>
      <c r="AH110" s="238"/>
      <c r="AI110" s="238"/>
      <c r="AJ110" s="238"/>
      <c r="AK110" s="238"/>
      <c r="AL110" s="238"/>
      <c r="AM110" s="238"/>
      <c r="AN110" s="238"/>
      <c r="AO110" s="238"/>
      <c r="AP110" s="238"/>
      <c r="AQ110" s="238"/>
      <c r="AR110" s="238"/>
      <c r="AS110" s="238"/>
      <c r="AT110" s="238"/>
      <c r="AU110" s="238"/>
      <c r="AV110" s="238"/>
      <c r="AW110" s="238"/>
      <c r="AX110" s="319"/>
    </row>
    <row r="111" spans="1:50" ht="27.7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381</v>
      </c>
      <c r="AE111" s="268"/>
      <c r="AF111" s="268"/>
      <c r="AG111" s="270" t="s">
        <v>397</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381</v>
      </c>
      <c r="AE112" s="294"/>
      <c r="AF112" s="294"/>
      <c r="AG112" s="273" t="s">
        <v>398</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381</v>
      </c>
      <c r="AE113" s="294"/>
      <c r="AF113" s="294"/>
      <c r="AG113" s="273" t="s">
        <v>403</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393</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381</v>
      </c>
      <c r="AE115" s="294"/>
      <c r="AF115" s="294"/>
      <c r="AG115" s="273" t="s">
        <v>399</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393</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381</v>
      </c>
      <c r="AE117" s="324"/>
      <c r="AF117" s="328"/>
      <c r="AG117" s="335" t="s">
        <v>400</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381</v>
      </c>
      <c r="AE118" s="268"/>
      <c r="AF118" s="269"/>
      <c r="AG118" s="270" t="s">
        <v>401</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393</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381</v>
      </c>
      <c r="AE120" s="294"/>
      <c r="AF120" s="294"/>
      <c r="AG120" s="273" t="s">
        <v>402</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381</v>
      </c>
      <c r="AE121" s="294"/>
      <c r="AF121" s="294"/>
      <c r="AG121" s="334" t="s">
        <v>405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393</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6"/>
      <c r="V125" s="336"/>
      <c r="W125" s="336"/>
      <c r="X125" s="336"/>
      <c r="Y125" s="336"/>
      <c r="Z125" s="336"/>
      <c r="AA125" s="336"/>
      <c r="AB125" s="336"/>
      <c r="AC125" s="336"/>
      <c r="AD125" s="336"/>
      <c r="AE125" s="336"/>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5"/>
      <c r="C126" s="375" t="s">
        <v>64</v>
      </c>
      <c r="D126" s="423"/>
      <c r="E126" s="423"/>
      <c r="F126" s="424"/>
      <c r="G126" s="379" t="s">
        <v>406</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c r="A127" s="386"/>
      <c r="B127" s="387"/>
      <c r="C127" s="576" t="s">
        <v>68</v>
      </c>
      <c r="D127" s="577"/>
      <c r="E127" s="577"/>
      <c r="F127" s="578"/>
      <c r="G127" s="579" t="s">
        <v>452</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87" customHeight="1" thickBot="1">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94.5" customHeight="1" thickBot="1">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c r="A133" s="549"/>
      <c r="B133" s="550"/>
      <c r="C133" s="550"/>
      <c r="D133" s="550"/>
      <c r="E133" s="551"/>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c r="A135" s="346" t="s">
        <v>404</v>
      </c>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c r="A137" s="515" t="s">
        <v>224</v>
      </c>
      <c r="B137" s="311"/>
      <c r="C137" s="311"/>
      <c r="D137" s="311"/>
      <c r="E137" s="311"/>
      <c r="F137" s="311"/>
      <c r="G137" s="540">
        <v>398</v>
      </c>
      <c r="H137" s="541"/>
      <c r="I137" s="541"/>
      <c r="J137" s="541"/>
      <c r="K137" s="541"/>
      <c r="L137" s="541"/>
      <c r="M137" s="541"/>
      <c r="N137" s="541"/>
      <c r="O137" s="541"/>
      <c r="P137" s="542"/>
      <c r="Q137" s="311" t="s">
        <v>225</v>
      </c>
      <c r="R137" s="311"/>
      <c r="S137" s="311"/>
      <c r="T137" s="311"/>
      <c r="U137" s="311"/>
      <c r="V137" s="311"/>
      <c r="W137" s="540">
        <v>370</v>
      </c>
      <c r="X137" s="541"/>
      <c r="Y137" s="541"/>
      <c r="Z137" s="541"/>
      <c r="AA137" s="541"/>
      <c r="AB137" s="541"/>
      <c r="AC137" s="541"/>
      <c r="AD137" s="541"/>
      <c r="AE137" s="541"/>
      <c r="AF137" s="542"/>
      <c r="AG137" s="311" t="s">
        <v>226</v>
      </c>
      <c r="AH137" s="311"/>
      <c r="AI137" s="311"/>
      <c r="AJ137" s="311"/>
      <c r="AK137" s="311"/>
      <c r="AL137" s="311"/>
      <c r="AM137" s="512">
        <v>391</v>
      </c>
      <c r="AN137" s="513"/>
      <c r="AO137" s="513"/>
      <c r="AP137" s="513"/>
      <c r="AQ137" s="513"/>
      <c r="AR137" s="513"/>
      <c r="AS137" s="513"/>
      <c r="AT137" s="513"/>
      <c r="AU137" s="513"/>
      <c r="AV137" s="514"/>
      <c r="AW137" s="12"/>
      <c r="AX137" s="13"/>
    </row>
    <row r="138" spans="1:50" ht="19.899999999999999" customHeight="1" thickBot="1">
      <c r="A138" s="516" t="s">
        <v>227</v>
      </c>
      <c r="B138" s="421"/>
      <c r="C138" s="421"/>
      <c r="D138" s="421"/>
      <c r="E138" s="421"/>
      <c r="F138" s="421"/>
      <c r="G138" s="308">
        <v>165</v>
      </c>
      <c r="H138" s="309"/>
      <c r="I138" s="309"/>
      <c r="J138" s="309"/>
      <c r="K138" s="309"/>
      <c r="L138" s="309"/>
      <c r="M138" s="309"/>
      <c r="N138" s="309"/>
      <c r="O138" s="309"/>
      <c r="P138" s="310"/>
      <c r="Q138" s="421" t="s">
        <v>228</v>
      </c>
      <c r="R138" s="421"/>
      <c r="S138" s="421"/>
      <c r="T138" s="421"/>
      <c r="U138" s="421"/>
      <c r="V138" s="421"/>
      <c r="W138" s="308">
        <v>159</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415</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419</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c r="A180" s="362"/>
      <c r="B180" s="363"/>
      <c r="C180" s="363"/>
      <c r="D180" s="363"/>
      <c r="E180" s="363"/>
      <c r="F180" s="364"/>
      <c r="G180" s="353" t="s">
        <v>407</v>
      </c>
      <c r="H180" s="354"/>
      <c r="I180" s="354"/>
      <c r="J180" s="354"/>
      <c r="K180" s="355"/>
      <c r="L180" s="356" t="s">
        <v>408</v>
      </c>
      <c r="M180" s="357"/>
      <c r="N180" s="357"/>
      <c r="O180" s="357"/>
      <c r="P180" s="357"/>
      <c r="Q180" s="357"/>
      <c r="R180" s="357"/>
      <c r="S180" s="357"/>
      <c r="T180" s="357"/>
      <c r="U180" s="357"/>
      <c r="V180" s="357"/>
      <c r="W180" s="357"/>
      <c r="X180" s="358"/>
      <c r="Y180" s="388">
        <v>12</v>
      </c>
      <c r="Z180" s="389"/>
      <c r="AA180" s="389"/>
      <c r="AB180" s="390"/>
      <c r="AC180" s="353" t="s">
        <v>411</v>
      </c>
      <c r="AD180" s="354"/>
      <c r="AE180" s="354"/>
      <c r="AF180" s="354"/>
      <c r="AG180" s="355"/>
      <c r="AH180" s="356" t="s">
        <v>412</v>
      </c>
      <c r="AI180" s="357"/>
      <c r="AJ180" s="357"/>
      <c r="AK180" s="357"/>
      <c r="AL180" s="357"/>
      <c r="AM180" s="357"/>
      <c r="AN180" s="357"/>
      <c r="AO180" s="357"/>
      <c r="AP180" s="357"/>
      <c r="AQ180" s="357"/>
      <c r="AR180" s="357"/>
      <c r="AS180" s="357"/>
      <c r="AT180" s="358"/>
      <c r="AU180" s="388">
        <v>4457</v>
      </c>
      <c r="AV180" s="389"/>
      <c r="AW180" s="389"/>
      <c r="AX180" s="472"/>
    </row>
    <row r="181" spans="1:50" ht="24.75" customHeight="1">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4"/>
    </row>
    <row r="182" spans="1:50" ht="24.75" customHeight="1">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24.75" customHeight="1">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24.75"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24.75"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24.75" hidden="1"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4"/>
    </row>
    <row r="187" spans="1:50" ht="24.75"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4"/>
    </row>
    <row r="188" spans="1:50" ht="24.75"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4"/>
    </row>
    <row r="189" spans="1:50" ht="24.75"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4"/>
    </row>
    <row r="190" spans="1:50" ht="24.75" customHeight="1" thickBot="1">
      <c r="A190" s="362"/>
      <c r="B190" s="363"/>
      <c r="C190" s="363"/>
      <c r="D190" s="363"/>
      <c r="E190" s="363"/>
      <c r="F190" s="364"/>
      <c r="G190" s="555" t="s">
        <v>22</v>
      </c>
      <c r="H190" s="556"/>
      <c r="I190" s="556"/>
      <c r="J190" s="556"/>
      <c r="K190" s="556"/>
      <c r="L190" s="557"/>
      <c r="M190" s="146"/>
      <c r="N190" s="146"/>
      <c r="O190" s="146"/>
      <c r="P190" s="146"/>
      <c r="Q190" s="146"/>
      <c r="R190" s="146"/>
      <c r="S190" s="146"/>
      <c r="T190" s="146"/>
      <c r="U190" s="146"/>
      <c r="V190" s="146"/>
      <c r="W190" s="146"/>
      <c r="X190" s="147"/>
      <c r="Y190" s="558">
        <f>SUM(Y180:AB189)</f>
        <v>12</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4457</v>
      </c>
      <c r="AV190" s="559"/>
      <c r="AW190" s="559"/>
      <c r="AX190" s="561"/>
    </row>
    <row r="191" spans="1:50" ht="30" customHeight="1">
      <c r="A191" s="362"/>
      <c r="B191" s="363"/>
      <c r="C191" s="363"/>
      <c r="D191" s="363"/>
      <c r="E191" s="363"/>
      <c r="F191" s="364"/>
      <c r="G191" s="368" t="s">
        <v>416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421</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c r="A193" s="362"/>
      <c r="B193" s="363"/>
      <c r="C193" s="363"/>
      <c r="D193" s="363"/>
      <c r="E193" s="363"/>
      <c r="F193" s="364"/>
      <c r="G193" s="353" t="s">
        <v>407</v>
      </c>
      <c r="H193" s="354"/>
      <c r="I193" s="354"/>
      <c r="J193" s="354"/>
      <c r="K193" s="355"/>
      <c r="L193" s="356" t="s">
        <v>414</v>
      </c>
      <c r="M193" s="357"/>
      <c r="N193" s="357"/>
      <c r="O193" s="357"/>
      <c r="P193" s="357"/>
      <c r="Q193" s="357"/>
      <c r="R193" s="357"/>
      <c r="S193" s="357"/>
      <c r="T193" s="357"/>
      <c r="U193" s="357"/>
      <c r="V193" s="357"/>
      <c r="W193" s="357"/>
      <c r="X193" s="358"/>
      <c r="Y193" s="388">
        <v>6</v>
      </c>
      <c r="Z193" s="389"/>
      <c r="AA193" s="389"/>
      <c r="AB193" s="390"/>
      <c r="AC193" s="353" t="s">
        <v>411</v>
      </c>
      <c r="AD193" s="354"/>
      <c r="AE193" s="354"/>
      <c r="AF193" s="354"/>
      <c r="AG193" s="355"/>
      <c r="AH193" s="356" t="s">
        <v>420</v>
      </c>
      <c r="AI193" s="357"/>
      <c r="AJ193" s="357"/>
      <c r="AK193" s="357"/>
      <c r="AL193" s="357"/>
      <c r="AM193" s="357"/>
      <c r="AN193" s="357"/>
      <c r="AO193" s="357"/>
      <c r="AP193" s="357"/>
      <c r="AQ193" s="357"/>
      <c r="AR193" s="357"/>
      <c r="AS193" s="357"/>
      <c r="AT193" s="358"/>
      <c r="AU193" s="388">
        <v>3215</v>
      </c>
      <c r="AV193" s="389"/>
      <c r="AW193" s="389"/>
      <c r="AX193" s="472"/>
    </row>
    <row r="194" spans="1:50" ht="24.75" customHeight="1">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4"/>
    </row>
    <row r="195" spans="1:50" ht="24.75" customHeight="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4"/>
    </row>
    <row r="196" spans="1:50" ht="24.75"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4"/>
    </row>
    <row r="197" spans="1:50" ht="24.75"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4.75"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4.75"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4"/>
    </row>
    <row r="200" spans="1:50" ht="24.75" hidden="1"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4"/>
    </row>
    <row r="201" spans="1:50" ht="24.75"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4"/>
    </row>
    <row r="202" spans="1:50" ht="24.75"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4"/>
    </row>
    <row r="203" spans="1:50" ht="24.75" customHeight="1" thickBot="1">
      <c r="A203" s="362"/>
      <c r="B203" s="363"/>
      <c r="C203" s="363"/>
      <c r="D203" s="363"/>
      <c r="E203" s="363"/>
      <c r="F203" s="364"/>
      <c r="G203" s="555" t="s">
        <v>22</v>
      </c>
      <c r="H203" s="556"/>
      <c r="I203" s="556"/>
      <c r="J203" s="556"/>
      <c r="K203" s="556"/>
      <c r="L203" s="557"/>
      <c r="M203" s="146"/>
      <c r="N203" s="146"/>
      <c r="O203" s="146"/>
      <c r="P203" s="146"/>
      <c r="Q203" s="146"/>
      <c r="R203" s="146"/>
      <c r="S203" s="146"/>
      <c r="T203" s="146"/>
      <c r="U203" s="146"/>
      <c r="V203" s="146"/>
      <c r="W203" s="146"/>
      <c r="X203" s="147"/>
      <c r="Y203" s="558">
        <f>SUM(Y193:AB202)</f>
        <v>6</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3215</v>
      </c>
      <c r="AV203" s="559"/>
      <c r="AW203" s="559"/>
      <c r="AX203" s="561"/>
    </row>
    <row r="204" spans="1:50" ht="30" customHeight="1">
      <c r="A204" s="362"/>
      <c r="B204" s="363"/>
      <c r="C204" s="363"/>
      <c r="D204" s="363"/>
      <c r="E204" s="363"/>
      <c r="F204" s="364"/>
      <c r="G204" s="368" t="s">
        <v>417</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360</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c r="A206" s="362"/>
      <c r="B206" s="363"/>
      <c r="C206" s="363"/>
      <c r="D206" s="363"/>
      <c r="E206" s="363"/>
      <c r="F206" s="364"/>
      <c r="G206" s="353" t="s">
        <v>407</v>
      </c>
      <c r="H206" s="354"/>
      <c r="I206" s="354"/>
      <c r="J206" s="354"/>
      <c r="K206" s="355"/>
      <c r="L206" s="356" t="s">
        <v>413</v>
      </c>
      <c r="M206" s="357"/>
      <c r="N206" s="357"/>
      <c r="O206" s="357"/>
      <c r="P206" s="357"/>
      <c r="Q206" s="357"/>
      <c r="R206" s="357"/>
      <c r="S206" s="357"/>
      <c r="T206" s="357"/>
      <c r="U206" s="357"/>
      <c r="V206" s="357"/>
      <c r="W206" s="357"/>
      <c r="X206" s="358"/>
      <c r="Y206" s="388">
        <v>2</v>
      </c>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4"/>
    </row>
    <row r="208" spans="1:50" ht="24.75" customHeight="1">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4.75" customHeight="1">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4.75" customHeight="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4.75" hidden="1" customHeight="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4.75" hidden="1"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4"/>
    </row>
    <row r="213" spans="1:50" ht="24.75"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4"/>
    </row>
    <row r="214" spans="1:50" ht="24.75"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4"/>
    </row>
    <row r="215" spans="1:50" ht="24.75"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4"/>
    </row>
    <row r="216" spans="1:50" ht="24.75" customHeight="1" thickBot="1">
      <c r="A216" s="362"/>
      <c r="B216" s="363"/>
      <c r="C216" s="363"/>
      <c r="D216" s="363"/>
      <c r="E216" s="363"/>
      <c r="F216" s="364"/>
      <c r="G216" s="555" t="s">
        <v>22</v>
      </c>
      <c r="H216" s="556"/>
      <c r="I216" s="556"/>
      <c r="J216" s="556"/>
      <c r="K216" s="556"/>
      <c r="L216" s="557"/>
      <c r="M216" s="146"/>
      <c r="N216" s="146"/>
      <c r="O216" s="146"/>
      <c r="P216" s="146"/>
      <c r="Q216" s="146"/>
      <c r="R216" s="146"/>
      <c r="S216" s="146"/>
      <c r="T216" s="146"/>
      <c r="U216" s="146"/>
      <c r="V216" s="146"/>
      <c r="W216" s="146"/>
      <c r="X216" s="147"/>
      <c r="Y216" s="558">
        <f>SUM(Y206:AB215)</f>
        <v>2</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c r="A217" s="362"/>
      <c r="B217" s="363"/>
      <c r="C217" s="363"/>
      <c r="D217" s="363"/>
      <c r="E217" s="363"/>
      <c r="F217" s="364"/>
      <c r="G217" s="368" t="s">
        <v>418</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361</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c r="A219" s="362"/>
      <c r="B219" s="363"/>
      <c r="C219" s="363"/>
      <c r="D219" s="363"/>
      <c r="E219" s="363"/>
      <c r="F219" s="364"/>
      <c r="G219" s="353" t="s">
        <v>409</v>
      </c>
      <c r="H219" s="354"/>
      <c r="I219" s="354"/>
      <c r="J219" s="354"/>
      <c r="K219" s="355"/>
      <c r="L219" s="356" t="s">
        <v>410</v>
      </c>
      <c r="M219" s="357"/>
      <c r="N219" s="357"/>
      <c r="O219" s="357"/>
      <c r="P219" s="357"/>
      <c r="Q219" s="357"/>
      <c r="R219" s="357"/>
      <c r="S219" s="357"/>
      <c r="T219" s="357"/>
      <c r="U219" s="357"/>
      <c r="V219" s="357"/>
      <c r="W219" s="357"/>
      <c r="X219" s="358"/>
      <c r="Y219" s="388">
        <v>257</v>
      </c>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customHeight="1">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4"/>
    </row>
    <row r="221" spans="1:50" ht="24.75" customHeight="1">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4"/>
    </row>
    <row r="222" spans="1:50" ht="24.75" customHeight="1">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24.75" hidden="1" customHeight="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24.75" hidden="1" customHeight="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24.75" customHeight="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24.75"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4"/>
    </row>
    <row r="227" spans="1:50" ht="24.75"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4"/>
    </row>
    <row r="228" spans="1:50" ht="24.75"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4"/>
    </row>
    <row r="229" spans="1:50" ht="24.75" customHeight="1">
      <c r="A229" s="362"/>
      <c r="B229" s="363"/>
      <c r="C229" s="363"/>
      <c r="D229" s="363"/>
      <c r="E229" s="363"/>
      <c r="F229" s="364"/>
      <c r="G229" s="555" t="s">
        <v>22</v>
      </c>
      <c r="H229" s="556"/>
      <c r="I229" s="556"/>
      <c r="J229" s="556"/>
      <c r="K229" s="556"/>
      <c r="L229" s="557"/>
      <c r="M229" s="146"/>
      <c r="N229" s="146"/>
      <c r="O229" s="146"/>
      <c r="P229" s="146"/>
      <c r="Q229" s="146"/>
      <c r="R229" s="146"/>
      <c r="S229" s="146"/>
      <c r="T229" s="146"/>
      <c r="U229" s="146"/>
      <c r="V229" s="146"/>
      <c r="W229" s="146"/>
      <c r="X229" s="147"/>
      <c r="Y229" s="558">
        <f>SUM(Y219:AB228)</f>
        <v>257</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c r="A236" s="565">
        <v>1</v>
      </c>
      <c r="B236" s="565">
        <v>1</v>
      </c>
      <c r="C236" s="567" t="s">
        <v>422</v>
      </c>
      <c r="D236" s="566"/>
      <c r="E236" s="566"/>
      <c r="F236" s="566"/>
      <c r="G236" s="566"/>
      <c r="H236" s="566"/>
      <c r="I236" s="566"/>
      <c r="J236" s="566"/>
      <c r="K236" s="566"/>
      <c r="L236" s="566"/>
      <c r="M236" s="567" t="s">
        <v>423</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12</v>
      </c>
      <c r="AL236" s="569"/>
      <c r="AM236" s="569"/>
      <c r="AN236" s="569"/>
      <c r="AO236" s="569"/>
      <c r="AP236" s="570"/>
      <c r="AQ236" s="567">
        <v>1</v>
      </c>
      <c r="AR236" s="566"/>
      <c r="AS236" s="566"/>
      <c r="AT236" s="566"/>
      <c r="AU236" s="568">
        <v>98.9</v>
      </c>
      <c r="AV236" s="569"/>
      <c r="AW236" s="569"/>
      <c r="AX236" s="570"/>
    </row>
    <row r="237" spans="1:50" ht="24" hidden="1" customHeight="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hidden="1" customHeight="1">
      <c r="A238" s="565">
        <v>3</v>
      </c>
      <c r="B238" s="565">
        <v>1</v>
      </c>
      <c r="C238" s="566"/>
      <c r="D238" s="566"/>
      <c r="E238" s="566"/>
      <c r="F238" s="566"/>
      <c r="G238" s="566"/>
      <c r="H238" s="566"/>
      <c r="I238" s="566"/>
      <c r="J238" s="566"/>
      <c r="K238" s="566"/>
      <c r="L238" s="566"/>
      <c r="M238" s="675"/>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6"/>
      <c r="AK238" s="568"/>
      <c r="AL238" s="569"/>
      <c r="AM238" s="569"/>
      <c r="AN238" s="569"/>
      <c r="AO238" s="569"/>
      <c r="AP238" s="570"/>
      <c r="AQ238" s="567"/>
      <c r="AR238" s="566"/>
      <c r="AS238" s="566"/>
      <c r="AT238" s="566"/>
      <c r="AU238" s="568"/>
      <c r="AV238" s="569"/>
      <c r="AW238" s="569"/>
      <c r="AX238" s="570"/>
    </row>
    <row r="239" spans="1:50" ht="24" hidden="1" customHeight="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hidden="1" customHeight="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hidden="1" customHeight="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hidden="1" customHeight="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hidden="1" customHeight="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hidden="1" customHeight="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hidden="1" customHeight="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32" t="s">
        <v>364</v>
      </c>
      <c r="D268" s="232"/>
      <c r="E268" s="232"/>
      <c r="F268" s="232"/>
      <c r="G268" s="232"/>
      <c r="H268" s="232"/>
      <c r="I268" s="232"/>
      <c r="J268" s="232"/>
      <c r="K268" s="232"/>
      <c r="L268" s="232"/>
      <c r="M268" s="232" t="s">
        <v>365</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366</v>
      </c>
      <c r="AL268" s="232"/>
      <c r="AM268" s="232"/>
      <c r="AN268" s="232"/>
      <c r="AO268" s="232"/>
      <c r="AP268" s="232"/>
      <c r="AQ268" s="232" t="s">
        <v>23</v>
      </c>
      <c r="AR268" s="232"/>
      <c r="AS268" s="232"/>
      <c r="AT268" s="232"/>
      <c r="AU268" s="83" t="s">
        <v>24</v>
      </c>
      <c r="AV268" s="84"/>
      <c r="AW268" s="84"/>
      <c r="AX268" s="572"/>
    </row>
    <row r="269" spans="1:50" ht="27.75" customHeight="1">
      <c r="A269" s="565">
        <v>1</v>
      </c>
      <c r="B269" s="565">
        <v>1</v>
      </c>
      <c r="C269" s="567" t="s">
        <v>424</v>
      </c>
      <c r="D269" s="566"/>
      <c r="E269" s="566"/>
      <c r="F269" s="566"/>
      <c r="G269" s="566"/>
      <c r="H269" s="566"/>
      <c r="I269" s="566"/>
      <c r="J269" s="566"/>
      <c r="K269" s="566"/>
      <c r="L269" s="566"/>
      <c r="M269" s="567" t="s">
        <v>425</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6</v>
      </c>
      <c r="AL269" s="569"/>
      <c r="AM269" s="569"/>
      <c r="AN269" s="569"/>
      <c r="AO269" s="569"/>
      <c r="AP269" s="570"/>
      <c r="AQ269" s="567">
        <v>3</v>
      </c>
      <c r="AR269" s="566"/>
      <c r="AS269" s="566"/>
      <c r="AT269" s="566"/>
      <c r="AU269" s="568">
        <v>79.099999999999994</v>
      </c>
      <c r="AV269" s="569"/>
      <c r="AW269" s="569"/>
      <c r="AX269" s="570"/>
    </row>
    <row r="270" spans="1:50" ht="24" hidden="1" customHeight="1">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hidden="1" customHeight="1">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hidden="1" customHeight="1">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hidden="1" customHeight="1">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hidden="1" customHeight="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hidden="1" customHeight="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hidden="1" customHeight="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hidden="1" customHeight="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hidden="1" customHeight="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hidden="1" customHeight="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300" spans="1:50">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232" t="s">
        <v>364</v>
      </c>
      <c r="D301" s="232"/>
      <c r="E301" s="232"/>
      <c r="F301" s="232"/>
      <c r="G301" s="232"/>
      <c r="H301" s="232"/>
      <c r="I301" s="232"/>
      <c r="J301" s="232"/>
      <c r="K301" s="232"/>
      <c r="L301" s="232"/>
      <c r="M301" s="232" t="s">
        <v>365</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366</v>
      </c>
      <c r="AL301" s="232"/>
      <c r="AM301" s="232"/>
      <c r="AN301" s="232"/>
      <c r="AO301" s="232"/>
      <c r="AP301" s="232"/>
      <c r="AQ301" s="232" t="s">
        <v>23</v>
      </c>
      <c r="AR301" s="232"/>
      <c r="AS301" s="232"/>
      <c r="AT301" s="232"/>
      <c r="AU301" s="83" t="s">
        <v>24</v>
      </c>
      <c r="AV301" s="84"/>
      <c r="AW301" s="84"/>
      <c r="AX301" s="572"/>
    </row>
    <row r="302" spans="1:50" ht="24" customHeight="1">
      <c r="A302" s="565">
        <v>1</v>
      </c>
      <c r="B302" s="565">
        <v>1</v>
      </c>
      <c r="C302" s="567" t="s">
        <v>426</v>
      </c>
      <c r="D302" s="566"/>
      <c r="E302" s="566"/>
      <c r="F302" s="566"/>
      <c r="G302" s="566"/>
      <c r="H302" s="566"/>
      <c r="I302" s="566"/>
      <c r="J302" s="566"/>
      <c r="K302" s="566"/>
      <c r="L302" s="566"/>
      <c r="M302" s="567" t="s">
        <v>413</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v>2</v>
      </c>
      <c r="AL302" s="569"/>
      <c r="AM302" s="569"/>
      <c r="AN302" s="569"/>
      <c r="AO302" s="569"/>
      <c r="AP302" s="570"/>
      <c r="AQ302" s="567">
        <v>1</v>
      </c>
      <c r="AR302" s="566"/>
      <c r="AS302" s="566"/>
      <c r="AT302" s="566"/>
      <c r="AU302" s="568">
        <v>40.5</v>
      </c>
      <c r="AV302" s="569"/>
      <c r="AW302" s="569"/>
      <c r="AX302" s="570"/>
    </row>
    <row r="303" spans="1:50" ht="24" hidden="1" customHeight="1">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hidden="1" customHeight="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hidden="1" customHeight="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hidden="1" customHeight="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hidden="1" customHeight="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hidden="1" customHeight="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hidden="1" customHeight="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hidden="1" customHeight="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hidden="1" customHeight="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3" spans="1:50">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5"/>
      <c r="B334" s="565"/>
      <c r="C334" s="232" t="s">
        <v>364</v>
      </c>
      <c r="D334" s="232"/>
      <c r="E334" s="232"/>
      <c r="F334" s="232"/>
      <c r="G334" s="232"/>
      <c r="H334" s="232"/>
      <c r="I334" s="232"/>
      <c r="J334" s="232"/>
      <c r="K334" s="232"/>
      <c r="L334" s="232"/>
      <c r="M334" s="232" t="s">
        <v>365</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366</v>
      </c>
      <c r="AL334" s="232"/>
      <c r="AM334" s="232"/>
      <c r="AN334" s="232"/>
      <c r="AO334" s="232"/>
      <c r="AP334" s="232"/>
      <c r="AQ334" s="232" t="s">
        <v>23</v>
      </c>
      <c r="AR334" s="232"/>
      <c r="AS334" s="232"/>
      <c r="AT334" s="232"/>
      <c r="AU334" s="83" t="s">
        <v>24</v>
      </c>
      <c r="AV334" s="84"/>
      <c r="AW334" s="84"/>
      <c r="AX334" s="572"/>
    </row>
    <row r="335" spans="1:50" ht="24" customHeight="1">
      <c r="A335" s="565">
        <v>1</v>
      </c>
      <c r="B335" s="565">
        <v>1</v>
      </c>
      <c r="C335" s="567" t="s">
        <v>427</v>
      </c>
      <c r="D335" s="566"/>
      <c r="E335" s="566"/>
      <c r="F335" s="566"/>
      <c r="G335" s="566"/>
      <c r="H335" s="566"/>
      <c r="I335" s="566"/>
      <c r="J335" s="566"/>
      <c r="K335" s="566"/>
      <c r="L335" s="566"/>
      <c r="M335" s="567" t="s">
        <v>437</v>
      </c>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v>257</v>
      </c>
      <c r="AL335" s="569"/>
      <c r="AM335" s="569"/>
      <c r="AN335" s="569"/>
      <c r="AO335" s="569"/>
      <c r="AP335" s="570"/>
      <c r="AQ335" s="567" t="s">
        <v>438</v>
      </c>
      <c r="AR335" s="566"/>
      <c r="AS335" s="566"/>
      <c r="AT335" s="566"/>
      <c r="AU335" s="568" t="s">
        <v>438</v>
      </c>
      <c r="AV335" s="569"/>
      <c r="AW335" s="569"/>
      <c r="AX335" s="570"/>
    </row>
    <row r="336" spans="1:50" ht="24" customHeight="1">
      <c r="A336" s="565">
        <v>2</v>
      </c>
      <c r="B336" s="565">
        <v>1</v>
      </c>
      <c r="C336" s="567" t="s">
        <v>428</v>
      </c>
      <c r="D336" s="566"/>
      <c r="E336" s="566"/>
      <c r="F336" s="566"/>
      <c r="G336" s="566"/>
      <c r="H336" s="566"/>
      <c r="I336" s="566"/>
      <c r="J336" s="566"/>
      <c r="K336" s="566"/>
      <c r="L336" s="566"/>
      <c r="M336" s="567" t="s">
        <v>437</v>
      </c>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v>63</v>
      </c>
      <c r="AL336" s="569"/>
      <c r="AM336" s="569"/>
      <c r="AN336" s="569"/>
      <c r="AO336" s="569"/>
      <c r="AP336" s="570"/>
      <c r="AQ336" s="567" t="s">
        <v>438</v>
      </c>
      <c r="AR336" s="566"/>
      <c r="AS336" s="566"/>
      <c r="AT336" s="566"/>
      <c r="AU336" s="568" t="s">
        <v>438</v>
      </c>
      <c r="AV336" s="569"/>
      <c r="AW336" s="569"/>
      <c r="AX336" s="570"/>
    </row>
    <row r="337" spans="1:50" ht="24" customHeight="1">
      <c r="A337" s="565">
        <v>3</v>
      </c>
      <c r="B337" s="565">
        <v>1</v>
      </c>
      <c r="C337" s="567" t="s">
        <v>429</v>
      </c>
      <c r="D337" s="566"/>
      <c r="E337" s="566"/>
      <c r="F337" s="566"/>
      <c r="G337" s="566"/>
      <c r="H337" s="566"/>
      <c r="I337" s="566"/>
      <c r="J337" s="566"/>
      <c r="K337" s="566"/>
      <c r="L337" s="566"/>
      <c r="M337" s="567" t="s">
        <v>437</v>
      </c>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v>55</v>
      </c>
      <c r="AL337" s="569"/>
      <c r="AM337" s="569"/>
      <c r="AN337" s="569"/>
      <c r="AO337" s="569"/>
      <c r="AP337" s="570"/>
      <c r="AQ337" s="567" t="s">
        <v>438</v>
      </c>
      <c r="AR337" s="566"/>
      <c r="AS337" s="566"/>
      <c r="AT337" s="566"/>
      <c r="AU337" s="568" t="s">
        <v>438</v>
      </c>
      <c r="AV337" s="569"/>
      <c r="AW337" s="569"/>
      <c r="AX337" s="570"/>
    </row>
    <row r="338" spans="1:50" ht="24" customHeight="1">
      <c r="A338" s="565">
        <v>4</v>
      </c>
      <c r="B338" s="565">
        <v>1</v>
      </c>
      <c r="C338" s="567" t="s">
        <v>430</v>
      </c>
      <c r="D338" s="566"/>
      <c r="E338" s="566"/>
      <c r="F338" s="566"/>
      <c r="G338" s="566"/>
      <c r="H338" s="566"/>
      <c r="I338" s="566"/>
      <c r="J338" s="566"/>
      <c r="K338" s="566"/>
      <c r="L338" s="566"/>
      <c r="M338" s="567" t="s">
        <v>437</v>
      </c>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v>20</v>
      </c>
      <c r="AL338" s="569"/>
      <c r="AM338" s="569"/>
      <c r="AN338" s="569"/>
      <c r="AO338" s="569"/>
      <c r="AP338" s="570"/>
      <c r="AQ338" s="567" t="s">
        <v>438</v>
      </c>
      <c r="AR338" s="566"/>
      <c r="AS338" s="566"/>
      <c r="AT338" s="566"/>
      <c r="AU338" s="568" t="s">
        <v>438</v>
      </c>
      <c r="AV338" s="569"/>
      <c r="AW338" s="569"/>
      <c r="AX338" s="570"/>
    </row>
    <row r="339" spans="1:50" ht="24" customHeight="1">
      <c r="A339" s="565">
        <v>5</v>
      </c>
      <c r="B339" s="565">
        <v>1</v>
      </c>
      <c r="C339" s="567" t="s">
        <v>431</v>
      </c>
      <c r="D339" s="566"/>
      <c r="E339" s="566"/>
      <c r="F339" s="566"/>
      <c r="G339" s="566"/>
      <c r="H339" s="566"/>
      <c r="I339" s="566"/>
      <c r="J339" s="566"/>
      <c r="K339" s="566"/>
      <c r="L339" s="566"/>
      <c r="M339" s="567" t="s">
        <v>437</v>
      </c>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v>9</v>
      </c>
      <c r="AL339" s="569"/>
      <c r="AM339" s="569"/>
      <c r="AN339" s="569"/>
      <c r="AO339" s="569"/>
      <c r="AP339" s="570"/>
      <c r="AQ339" s="567" t="s">
        <v>438</v>
      </c>
      <c r="AR339" s="566"/>
      <c r="AS339" s="566"/>
      <c r="AT339" s="566"/>
      <c r="AU339" s="568" t="s">
        <v>438</v>
      </c>
      <c r="AV339" s="569"/>
      <c r="AW339" s="569"/>
      <c r="AX339" s="570"/>
    </row>
    <row r="340" spans="1:50" ht="24" customHeight="1">
      <c r="A340" s="565">
        <v>6</v>
      </c>
      <c r="B340" s="565">
        <v>1</v>
      </c>
      <c r="C340" s="567" t="s">
        <v>432</v>
      </c>
      <c r="D340" s="566"/>
      <c r="E340" s="566"/>
      <c r="F340" s="566"/>
      <c r="G340" s="566"/>
      <c r="H340" s="566"/>
      <c r="I340" s="566"/>
      <c r="J340" s="566"/>
      <c r="K340" s="566"/>
      <c r="L340" s="566"/>
      <c r="M340" s="567" t="s">
        <v>437</v>
      </c>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v>8</v>
      </c>
      <c r="AL340" s="569"/>
      <c r="AM340" s="569"/>
      <c r="AN340" s="569"/>
      <c r="AO340" s="569"/>
      <c r="AP340" s="570"/>
      <c r="AQ340" s="567" t="s">
        <v>438</v>
      </c>
      <c r="AR340" s="566"/>
      <c r="AS340" s="566"/>
      <c r="AT340" s="566"/>
      <c r="AU340" s="568" t="s">
        <v>438</v>
      </c>
      <c r="AV340" s="569"/>
      <c r="AW340" s="569"/>
      <c r="AX340" s="570"/>
    </row>
    <row r="341" spans="1:50" ht="28.5" customHeight="1">
      <c r="A341" s="565">
        <v>7</v>
      </c>
      <c r="B341" s="565">
        <v>1</v>
      </c>
      <c r="C341" s="567" t="s">
        <v>433</v>
      </c>
      <c r="D341" s="566"/>
      <c r="E341" s="566"/>
      <c r="F341" s="566"/>
      <c r="G341" s="566"/>
      <c r="H341" s="566"/>
      <c r="I341" s="566"/>
      <c r="J341" s="566"/>
      <c r="K341" s="566"/>
      <c r="L341" s="566"/>
      <c r="M341" s="567" t="s">
        <v>437</v>
      </c>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v>7</v>
      </c>
      <c r="AL341" s="569"/>
      <c r="AM341" s="569"/>
      <c r="AN341" s="569"/>
      <c r="AO341" s="569"/>
      <c r="AP341" s="570"/>
      <c r="AQ341" s="567" t="s">
        <v>438</v>
      </c>
      <c r="AR341" s="566"/>
      <c r="AS341" s="566"/>
      <c r="AT341" s="566"/>
      <c r="AU341" s="568" t="s">
        <v>438</v>
      </c>
      <c r="AV341" s="569"/>
      <c r="AW341" s="569"/>
      <c r="AX341" s="570"/>
    </row>
    <row r="342" spans="1:50" ht="24" customHeight="1">
      <c r="A342" s="565">
        <v>8</v>
      </c>
      <c r="B342" s="565">
        <v>1</v>
      </c>
      <c r="C342" s="567" t="s">
        <v>434</v>
      </c>
      <c r="D342" s="566"/>
      <c r="E342" s="566"/>
      <c r="F342" s="566"/>
      <c r="G342" s="566"/>
      <c r="H342" s="566"/>
      <c r="I342" s="566"/>
      <c r="J342" s="566"/>
      <c r="K342" s="566"/>
      <c r="L342" s="566"/>
      <c r="M342" s="567" t="s">
        <v>437</v>
      </c>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v>7</v>
      </c>
      <c r="AL342" s="569"/>
      <c r="AM342" s="569"/>
      <c r="AN342" s="569"/>
      <c r="AO342" s="569"/>
      <c r="AP342" s="570"/>
      <c r="AQ342" s="567" t="s">
        <v>438</v>
      </c>
      <c r="AR342" s="566"/>
      <c r="AS342" s="566"/>
      <c r="AT342" s="566"/>
      <c r="AU342" s="568" t="s">
        <v>438</v>
      </c>
      <c r="AV342" s="569"/>
      <c r="AW342" s="569"/>
      <c r="AX342" s="570"/>
    </row>
    <row r="343" spans="1:50" ht="24" customHeight="1">
      <c r="A343" s="565">
        <v>9</v>
      </c>
      <c r="B343" s="565">
        <v>1</v>
      </c>
      <c r="C343" s="567" t="s">
        <v>435</v>
      </c>
      <c r="D343" s="566"/>
      <c r="E343" s="566"/>
      <c r="F343" s="566"/>
      <c r="G343" s="566"/>
      <c r="H343" s="566"/>
      <c r="I343" s="566"/>
      <c r="J343" s="566"/>
      <c r="K343" s="566"/>
      <c r="L343" s="566"/>
      <c r="M343" s="567" t="s">
        <v>437</v>
      </c>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v>7</v>
      </c>
      <c r="AL343" s="569"/>
      <c r="AM343" s="569"/>
      <c r="AN343" s="569"/>
      <c r="AO343" s="569"/>
      <c r="AP343" s="570"/>
      <c r="AQ343" s="567" t="s">
        <v>438</v>
      </c>
      <c r="AR343" s="566"/>
      <c r="AS343" s="566"/>
      <c r="AT343" s="566"/>
      <c r="AU343" s="568" t="s">
        <v>438</v>
      </c>
      <c r="AV343" s="569"/>
      <c r="AW343" s="569"/>
      <c r="AX343" s="570"/>
    </row>
    <row r="344" spans="1:50" ht="24" customHeight="1">
      <c r="A344" s="565">
        <v>10</v>
      </c>
      <c r="B344" s="565">
        <v>1</v>
      </c>
      <c r="C344" s="567" t="s">
        <v>436</v>
      </c>
      <c r="D344" s="566"/>
      <c r="E344" s="566"/>
      <c r="F344" s="566"/>
      <c r="G344" s="566"/>
      <c r="H344" s="566"/>
      <c r="I344" s="566"/>
      <c r="J344" s="566"/>
      <c r="K344" s="566"/>
      <c r="L344" s="566"/>
      <c r="M344" s="567" t="s">
        <v>437</v>
      </c>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v>7</v>
      </c>
      <c r="AL344" s="569"/>
      <c r="AM344" s="569"/>
      <c r="AN344" s="569"/>
      <c r="AO344" s="569"/>
      <c r="AP344" s="570"/>
      <c r="AQ344" s="567" t="s">
        <v>438</v>
      </c>
      <c r="AR344" s="566"/>
      <c r="AS344" s="566"/>
      <c r="AT344" s="566"/>
      <c r="AU344" s="568" t="s">
        <v>438</v>
      </c>
      <c r="AV344" s="569"/>
      <c r="AW344" s="569"/>
      <c r="AX344" s="570"/>
    </row>
    <row r="345" spans="1:50" ht="24" hidden="1" customHeight="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6" spans="1:50">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5"/>
      <c r="B367" s="565"/>
      <c r="C367" s="232" t="s">
        <v>364</v>
      </c>
      <c r="D367" s="232"/>
      <c r="E367" s="232"/>
      <c r="F367" s="232"/>
      <c r="G367" s="232"/>
      <c r="H367" s="232"/>
      <c r="I367" s="232"/>
      <c r="J367" s="232"/>
      <c r="K367" s="232"/>
      <c r="L367" s="232"/>
      <c r="M367" s="232" t="s">
        <v>365</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366</v>
      </c>
      <c r="AL367" s="232"/>
      <c r="AM367" s="232"/>
      <c r="AN367" s="232"/>
      <c r="AO367" s="232"/>
      <c r="AP367" s="232"/>
      <c r="AQ367" s="232" t="s">
        <v>23</v>
      </c>
      <c r="AR367" s="232"/>
      <c r="AS367" s="232"/>
      <c r="AT367" s="232"/>
      <c r="AU367" s="83" t="s">
        <v>24</v>
      </c>
      <c r="AV367" s="84"/>
      <c r="AW367" s="84"/>
      <c r="AX367" s="572"/>
    </row>
    <row r="368" spans="1:50" ht="24" customHeight="1">
      <c r="A368" s="565">
        <v>1</v>
      </c>
      <c r="B368" s="565">
        <v>1</v>
      </c>
      <c r="C368" s="567" t="s">
        <v>439</v>
      </c>
      <c r="D368" s="566"/>
      <c r="E368" s="566"/>
      <c r="F368" s="566"/>
      <c r="G368" s="566"/>
      <c r="H368" s="566"/>
      <c r="I368" s="566"/>
      <c r="J368" s="566"/>
      <c r="K368" s="566"/>
      <c r="L368" s="566"/>
      <c r="M368" s="567" t="s">
        <v>441</v>
      </c>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v>4457</v>
      </c>
      <c r="AL368" s="569"/>
      <c r="AM368" s="569"/>
      <c r="AN368" s="569"/>
      <c r="AO368" s="569"/>
      <c r="AP368" s="570"/>
      <c r="AQ368" s="567" t="s">
        <v>438</v>
      </c>
      <c r="AR368" s="566"/>
      <c r="AS368" s="566"/>
      <c r="AT368" s="566"/>
      <c r="AU368" s="568" t="s">
        <v>438</v>
      </c>
      <c r="AV368" s="569"/>
      <c r="AW368" s="569"/>
      <c r="AX368" s="570"/>
    </row>
    <row r="369" spans="1:50" ht="24" customHeight="1">
      <c r="A369" s="565">
        <v>2</v>
      </c>
      <c r="B369" s="565">
        <v>1</v>
      </c>
      <c r="C369" s="567" t="s">
        <v>440</v>
      </c>
      <c r="D369" s="566"/>
      <c r="E369" s="566"/>
      <c r="F369" s="566"/>
      <c r="G369" s="566"/>
      <c r="H369" s="566"/>
      <c r="I369" s="566"/>
      <c r="J369" s="566"/>
      <c r="K369" s="566"/>
      <c r="L369" s="566"/>
      <c r="M369" s="567" t="s">
        <v>441</v>
      </c>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v>2926</v>
      </c>
      <c r="AL369" s="569"/>
      <c r="AM369" s="569"/>
      <c r="AN369" s="569"/>
      <c r="AO369" s="569"/>
      <c r="AP369" s="570"/>
      <c r="AQ369" s="567" t="s">
        <v>438</v>
      </c>
      <c r="AR369" s="566"/>
      <c r="AS369" s="566"/>
      <c r="AT369" s="566"/>
      <c r="AU369" s="568" t="s">
        <v>438</v>
      </c>
      <c r="AV369" s="569"/>
      <c r="AW369" s="569"/>
      <c r="AX369" s="570"/>
    </row>
    <row r="370" spans="1:50" ht="24" hidden="1" customHeight="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hidden="1" customHeight="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hidden="1" customHeight="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hidden="1" customHeight="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hidden="1" customHeight="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hidden="1" customHeight="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hidden="1" customHeight="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hidden="1" customHeight="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9" spans="1:50">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5"/>
      <c r="B400" s="565"/>
      <c r="C400" s="232" t="s">
        <v>364</v>
      </c>
      <c r="D400" s="232"/>
      <c r="E400" s="232"/>
      <c r="F400" s="232"/>
      <c r="G400" s="232"/>
      <c r="H400" s="232"/>
      <c r="I400" s="232"/>
      <c r="J400" s="232"/>
      <c r="K400" s="232"/>
      <c r="L400" s="232"/>
      <c r="M400" s="232" t="s">
        <v>365</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366</v>
      </c>
      <c r="AL400" s="232"/>
      <c r="AM400" s="232"/>
      <c r="AN400" s="232"/>
      <c r="AO400" s="232"/>
      <c r="AP400" s="232"/>
      <c r="AQ400" s="232" t="s">
        <v>23</v>
      </c>
      <c r="AR400" s="232"/>
      <c r="AS400" s="232"/>
      <c r="AT400" s="232"/>
      <c r="AU400" s="83" t="s">
        <v>24</v>
      </c>
      <c r="AV400" s="84"/>
      <c r="AW400" s="84"/>
      <c r="AX400" s="572"/>
    </row>
    <row r="401" spans="1:50" ht="24" customHeight="1">
      <c r="A401" s="565">
        <v>1</v>
      </c>
      <c r="B401" s="565">
        <v>1</v>
      </c>
      <c r="C401" s="567" t="s">
        <v>429</v>
      </c>
      <c r="D401" s="566"/>
      <c r="E401" s="566"/>
      <c r="F401" s="566"/>
      <c r="G401" s="566"/>
      <c r="H401" s="566"/>
      <c r="I401" s="566"/>
      <c r="J401" s="566"/>
      <c r="K401" s="566"/>
      <c r="L401" s="566"/>
      <c r="M401" s="567" t="s">
        <v>420</v>
      </c>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v>3215</v>
      </c>
      <c r="AL401" s="569"/>
      <c r="AM401" s="569"/>
      <c r="AN401" s="569"/>
      <c r="AO401" s="569"/>
      <c r="AP401" s="570"/>
      <c r="AQ401" s="567" t="s">
        <v>438</v>
      </c>
      <c r="AR401" s="566"/>
      <c r="AS401" s="566"/>
      <c r="AT401" s="566"/>
      <c r="AU401" s="568" t="s">
        <v>438</v>
      </c>
      <c r="AV401" s="569"/>
      <c r="AW401" s="569"/>
      <c r="AX401" s="570"/>
    </row>
    <row r="402" spans="1:50" ht="24" customHeight="1">
      <c r="A402" s="565">
        <v>2</v>
      </c>
      <c r="B402" s="565">
        <v>1</v>
      </c>
      <c r="C402" s="567" t="s">
        <v>427</v>
      </c>
      <c r="D402" s="566"/>
      <c r="E402" s="566"/>
      <c r="F402" s="566"/>
      <c r="G402" s="566"/>
      <c r="H402" s="566"/>
      <c r="I402" s="566"/>
      <c r="J402" s="566"/>
      <c r="K402" s="566"/>
      <c r="L402" s="566"/>
      <c r="M402" s="567" t="s">
        <v>420</v>
      </c>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v>2369</v>
      </c>
      <c r="AL402" s="569"/>
      <c r="AM402" s="569"/>
      <c r="AN402" s="569"/>
      <c r="AO402" s="569"/>
      <c r="AP402" s="570"/>
      <c r="AQ402" s="567" t="s">
        <v>438</v>
      </c>
      <c r="AR402" s="566"/>
      <c r="AS402" s="566"/>
      <c r="AT402" s="566"/>
      <c r="AU402" s="568" t="s">
        <v>438</v>
      </c>
      <c r="AV402" s="569"/>
      <c r="AW402" s="569"/>
      <c r="AX402" s="570"/>
    </row>
    <row r="403" spans="1:50" ht="24" customHeight="1">
      <c r="A403" s="565">
        <v>3</v>
      </c>
      <c r="B403" s="565">
        <v>1</v>
      </c>
      <c r="C403" s="567" t="s">
        <v>442</v>
      </c>
      <c r="D403" s="566"/>
      <c r="E403" s="566"/>
      <c r="F403" s="566"/>
      <c r="G403" s="566"/>
      <c r="H403" s="566"/>
      <c r="I403" s="566"/>
      <c r="J403" s="566"/>
      <c r="K403" s="566"/>
      <c r="L403" s="566"/>
      <c r="M403" s="567" t="s">
        <v>420</v>
      </c>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v>136</v>
      </c>
      <c r="AL403" s="569"/>
      <c r="AM403" s="569"/>
      <c r="AN403" s="569"/>
      <c r="AO403" s="569"/>
      <c r="AP403" s="570"/>
      <c r="AQ403" s="567" t="s">
        <v>438</v>
      </c>
      <c r="AR403" s="566"/>
      <c r="AS403" s="566"/>
      <c r="AT403" s="566"/>
      <c r="AU403" s="568" t="s">
        <v>438</v>
      </c>
      <c r="AV403" s="569"/>
      <c r="AW403" s="569"/>
      <c r="AX403" s="570"/>
    </row>
    <row r="404" spans="1:50" ht="28.5" customHeight="1">
      <c r="A404" s="565">
        <v>4</v>
      </c>
      <c r="B404" s="565">
        <v>1</v>
      </c>
      <c r="C404" s="567" t="s">
        <v>443</v>
      </c>
      <c r="D404" s="566"/>
      <c r="E404" s="566"/>
      <c r="F404" s="566"/>
      <c r="G404" s="566"/>
      <c r="H404" s="566"/>
      <c r="I404" s="566"/>
      <c r="J404" s="566"/>
      <c r="K404" s="566"/>
      <c r="L404" s="566"/>
      <c r="M404" s="567" t="s">
        <v>420</v>
      </c>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v>117</v>
      </c>
      <c r="AL404" s="569"/>
      <c r="AM404" s="569"/>
      <c r="AN404" s="569"/>
      <c r="AO404" s="569"/>
      <c r="AP404" s="570"/>
      <c r="AQ404" s="567" t="s">
        <v>438</v>
      </c>
      <c r="AR404" s="566"/>
      <c r="AS404" s="566"/>
      <c r="AT404" s="566"/>
      <c r="AU404" s="568" t="s">
        <v>438</v>
      </c>
      <c r="AV404" s="569"/>
      <c r="AW404" s="569"/>
      <c r="AX404" s="570"/>
    </row>
    <row r="405" spans="1:50" ht="27" customHeight="1">
      <c r="A405" s="565">
        <v>5</v>
      </c>
      <c r="B405" s="565">
        <v>1</v>
      </c>
      <c r="C405" s="567" t="s">
        <v>444</v>
      </c>
      <c r="D405" s="566"/>
      <c r="E405" s="566"/>
      <c r="F405" s="566"/>
      <c r="G405" s="566"/>
      <c r="H405" s="566"/>
      <c r="I405" s="566"/>
      <c r="J405" s="566"/>
      <c r="K405" s="566"/>
      <c r="L405" s="566"/>
      <c r="M405" s="567" t="s">
        <v>420</v>
      </c>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v>103</v>
      </c>
      <c r="AL405" s="569"/>
      <c r="AM405" s="569"/>
      <c r="AN405" s="569"/>
      <c r="AO405" s="569"/>
      <c r="AP405" s="570"/>
      <c r="AQ405" s="567" t="s">
        <v>438</v>
      </c>
      <c r="AR405" s="566"/>
      <c r="AS405" s="566"/>
      <c r="AT405" s="566"/>
      <c r="AU405" s="568" t="s">
        <v>438</v>
      </c>
      <c r="AV405" s="569"/>
      <c r="AW405" s="569"/>
      <c r="AX405" s="570"/>
    </row>
    <row r="406" spans="1:50" ht="24" customHeight="1">
      <c r="A406" s="565">
        <v>6</v>
      </c>
      <c r="B406" s="565">
        <v>1</v>
      </c>
      <c r="C406" s="567" t="s">
        <v>445</v>
      </c>
      <c r="D406" s="566"/>
      <c r="E406" s="566"/>
      <c r="F406" s="566"/>
      <c r="G406" s="566"/>
      <c r="H406" s="566"/>
      <c r="I406" s="566"/>
      <c r="J406" s="566"/>
      <c r="K406" s="566"/>
      <c r="L406" s="566"/>
      <c r="M406" s="567" t="s">
        <v>420</v>
      </c>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v>95</v>
      </c>
      <c r="AL406" s="569"/>
      <c r="AM406" s="569"/>
      <c r="AN406" s="569"/>
      <c r="AO406" s="569"/>
      <c r="AP406" s="570"/>
      <c r="AQ406" s="567" t="s">
        <v>438</v>
      </c>
      <c r="AR406" s="566"/>
      <c r="AS406" s="566"/>
      <c r="AT406" s="566"/>
      <c r="AU406" s="568" t="s">
        <v>438</v>
      </c>
      <c r="AV406" s="569"/>
      <c r="AW406" s="569"/>
      <c r="AX406" s="570"/>
    </row>
    <row r="407" spans="1:50" ht="24" customHeight="1">
      <c r="A407" s="565">
        <v>7</v>
      </c>
      <c r="B407" s="565">
        <v>1</v>
      </c>
      <c r="C407" s="567" t="s">
        <v>435</v>
      </c>
      <c r="D407" s="566"/>
      <c r="E407" s="566"/>
      <c r="F407" s="566"/>
      <c r="G407" s="566"/>
      <c r="H407" s="566"/>
      <c r="I407" s="566"/>
      <c r="J407" s="566"/>
      <c r="K407" s="566"/>
      <c r="L407" s="566"/>
      <c r="M407" s="567" t="s">
        <v>420</v>
      </c>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v>89</v>
      </c>
      <c r="AL407" s="569"/>
      <c r="AM407" s="569"/>
      <c r="AN407" s="569"/>
      <c r="AO407" s="569"/>
      <c r="AP407" s="570"/>
      <c r="AQ407" s="567" t="s">
        <v>438</v>
      </c>
      <c r="AR407" s="566"/>
      <c r="AS407" s="566"/>
      <c r="AT407" s="566"/>
      <c r="AU407" s="568" t="s">
        <v>438</v>
      </c>
      <c r="AV407" s="569"/>
      <c r="AW407" s="569"/>
      <c r="AX407" s="570"/>
    </row>
    <row r="408" spans="1:50" ht="24" customHeight="1">
      <c r="A408" s="565">
        <v>8</v>
      </c>
      <c r="B408" s="565">
        <v>1</v>
      </c>
      <c r="C408" s="567" t="s">
        <v>428</v>
      </c>
      <c r="D408" s="566"/>
      <c r="E408" s="566"/>
      <c r="F408" s="566"/>
      <c r="G408" s="566"/>
      <c r="H408" s="566"/>
      <c r="I408" s="566"/>
      <c r="J408" s="566"/>
      <c r="K408" s="566"/>
      <c r="L408" s="566"/>
      <c r="M408" s="567" t="s">
        <v>420</v>
      </c>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v>83</v>
      </c>
      <c r="AL408" s="569"/>
      <c r="AM408" s="569"/>
      <c r="AN408" s="569"/>
      <c r="AO408" s="569"/>
      <c r="AP408" s="570"/>
      <c r="AQ408" s="567" t="s">
        <v>438</v>
      </c>
      <c r="AR408" s="566"/>
      <c r="AS408" s="566"/>
      <c r="AT408" s="566"/>
      <c r="AU408" s="568" t="s">
        <v>438</v>
      </c>
      <c r="AV408" s="569"/>
      <c r="AW408" s="569"/>
      <c r="AX408" s="570"/>
    </row>
    <row r="409" spans="1:50" ht="24" customHeight="1">
      <c r="A409" s="565">
        <v>9</v>
      </c>
      <c r="B409" s="565">
        <v>1</v>
      </c>
      <c r="C409" s="567" t="s">
        <v>447</v>
      </c>
      <c r="D409" s="566"/>
      <c r="E409" s="566"/>
      <c r="F409" s="566"/>
      <c r="G409" s="566"/>
      <c r="H409" s="566"/>
      <c r="I409" s="566"/>
      <c r="J409" s="566"/>
      <c r="K409" s="566"/>
      <c r="L409" s="566"/>
      <c r="M409" s="567" t="s">
        <v>420</v>
      </c>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v>72</v>
      </c>
      <c r="AL409" s="569"/>
      <c r="AM409" s="569"/>
      <c r="AN409" s="569"/>
      <c r="AO409" s="569"/>
      <c r="AP409" s="570"/>
      <c r="AQ409" s="567" t="s">
        <v>438</v>
      </c>
      <c r="AR409" s="566"/>
      <c r="AS409" s="566"/>
      <c r="AT409" s="566"/>
      <c r="AU409" s="568" t="s">
        <v>438</v>
      </c>
      <c r="AV409" s="569"/>
      <c r="AW409" s="569"/>
      <c r="AX409" s="570"/>
    </row>
    <row r="410" spans="1:50" ht="24" customHeight="1">
      <c r="A410" s="565">
        <v>10</v>
      </c>
      <c r="B410" s="565">
        <v>1</v>
      </c>
      <c r="C410" s="567" t="s">
        <v>446</v>
      </c>
      <c r="D410" s="566"/>
      <c r="E410" s="566"/>
      <c r="F410" s="566"/>
      <c r="G410" s="566"/>
      <c r="H410" s="566"/>
      <c r="I410" s="566"/>
      <c r="J410" s="566"/>
      <c r="K410" s="566"/>
      <c r="L410" s="566"/>
      <c r="M410" s="567" t="s">
        <v>420</v>
      </c>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v>72</v>
      </c>
      <c r="AL410" s="569"/>
      <c r="AM410" s="569"/>
      <c r="AN410" s="569"/>
      <c r="AO410" s="569"/>
      <c r="AP410" s="570"/>
      <c r="AQ410" s="567" t="s">
        <v>438</v>
      </c>
      <c r="AR410" s="566"/>
      <c r="AS410" s="566"/>
      <c r="AT410" s="566"/>
      <c r="AU410" s="568" t="s">
        <v>438</v>
      </c>
      <c r="AV410" s="569"/>
      <c r="AW410" s="569"/>
      <c r="AX410" s="570"/>
    </row>
    <row r="411" spans="1:50" ht="24" hidden="1" customHeight="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spans="1:50" hidden="1"/>
    <row r="432" spans="1:50"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5"/>
      <c r="B433" s="565"/>
      <c r="C433" s="232" t="s">
        <v>364</v>
      </c>
      <c r="D433" s="232"/>
      <c r="E433" s="232"/>
      <c r="F433" s="232"/>
      <c r="G433" s="232"/>
      <c r="H433" s="232"/>
      <c r="I433" s="232"/>
      <c r="J433" s="232"/>
      <c r="K433" s="232"/>
      <c r="L433" s="232"/>
      <c r="M433" s="232" t="s">
        <v>365</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366</v>
      </c>
      <c r="AL433" s="232"/>
      <c r="AM433" s="232"/>
      <c r="AN433" s="232"/>
      <c r="AO433" s="232"/>
      <c r="AP433" s="232"/>
      <c r="AQ433" s="232" t="s">
        <v>23</v>
      </c>
      <c r="AR433" s="232"/>
      <c r="AS433" s="232"/>
      <c r="AT433" s="232"/>
      <c r="AU433" s="83" t="s">
        <v>24</v>
      </c>
      <c r="AV433" s="84"/>
      <c r="AW433" s="84"/>
      <c r="AX433" s="572"/>
    </row>
    <row r="434" spans="1:50" ht="24" hidden="1" customHeight="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row r="465" spans="1:50"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5"/>
      <c r="B466" s="565"/>
      <c r="C466" s="232" t="s">
        <v>364</v>
      </c>
      <c r="D466" s="232"/>
      <c r="E466" s="232"/>
      <c r="F466" s="232"/>
      <c r="G466" s="232"/>
      <c r="H466" s="232"/>
      <c r="I466" s="232"/>
      <c r="J466" s="232"/>
      <c r="K466" s="232"/>
      <c r="L466" s="232"/>
      <c r="M466" s="232" t="s">
        <v>365</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366</v>
      </c>
      <c r="AL466" s="232"/>
      <c r="AM466" s="232"/>
      <c r="AN466" s="232"/>
      <c r="AO466" s="232"/>
      <c r="AP466" s="232"/>
      <c r="AQ466" s="232" t="s">
        <v>23</v>
      </c>
      <c r="AR466" s="232"/>
      <c r="AS466" s="232"/>
      <c r="AT466" s="232"/>
      <c r="AU466" s="83" t="s">
        <v>24</v>
      </c>
      <c r="AV466" s="84"/>
      <c r="AW466" s="84"/>
      <c r="AX466" s="572"/>
    </row>
    <row r="467" spans="1:50" ht="24" hidden="1" customHeight="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44">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45:AX364">
    <cfRule type="expression" dxfId="93" priority="103">
      <formula>IF(AND(AU345&gt;=0, RIGHT(TEXT(AU345,"0.#"),1)&lt;&gt;"."),TRUE,FALSE)</formula>
    </cfRule>
    <cfRule type="expression" dxfId="92" priority="104">
      <formula>IF(AND(AU345&gt;=0, RIGHT(TEXT(AU345,"0.#"),1)="."),TRUE,FALSE)</formula>
    </cfRule>
    <cfRule type="expression" dxfId="91" priority="105">
      <formula>IF(AND(AU345&lt;0, RIGHT(TEXT(AU345,"0.#"),1)&lt;&gt;"."),TRUE,FALSE)</formula>
    </cfRule>
    <cfRule type="expression" dxfId="90" priority="106">
      <formula>IF(AND(AU345&lt;0, RIGHT(TEXT(AU345,"0.#"),1)="."),TRUE,FALSE)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10">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11:AX430">
    <cfRule type="expression" dxfId="69" priority="79">
      <formula>IF(AND(AU411&gt;=0, RIGHT(TEXT(AU411,"0.#"),1)&lt;&gt;"."),TRUE,FALSE)</formula>
    </cfRule>
    <cfRule type="expression" dxfId="68" priority="80">
      <formula>IF(AND(AU411&gt;=0, RIGHT(TEXT(AU411,"0.#"),1)="."),TRUE,FALSE)</formula>
    </cfRule>
    <cfRule type="expression" dxfId="67" priority="81">
      <formula>IF(AND(AU411&lt;0, RIGHT(TEXT(AU411,"0.#"),1)&lt;&gt;"."),TRUE,FALSE)</formula>
    </cfRule>
    <cfRule type="expression" dxfId="66" priority="82">
      <formula>IF(AND(AU411&lt;0, RIGHT(TEXT(AU411,"0.#"),1)="."),TRUE,FALSE)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16383" man="1"/>
    <brk id="138"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直接実施、補助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381</v>
      </c>
      <c r="M6" s="15" t="str">
        <f t="shared" si="2"/>
        <v>公共事業</v>
      </c>
      <c r="N6" s="15" t="str">
        <f t="shared" si="6"/>
        <v>公共事業</v>
      </c>
      <c r="O6" s="15"/>
      <c r="P6" s="14" t="s">
        <v>221</v>
      </c>
      <c r="Q6" s="19"/>
      <c r="R6" s="15" t="str">
        <f t="shared" si="3"/>
        <v/>
      </c>
      <c r="S6" s="15" t="str">
        <f t="shared" si="4"/>
        <v>直接実施、補助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直接実施、補助</v>
      </c>
      <c r="T7" s="15"/>
      <c r="W7" s="44" t="s">
        <v>328</v>
      </c>
      <c r="Y7" s="44" t="s">
        <v>104</v>
      </c>
      <c r="Z7" s="42"/>
      <c r="AA7" s="44" t="s">
        <v>105</v>
      </c>
      <c r="AB7" s="43"/>
      <c r="AC7" s="43"/>
      <c r="AD7" s="43"/>
      <c r="AE7" s="43"/>
      <c r="AF7" s="42"/>
    </row>
    <row r="8" spans="1:32" ht="13.5" customHeight="1">
      <c r="A8" s="16" t="s">
        <v>240</v>
      </c>
      <c r="B8" s="17" t="s">
        <v>381</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公共事業</v>
      </c>
      <c r="O10" s="15"/>
      <c r="P10" s="15" t="str">
        <f>S8</f>
        <v>直接実施、補助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交通安全対策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交通安全対策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交通安全対策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交通安全対策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交通安全対策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交通安全対策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交通安全対策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交通安全対策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交通安全対策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t="s">
        <v>381</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自動車安全特別会計空港整備勘定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2015-06-10T07:17:35Z</cp:lastPrinted>
  <dcterms:created xsi:type="dcterms:W3CDTF">2012-03-13T00:50:25Z</dcterms:created>
  <dcterms:modified xsi:type="dcterms:W3CDTF">2015-07-03T09:47:31Z</dcterms:modified>
</cp:coreProperties>
</file>