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<sst xmlns="http://schemas.openxmlformats.org/spreadsheetml/2006/main" count="1377" uniqueCount="556">
  <si>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</si>
  <si>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</si>
  <si>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</si>
  <si>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</si>
  <si>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</si>
  <si>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</si>
  <si>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</si>
  <si>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</si>
  <si>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</si>
  <si>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</si>
  <si>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</si>
  <si>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</si>
  <si>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</si>
  <si>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</si>
  <si>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</si>
  <si>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</si>
  <si>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</si>
  <si>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</si>
  <si>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</si>
  <si>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</si>
  <si>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</si>
  <si>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</si>
  <si>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</si>
  <si>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</si>
  <si>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</si>
  <si>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</si>
  <si>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</si>
  <si>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</si>
  <si>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</si>
  <si>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</si>
  <si>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</si>
  <si>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</si>
  <si>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</si>
  <si>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</si>
  <si>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</si>
  <si>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</si>
  <si>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</si>
  <si>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</si>
  <si>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</si>
  <si>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</si>
  <si>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</si>
  <si>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</si>
  <si>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</si>
  <si>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</si>
  <si>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</si>
  <si>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</si>
  <si>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</si>
  <si>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</si>
  <si>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</si>
  <si>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</si>
  <si>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</si>
  <si>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</si>
  <si>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</si>
  <si>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</si>
  <si>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</si>
  <si>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</si>
  <si>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</si>
  <si>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</si>
  <si>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</si>
  <si>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</si>
  <si>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</si>
  <si>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</si>
  <si>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</si>
  <si>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</si>
  <si>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</si>
  <si>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</si>
  <si>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</si>
  <si>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</si>
  <si>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</si>
  <si>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</si>
  <si>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</si>
  <si>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</si>
  <si>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</si>
  <si>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</si>
  <si>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</si>
  <si>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</si>
  <si>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</si>
  <si>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</si>
  <si>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</si>
  <si>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</si>
  <si>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</si>
  <si>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</si>
  <si>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</si>
  <si>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</si>
  <si>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</si>
  <si>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</si>
  <si>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</si>
  <si>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</si>
  <si>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</si>
  <si>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</si>
  <si>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</si>
  <si>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</si>
  <si>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</si>
  <si>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</si>
  <si>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</si>
  <si>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</si>
  <si>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</si>
  <si>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</si>
  <si>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</si>
  <si>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</si>
  <si>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</si>
  <si>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</si>
  <si>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</si>
  <si>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</si>
  <si>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</si>
  <si>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</si>
  <si>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</si>
  <si>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</si>
  <si>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</si>
  <si>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</si>
  <si>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</si>
  <si>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</si>
  <si>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</si>
  <si>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</si>
  <si>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</si>
  <si>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</si>
  <si>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</si>
  <si>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</si>
  <si>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</si>
  <si>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</si>
  <si>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</si>
  <si>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</si>
  <si>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</si>
  <si>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</si>
  <si>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</si>
  <si>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</si>
  <si>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</si>
  <si>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</si>
  <si>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</si>
  <si>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</si>
  <si>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</si>
  <si>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</si>
  <si>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</si>
  <si>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</si>
  <si>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</si>
  <si>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</si>
  <si>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</si>
  <si>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</si>
  <si>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</si>
  <si>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</si>
  <si>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</si>
  <si>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</si>
  <si>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</si>
  <si>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</si>
  <si>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</si>
  <si>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</si>
  <si>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</si>
  <si>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</si>
  <si>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</si>
  <si>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</si>
  <si>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</si>
  <si>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</si>
  <si>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</si>
  <si>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</si>
  <si>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</si>
  <si>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</si>
  <si>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</si>
  <si>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</si>
  <si>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</si>
  <si>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</si>
  <si>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</si>
  <si>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</si>
  <si>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</si>
  <si>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</si>
  <si>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</si>
  <si>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</si>
  <si>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</si>
  <si>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</si>
  <si>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</si>
  <si>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</si>
  <si>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</si>
  <si>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</si>
  <si>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</si>
  <si>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</si>
  <si>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</si>
  <si>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</si>
  <si>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</si>
  <si>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</si>
  <si>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</si>
  <si>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</si>
  <si>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</si>
  <si>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</si>
  <si>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</si>
  <si>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</si>
  <si>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</si>
  <si>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</si>
  <si>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</si>
  <si>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</si>
  <si>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</si>
  <si>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</si>
  <si>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</si>
  <si>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</si>
  <si>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</si>
  <si>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</si>
  <si>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</si>
  <si>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</si>
  <si>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</si>
  <si>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</si>
  <si>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</si>
  <si>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</si>
  <si>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</si>
  <si>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</si>
  <si>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</si>
  <si>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</si>
  <si>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</si>
  <si>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</si>
  <si>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</si>
  <si>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</si>
  <si>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</si>
  <si>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</si>
  <si>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</si>
  <si>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</si>
  <si>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</si>
  <si>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</si>
  <si>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</si>
  <si>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</si>
  <si>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</si>
  <si>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</si>
  <si>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</si>
  <si>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</si>
  <si>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</si>
  <si>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</si>
  <si>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</si>
  <si>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</si>
  <si>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</si>
  <si>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</si>
  <si>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</si>
  <si>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</si>
  <si>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</si>
  <si>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</si>
  <si>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</si>
  <si>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</si>
  <si>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</si>
  <si>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</si>
  <si>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</si>
  <si>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</si>
  <si>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</si>
  <si>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</si>
  <si>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</si>
  <si>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</si>
  <si>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</si>
  <si>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</si>
  <si>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</si>
  <si>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</si>
  <si>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</si>
  <si>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</si>
  <si>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</si>
  <si>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</si>
  <si>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</si>
  <si>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</si>
  <si>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</si>
  <si>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</si>
  <si>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</si>
  <si>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</si>
  <si>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</si>
  <si>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</si>
  <si>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</si>
  <si>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</si>
  <si>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</si>
  <si>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</si>
  <si>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</si>
  <si>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</si>
  <si>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</si>
  <si>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</si>
  <si>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</si>
  <si>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</si>
  <si>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</si>
  <si>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</si>
  <si>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</si>
  <si>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</si>
  <si>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</si>
  <si>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</si>
  <si>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</si>
  <si>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</si>
  <si>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</si>
  <si>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</si>
  <si>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</si>
  <si>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</si>
  <si>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</si>
  <si>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</si>
  <si>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</si>
  <si>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</si>
  <si>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</si>
  <si>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</si>
  <si>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</si>
  <si>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</si>
  <si>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</si>
  <si>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</si>
  <si>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</si>
  <si>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</si>
  <si>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</si>
  <si>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</si>
  <si>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</si>
  <si>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</si>
  <si>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</si>
  <si>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</si>
  <si>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</si>
  <si>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</si>
  <si>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</si>
  <si>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</si>
  <si>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</si>
  <si>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</si>
  <si>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</si>
  <si>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</si>
  <si>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</si>
  <si>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</si>
  <si>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</si>
  <si>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</si>
  <si>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</si>
  <si>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</si>
  <si>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</si>
  <si>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</si>
  <si>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</si>
  <si>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</si>
  <si>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</si>
  <si>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</si>
  <si>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</si>
  <si>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</si>
  <si>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</si>
  <si>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</si>
  <si>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</si>
  <si>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</si>
  <si>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</si>
  <si>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</si>
  <si>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</si>
  <si>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</si>
  <si>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</si>
  <si>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</si>
  <si>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</si>
  <si>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</si>
  <si>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</si>
  <si>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</si>
  <si>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</si>
  <si>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</si>
  <si>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</si>
  <si>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</si>
  <si>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</si>
  <si>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</si>
  <si>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</si>
  <si>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</si>
  <si>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</si>
  <si>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</si>
  <si>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</si>
  <si>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</si>
  <si>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</si>
  <si>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</si>
  <si>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</si>
  <si>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</si>
  <si>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</si>
  <si>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</si>
  <si>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</si>
  <si>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</si>
  <si>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</si>
  <si>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</si>
  <si>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</si>
  <si>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</si>
  <si>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</si>
  <si>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</si>
  <si>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</si>
  <si>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</si>
  <si>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</si>
  <si>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</si>
  <si>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</si>
  <si>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</si>
  <si>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</si>
  <si>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</si>
  <si>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</si>
  <si>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</si>
  <si>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</si>
  <si>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</si>
  <si>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</si>
  <si>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</si>
  <si>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</si>
  <si>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</si>
  <si>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</si>
  <si>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</si>
  <si>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</si>
  <si>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</si>
  <si>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</si>
  <si>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</si>
  <si>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</si>
  <si>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</si>
  <si>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</si>
  <si>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</si>
  <si>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</si>
  <si>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</si>
  <si>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</si>
  <si>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</si>
  <si>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</si>
  <si>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</si>
  <si>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</si>
  <si>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</si>
  <si>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</si>
  <si>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</si>
  <si>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</si>
  <si>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</si>
  <si>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</si>
  <si>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</si>
  <si>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</si>
  <si>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</si>
  <si>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</si>
  <si>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</si>
  <si>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</si>
  <si>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</si>
  <si>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</si>
  <si>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</si>
  <si>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</si>
  <si>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</si>
  <si>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</si>
  <si>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</si>
  <si>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</si>
  <si>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</si>
  <si>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</si>
  <si>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</si>
  <si>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</si>
  <si>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</si>
  <si>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</si>
  <si>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</si>
  <si>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</si>
  <si>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</si>
  <si>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</si>
  <si>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</si>
  <si>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</si>
  <si>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</si>
  <si>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</si>
  <si>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</si>
  <si>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</si>
  <si>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</si>
  <si>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</si>
  <si>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</si>
  <si>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</si>
  <si>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</si>
  <si>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</si>
  <si>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</si>
  <si>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</si>
  <si>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</si>
  <si>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</si>
  <si>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</si>
  <si>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</si>
  <si>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</si>
  <si>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</si>
  <si>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</si>
  <si>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</si>
  <si>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</si>
  <si>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</si>
  <si>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</si>
  <si>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</si>
  <si>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</si>
  <si>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</si>
  <si>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</si>
  <si>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</si>
  <si>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</si>
  <si>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</si>
  <si>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</si>
  <si>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</si>
  <si>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</si>
  <si>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</si>
  <si>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</si>
  <si>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</si>
  <si>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</si>
  <si>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</si>
  <si>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</si>
  <si>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</si>
  <si>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</si>
  <si>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</si>
  <si>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</si>
  <si>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</si>
  <si>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モーダルシフト等推進事業</t>
    <rPh sb="7" eb="8">
      <t>トウ</t>
    </rPh>
    <rPh sb="8" eb="10">
      <t>スイシン</t>
    </rPh>
    <rPh sb="10" eb="12">
      <t>ジギョウ</t>
    </rPh>
    <phoneticPr fontId="5"/>
  </si>
  <si>
    <t>総合政策局</t>
    <rPh sb="0" eb="2">
      <t>ソウゴウ</t>
    </rPh>
    <rPh sb="2" eb="5">
      <t>セイサクキョク</t>
    </rPh>
    <phoneticPr fontId="5"/>
  </si>
  <si>
    <t>物流政策課</t>
    <rPh sb="0" eb="2">
      <t>ブツリュウ</t>
    </rPh>
    <rPh sb="2" eb="5">
      <t>セイサクカ</t>
    </rPh>
    <phoneticPr fontId="5"/>
  </si>
  <si>
    <t>○</t>
  </si>
  <si>
    <t>3　地球環境の保全
　9　地球温暖化防止等の環境の保全を行う</t>
    <phoneticPr fontId="5"/>
  </si>
  <si>
    <t>－</t>
    <phoneticPr fontId="5"/>
  </si>
  <si>
    <t>　我が国が掲げる温室効果ガスの排出削減による地球温暖化の防止及び低炭素型の物流体系の構築を図るため、二酸化炭素排出原単位の小さい輸送手段への転換を図るモーダルシフト等をより一層推進することを目的とする。</t>
    <phoneticPr fontId="5"/>
  </si>
  <si>
    <t>海上：海上輸送量の総量</t>
    <rPh sb="0" eb="2">
      <t>カイジョウ</t>
    </rPh>
    <rPh sb="3" eb="5">
      <t>カイジョウ</t>
    </rPh>
    <rPh sb="5" eb="8">
      <t>ユソウリョウ</t>
    </rPh>
    <rPh sb="9" eb="11">
      <t>ソウリョウ</t>
    </rPh>
    <phoneticPr fontId="5"/>
  </si>
  <si>
    <t>億トンキロ</t>
    <rPh sb="0" eb="1">
      <t>オク</t>
    </rPh>
    <phoneticPr fontId="5"/>
  </si>
  <si>
    <t>課長
島田　勘資</t>
    <rPh sb="0" eb="2">
      <t>カチョウ</t>
    </rPh>
    <rPh sb="3" eb="5">
      <t>シマダ</t>
    </rPh>
    <rPh sb="6" eb="7">
      <t>カン</t>
    </rPh>
    <rPh sb="7" eb="8">
      <t>シ</t>
    </rPh>
    <phoneticPr fontId="5"/>
  </si>
  <si>
    <t>-</t>
    <phoneticPr fontId="5"/>
  </si>
  <si>
    <t>補助事業者数</t>
    <rPh sb="0" eb="2">
      <t>ホジョ</t>
    </rPh>
    <rPh sb="2" eb="5">
      <t>ジギョウシャ</t>
    </rPh>
    <rPh sb="5" eb="6">
      <t>スウ</t>
    </rPh>
    <phoneticPr fontId="5"/>
  </si>
  <si>
    <t>補助金額　／　補助件数</t>
    <rPh sb="0" eb="3">
      <t>ホジョキン</t>
    </rPh>
    <rPh sb="3" eb="4">
      <t>ガク</t>
    </rPh>
    <rPh sb="7" eb="9">
      <t>ホジョ</t>
    </rPh>
    <rPh sb="9" eb="11">
      <t>ケンスウ</t>
    </rPh>
    <phoneticPr fontId="5"/>
  </si>
  <si>
    <t>円/件</t>
    <rPh sb="0" eb="1">
      <t>エン</t>
    </rPh>
    <rPh sb="2" eb="3">
      <t>ケン</t>
    </rPh>
    <phoneticPr fontId="5"/>
  </si>
  <si>
    <t>貨物鉄道輸送、内航海運は複数の地域をまたぐ幹線的な路線が多く、また、荷主と物流事業者による連携が求められる事業でもあるため、国が関与し推進する必要がある。</t>
    <phoneticPr fontId="5"/>
  </si>
  <si>
    <t>○</t>
    <phoneticPr fontId="5"/>
  </si>
  <si>
    <t>‐</t>
  </si>
  <si>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</si>
  <si>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rPh sb="0" eb="2">
      <t>タンイ</t>
    </rPh>
    <rPh sb="2" eb="3">
      <t>ア</t>
    </rPh>
    <rPh sb="9" eb="11">
      <t>スイジュン</t>
    </rPh>
    <rPh sb="17" eb="19">
      <t>ウンコウ</t>
    </rPh>
    <rPh sb="19" eb="21">
      <t>ケイヒ</t>
    </rPh>
    <rPh sb="27" eb="29">
      <t>ホジョ</t>
    </rPh>
    <rPh sb="29" eb="31">
      <t>タンカ</t>
    </rPh>
    <rPh sb="32" eb="34">
      <t>ユソウ</t>
    </rPh>
    <rPh sb="34" eb="35">
      <t>カズ</t>
    </rPh>
    <rPh sb="36" eb="37">
      <t>モト</t>
    </rPh>
    <rPh sb="39" eb="40">
      <t>ガク</t>
    </rPh>
    <rPh sb="45" eb="46">
      <t>スク</t>
    </rPh>
    <rPh sb="48" eb="49">
      <t>ガク</t>
    </rPh>
    <rPh sb="50" eb="53">
      <t>ホジョキン</t>
    </rPh>
    <rPh sb="54" eb="55">
      <t>ガク</t>
    </rPh>
    <rPh sb="64" eb="66">
      <t>ダトウ</t>
    </rPh>
    <phoneticPr fontId="5"/>
  </si>
  <si>
    <t>モーダルシフト等の実施に必要となる経費に絞って補助しており、事業目的に即し真に必要なものに限定されている。</t>
    <phoneticPr fontId="5"/>
  </si>
  <si>
    <t>不用については、当初の事業計画申請時に想定されない事由から発生した輸送数量の減少による運行経費の減少等によるものであるため、やむを得ないものである。</t>
    <phoneticPr fontId="5"/>
  </si>
  <si>
    <t>支出先については、有識者による評価委員会を実施し、その結果を踏まえて選定を行っている。</t>
    <phoneticPr fontId="5"/>
  </si>
  <si>
    <t>荷主企業、物流事業者等物流に係る関係者で構成された協議会が作成する事業計画に基づくモーダルシフト等の事業に対して、有識者による評価委員会を実施し選定した事業に対して補助するものであり、より実効性の高い取組みに対して支援することとなっている。</t>
    <phoneticPr fontId="5"/>
  </si>
  <si>
    <t>モーダルシフトはCO2排出削減効果が高く、より一層推進する必要がある。</t>
    <phoneticPr fontId="5"/>
  </si>
  <si>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phoneticPr fontId="5"/>
  </si>
  <si>
    <t>鉄道：鉄道コンテナ輸送量の平成12年度実績からの増加量</t>
    <rPh sb="19" eb="21">
      <t>ジッセキ</t>
    </rPh>
    <phoneticPr fontId="5"/>
  </si>
  <si>
    <t>成果実績の成果目標からの乖離率は小さく、妥当なものである。</t>
    <rPh sb="0" eb="2">
      <t>セイカ</t>
    </rPh>
    <rPh sb="2" eb="4">
      <t>ジッセキ</t>
    </rPh>
    <rPh sb="5" eb="7">
      <t>セイカ</t>
    </rPh>
    <rPh sb="7" eb="9">
      <t>モクヒョウ</t>
    </rPh>
    <rPh sb="12" eb="15">
      <t>カイリリツ</t>
    </rPh>
    <rPh sb="16" eb="17">
      <t>チイ</t>
    </rPh>
    <rPh sb="20" eb="22">
      <t>ダトウ</t>
    </rPh>
    <phoneticPr fontId="5"/>
  </si>
  <si>
    <t>事業の効率性については、採択の際の評価基準の一つとなっており、効率性の高い事業を採択する仕組みができている。</t>
    <rPh sb="12" eb="14">
      <t>サイタク</t>
    </rPh>
    <rPh sb="15" eb="16">
      <t>サイ</t>
    </rPh>
    <rPh sb="17" eb="19">
      <t>ヒョウカ</t>
    </rPh>
    <rPh sb="19" eb="21">
      <t>キジュン</t>
    </rPh>
    <rPh sb="22" eb="23">
      <t>ヒト</t>
    </rPh>
    <rPh sb="31" eb="34">
      <t>コウリツセイ</t>
    </rPh>
    <rPh sb="35" eb="36">
      <t>タカ</t>
    </rPh>
    <rPh sb="37" eb="39">
      <t>ジギョウ</t>
    </rPh>
    <rPh sb="40" eb="42">
      <t>サイタク</t>
    </rPh>
    <rPh sb="44" eb="46">
      <t>シク</t>
    </rPh>
    <phoneticPr fontId="5"/>
  </si>
  <si>
    <t>新23-1005</t>
    <rPh sb="0" eb="1">
      <t>シン</t>
    </rPh>
    <phoneticPr fontId="5"/>
  </si>
  <si>
    <t>054</t>
    <phoneticPr fontId="5"/>
  </si>
  <si>
    <t>064</t>
    <phoneticPr fontId="5"/>
  </si>
  <si>
    <t>荷主や物流事業者がモーダルシフトに取り組む際の参考となるよう、平成27年度も引き続き本補助金による総合的評価が高い取組事例の具体的内容等を国土交通省HPに掲載すること等により、より一層普及啓発を図る。</t>
    <rPh sb="31" eb="33">
      <t>ヘイセイ</t>
    </rPh>
    <rPh sb="35" eb="37">
      <t>ネンド</t>
    </rPh>
    <rPh sb="38" eb="39">
      <t>ヒ</t>
    </rPh>
    <rPh sb="40" eb="41">
      <t>ツヅ</t>
    </rPh>
    <rPh sb="49" eb="52">
      <t>ソウゴウテキ</t>
    </rPh>
    <rPh sb="52" eb="54">
      <t>ヒョウカ</t>
    </rPh>
    <rPh sb="55" eb="56">
      <t>タカ</t>
    </rPh>
    <rPh sb="90" eb="92">
      <t>イッソウ</t>
    </rPh>
    <phoneticPr fontId="5"/>
  </si>
  <si>
    <t>平成26年度における総務省による「温室効果ガスの排出削減に係る国の補助事業に関する行政評価・監視」において「効果の検証の際に、CO2排出削減実績に係るデータの正確性について厳格に確認すること。」との勧告を受け、各地方運輸局において、事業者から提出された報告書を改めて厳格に確認するよう周知し、本省においても厳格に確認するよう徹底することとしている。</t>
    <rPh sb="17" eb="19">
      <t>オンシツ</t>
    </rPh>
    <rPh sb="19" eb="21">
      <t>コウカ</t>
    </rPh>
    <rPh sb="24" eb="26">
      <t>ハイシュツ</t>
    </rPh>
    <rPh sb="26" eb="28">
      <t>サクゲン</t>
    </rPh>
    <rPh sb="29" eb="30">
      <t>カカ</t>
    </rPh>
    <rPh sb="31" eb="32">
      <t>クニ</t>
    </rPh>
    <rPh sb="33" eb="35">
      <t>ホジョ</t>
    </rPh>
    <rPh sb="35" eb="37">
      <t>ジギョウ</t>
    </rPh>
    <rPh sb="38" eb="39">
      <t>カン</t>
    </rPh>
    <rPh sb="41" eb="43">
      <t>ギョウセイ</t>
    </rPh>
    <rPh sb="43" eb="45">
      <t>ヒョウカ</t>
    </rPh>
    <rPh sb="46" eb="48">
      <t>カンシ</t>
    </rPh>
    <rPh sb="54" eb="56">
      <t>コウカ</t>
    </rPh>
    <rPh sb="57" eb="59">
      <t>ケンショウ</t>
    </rPh>
    <rPh sb="60" eb="61">
      <t>サイ</t>
    </rPh>
    <rPh sb="66" eb="68">
      <t>ハイシュツ</t>
    </rPh>
    <rPh sb="68" eb="70">
      <t>サクゲン</t>
    </rPh>
    <rPh sb="70" eb="72">
      <t>ジッセキ</t>
    </rPh>
    <rPh sb="73" eb="74">
      <t>カカ</t>
    </rPh>
    <rPh sb="79" eb="81">
      <t>セイカク</t>
    </rPh>
    <rPh sb="81" eb="82">
      <t>セイ</t>
    </rPh>
    <rPh sb="86" eb="88">
      <t>ゲンカク</t>
    </rPh>
    <rPh sb="89" eb="91">
      <t>カクニン</t>
    </rPh>
    <rPh sb="99" eb="101">
      <t>カンコク</t>
    </rPh>
    <rPh sb="102" eb="103">
      <t>ウ</t>
    </rPh>
    <rPh sb="105" eb="106">
      <t>カク</t>
    </rPh>
    <phoneticPr fontId="5"/>
  </si>
  <si>
    <t>　荷主企業、物流事業者等物流に係る関係者で構築された協議会が行うモーダルシフト等推進事業計画に基づく事業に対して一定の支援を行うことにより、二酸化炭素排出原単位の小さい輸送手段への転換を図るモーダルシフトを推進するとともに、温室効果ガスの削減による地球温暖化の防止並びに低炭素型の物流体系の構築を図る。
＜補助率＞・モーダルシフト等推進事業計画に基づく事業に要する運行経費　1/2以下</t>
    <phoneticPr fontId="5"/>
  </si>
  <si>
    <t>-</t>
    <phoneticPr fontId="5"/>
  </si>
  <si>
    <t>地球温暖化対策の長期的な目標として、2050年までに80%の温室効果ガスの排出削減を目指すこととしており、社会のニーズはあるといえる。</t>
    <rPh sb="53" eb="55">
      <t>シャカイ</t>
    </rPh>
    <phoneticPr fontId="5"/>
  </si>
  <si>
    <t>件</t>
    <rPh sb="0" eb="1">
      <t>ケン</t>
    </rPh>
    <phoneticPr fontId="5"/>
  </si>
  <si>
    <t>事業費</t>
    <rPh sb="0" eb="2">
      <t>ジギョウ</t>
    </rPh>
    <rPh sb="2" eb="3">
      <t>ヒ</t>
    </rPh>
    <phoneticPr fontId="5"/>
  </si>
  <si>
    <t>運行経費</t>
    <rPh sb="0" eb="2">
      <t>ウンコウ</t>
    </rPh>
    <rPh sb="2" eb="4">
      <t>ケイヒ</t>
    </rPh>
    <phoneticPr fontId="5"/>
  </si>
  <si>
    <t>A.新門司地区モーダルシフト推進協議会</t>
    <phoneticPr fontId="5"/>
  </si>
  <si>
    <t>B.株式会社日通総合研究所</t>
    <rPh sb="2" eb="6">
      <t>カブシキガイシャ</t>
    </rPh>
    <rPh sb="6" eb="8">
      <t>ニッツウ</t>
    </rPh>
    <rPh sb="8" eb="10">
      <t>ソウゴウ</t>
    </rPh>
    <rPh sb="10" eb="13">
      <t>ケンキュウジョ</t>
    </rPh>
    <phoneticPr fontId="5"/>
  </si>
  <si>
    <t>調査費</t>
    <rPh sb="0" eb="3">
      <t>チョウサヒ</t>
    </rPh>
    <phoneticPr fontId="5"/>
  </si>
  <si>
    <t>幹線輸送及び過疎地等における輸送の集約の検討に関する調査</t>
    <phoneticPr fontId="5"/>
  </si>
  <si>
    <t>A.協議会</t>
    <rPh sb="2" eb="5">
      <t>キョウギカイ</t>
    </rPh>
    <phoneticPr fontId="5"/>
  </si>
  <si>
    <t>新門司地区モーダルシフト推進協議会</t>
    <phoneticPr fontId="5"/>
  </si>
  <si>
    <t>大阪港発古紙輸送モーダルシフト協議会</t>
    <phoneticPr fontId="5"/>
  </si>
  <si>
    <t>静岡県富士フィルムロジスティックスモーダルシフト推進協議会</t>
    <phoneticPr fontId="5"/>
  </si>
  <si>
    <t>やまや商流モーダルシフト推進協議会</t>
    <phoneticPr fontId="5"/>
  </si>
  <si>
    <t>タイヤ輸送モーダルシフト推進協議会</t>
    <phoneticPr fontId="5"/>
  </si>
  <si>
    <t>NPG協議会</t>
    <phoneticPr fontId="5"/>
  </si>
  <si>
    <t>函館地区モーダルシフト推進協議会</t>
    <phoneticPr fontId="5"/>
  </si>
  <si>
    <t>ニューメタルラインモーダルシフト推進協議会</t>
    <phoneticPr fontId="5"/>
  </si>
  <si>
    <t>福岡県北九州市から愛知県名古屋市までの鋼材の輸送をトラックから海上輸送へ転換する。</t>
    <phoneticPr fontId="5"/>
  </si>
  <si>
    <t>兵庫県神戸市から北海道苫小牧市への古紙の輸送を新規に海上輸送する。</t>
    <phoneticPr fontId="5"/>
  </si>
  <si>
    <t>静岡県吉田町から福岡県福岡市への印刷版材料のトラック輸送について海上輸送へ転換する。
また、帰り便の輸送（空容器等の返送）についてもトラックから鉄道に転換する。</t>
    <phoneticPr fontId="5"/>
  </si>
  <si>
    <t>九州地区の各焼酎メーカーから全国のやまや販売での輸送をトラックから鉄道にシフトする。福岡地区に焼酎センターを設置し、複数メーカーの商品を混載集荷し、センターに集約する。
また、東北・関東の物流センターから全国の販売店への輸送も同様にトラックから鉄道にシフトする。</t>
    <phoneticPr fontId="5"/>
  </si>
  <si>
    <t>北海道上磯郡から千葉県船橋市へのスモークサーモン製品の輸送について、トラックから鉄道に転換する。
また、その帰り便として、東京都大田区東海から北海道上磯郡への原料（トラウト）の輸送について、トラックから鉄道に転換する。</t>
    <phoneticPr fontId="5"/>
  </si>
  <si>
    <t>－</t>
    <phoneticPr fontId="5"/>
  </si>
  <si>
    <t>株式会社日通総合研究所</t>
    <rPh sb="0" eb="11">
      <t>カブシキガイシャニッツウソウゴウケンキュウジョ</t>
    </rPh>
    <phoneticPr fontId="5"/>
  </si>
  <si>
    <t>C.地方運輸局</t>
    <rPh sb="2" eb="4">
      <t>チホウ</t>
    </rPh>
    <rPh sb="4" eb="6">
      <t>ウンユ</t>
    </rPh>
    <rPh sb="6" eb="7">
      <t>キョク</t>
    </rPh>
    <phoneticPr fontId="5"/>
  </si>
  <si>
    <t>モーダルシフト等推進事業に関する業務</t>
    <rPh sb="7" eb="8">
      <t>トウ</t>
    </rPh>
    <rPh sb="8" eb="10">
      <t>スイシン</t>
    </rPh>
    <rPh sb="10" eb="12">
      <t>ジギョウ</t>
    </rPh>
    <rPh sb="13" eb="14">
      <t>カン</t>
    </rPh>
    <rPh sb="16" eb="18">
      <t>ギョウム</t>
    </rPh>
    <phoneticPr fontId="5"/>
  </si>
  <si>
    <t>九州運輸局</t>
    <rPh sb="0" eb="2">
      <t>キュウシュウ</t>
    </rPh>
    <rPh sb="2" eb="4">
      <t>ウンユ</t>
    </rPh>
    <rPh sb="4" eb="5">
      <t>キョク</t>
    </rPh>
    <phoneticPr fontId="5"/>
  </si>
  <si>
    <t>中国運輸局</t>
    <rPh sb="0" eb="2">
      <t>チュウゴク</t>
    </rPh>
    <rPh sb="2" eb="4">
      <t>ウンユ</t>
    </rPh>
    <rPh sb="4" eb="5">
      <t>キョク</t>
    </rPh>
    <phoneticPr fontId="5"/>
  </si>
  <si>
    <t>中部運輸局</t>
    <rPh sb="0" eb="2">
      <t>チュウブ</t>
    </rPh>
    <rPh sb="2" eb="4">
      <t>ウンユ</t>
    </rPh>
    <rPh sb="4" eb="5">
      <t>キョク</t>
    </rPh>
    <phoneticPr fontId="5"/>
  </si>
  <si>
    <t>東北運輸局</t>
    <rPh sb="0" eb="2">
      <t>トウホク</t>
    </rPh>
    <rPh sb="2" eb="4">
      <t>ウンユ</t>
    </rPh>
    <rPh sb="4" eb="5">
      <t>キョク</t>
    </rPh>
    <phoneticPr fontId="5"/>
  </si>
  <si>
    <t>北陸信越運輸局</t>
    <rPh sb="0" eb="2">
      <t>ホクリク</t>
    </rPh>
    <rPh sb="2" eb="4">
      <t>シンエツ</t>
    </rPh>
    <rPh sb="4" eb="6">
      <t>ウンユ</t>
    </rPh>
    <rPh sb="6" eb="7">
      <t>キョク</t>
    </rPh>
    <phoneticPr fontId="5"/>
  </si>
  <si>
    <t>近畿運輸局</t>
    <rPh sb="0" eb="2">
      <t>キンキ</t>
    </rPh>
    <rPh sb="2" eb="4">
      <t>ウンユ</t>
    </rPh>
    <rPh sb="4" eb="5">
      <t>キョク</t>
    </rPh>
    <phoneticPr fontId="5"/>
  </si>
  <si>
    <t>関東運輸局</t>
    <rPh sb="0" eb="2">
      <t>カントウ</t>
    </rPh>
    <rPh sb="2" eb="4">
      <t>ウンユ</t>
    </rPh>
    <rPh sb="4" eb="5">
      <t>キョク</t>
    </rPh>
    <phoneticPr fontId="5"/>
  </si>
  <si>
    <t>四国運輸局</t>
    <rPh sb="0" eb="2">
      <t>シコク</t>
    </rPh>
    <rPh sb="2" eb="4">
      <t>ウンユ</t>
    </rPh>
    <rPh sb="4" eb="5">
      <t>キョク</t>
    </rPh>
    <phoneticPr fontId="5"/>
  </si>
  <si>
    <t>065</t>
    <phoneticPr fontId="5"/>
  </si>
  <si>
    <t>26698000/8</t>
    <phoneticPr fontId="5"/>
  </si>
  <si>
    <t>44375764/16</t>
    <phoneticPr fontId="5"/>
  </si>
  <si>
    <t>52698000/18</t>
    <phoneticPr fontId="5"/>
  </si>
  <si>
    <t>32500000/14
※補助件数は平成24～26年度の平均</t>
    <rPh sb="13" eb="15">
      <t>ホジョ</t>
    </rPh>
    <rPh sb="15" eb="17">
      <t>ケンスウ</t>
    </rPh>
    <rPh sb="18" eb="20">
      <t>ヘイセイ</t>
    </rPh>
    <rPh sb="25" eb="27">
      <t>ネンド</t>
    </rPh>
    <rPh sb="28" eb="30">
      <t>ヘイキン</t>
    </rPh>
    <phoneticPr fontId="5"/>
  </si>
  <si>
    <t>円</t>
    <rPh sb="0" eb="1">
      <t>エン</t>
    </rPh>
    <phoneticPr fontId="5"/>
  </si>
  <si>
    <t>・京都議定書目標達成計画（平成20年3月28日閣議決定）
・当面の地球温暖化対策に関する方針（平成25年3月15日地球温暖化対策推進本部決定）
・総合物流施策大綱（2013-2017）（平成25年6月25日閣議決定）
・交通政策基本計画（平成27年2月13日閣議決定）</t>
    <rPh sb="13" eb="15">
      <t>ヘイセイ</t>
    </rPh>
    <rPh sb="17" eb="18">
      <t>ネン</t>
    </rPh>
    <rPh sb="19" eb="20">
      <t>ツキ</t>
    </rPh>
    <rPh sb="22" eb="23">
      <t>ニチ</t>
    </rPh>
    <rPh sb="47" eb="49">
      <t>ヘイセイ</t>
    </rPh>
    <rPh sb="51" eb="52">
      <t>ネン</t>
    </rPh>
    <rPh sb="53" eb="54">
      <t>ツキ</t>
    </rPh>
    <rPh sb="56" eb="57">
      <t>ニチ</t>
    </rPh>
    <rPh sb="73" eb="75">
      <t>ソウゴウ</t>
    </rPh>
    <rPh sb="75" eb="77">
      <t>ブツリュウ</t>
    </rPh>
    <rPh sb="77" eb="78">
      <t>セ</t>
    </rPh>
    <rPh sb="78" eb="79">
      <t>サク</t>
    </rPh>
    <rPh sb="79" eb="81">
      <t>タイコウ</t>
    </rPh>
    <rPh sb="93" eb="95">
      <t>ヘイセイ</t>
    </rPh>
    <rPh sb="97" eb="98">
      <t>ネン</t>
    </rPh>
    <rPh sb="99" eb="100">
      <t>ツキ</t>
    </rPh>
    <rPh sb="102" eb="103">
      <t>ニチ</t>
    </rPh>
    <rPh sb="103" eb="105">
      <t>カクギ</t>
    </rPh>
    <rPh sb="105" eb="107">
      <t>ケッテイ</t>
    </rPh>
    <rPh sb="110" eb="112">
      <t>コウツウ</t>
    </rPh>
    <rPh sb="112" eb="114">
      <t>セイサク</t>
    </rPh>
    <rPh sb="114" eb="116">
      <t>キホン</t>
    </rPh>
    <rPh sb="116" eb="118">
      <t>ケイカク</t>
    </rPh>
    <rPh sb="119" eb="121">
      <t>ヘイセイ</t>
    </rPh>
    <rPh sb="123" eb="124">
      <t>ネン</t>
    </rPh>
    <rPh sb="125" eb="126">
      <t>ツキ</t>
    </rPh>
    <rPh sb="128" eb="129">
      <t>ニチ</t>
    </rPh>
    <rPh sb="129" eb="131">
      <t>カクギ</t>
    </rPh>
    <rPh sb="131" eb="133">
      <t>ケッテイ</t>
    </rPh>
    <phoneticPr fontId="5"/>
  </si>
  <si>
    <t>-</t>
    <phoneticPr fontId="5"/>
  </si>
  <si>
    <t>（本省）職員旅費</t>
    <rPh sb="4" eb="6">
      <t>ショクイン</t>
    </rPh>
    <rPh sb="6" eb="8">
      <t>リョヒ</t>
    </rPh>
    <phoneticPr fontId="5"/>
  </si>
  <si>
    <t>（本省）諸謝金</t>
    <rPh sb="4" eb="7">
      <t>ショシャキン</t>
    </rPh>
    <phoneticPr fontId="5"/>
  </si>
  <si>
    <t>（本省）委員等旅費</t>
    <rPh sb="4" eb="6">
      <t>イイン</t>
    </rPh>
    <rPh sb="6" eb="7">
      <t>トウ</t>
    </rPh>
    <rPh sb="7" eb="9">
      <t>リョヒ</t>
    </rPh>
    <phoneticPr fontId="5"/>
  </si>
  <si>
    <t>（本省）地球温暖化防止等対策調査費</t>
    <rPh sb="4" eb="6">
      <t>チキュウ</t>
    </rPh>
    <rPh sb="6" eb="9">
      <t>オンダンカ</t>
    </rPh>
    <rPh sb="9" eb="11">
      <t>ボウシ</t>
    </rPh>
    <rPh sb="11" eb="12">
      <t>トウ</t>
    </rPh>
    <rPh sb="12" eb="14">
      <t>タイサク</t>
    </rPh>
    <rPh sb="14" eb="17">
      <t>チョウサヒ</t>
    </rPh>
    <phoneticPr fontId="5"/>
  </si>
  <si>
    <t>（本省）モーダルシフト等推進事業費補助金</t>
    <rPh sb="11" eb="12">
      <t>トウ</t>
    </rPh>
    <rPh sb="12" eb="14">
      <t>スイシン</t>
    </rPh>
    <rPh sb="14" eb="16">
      <t>ジギョウ</t>
    </rPh>
    <rPh sb="16" eb="17">
      <t>ヒ</t>
    </rPh>
    <rPh sb="17" eb="20">
      <t>ホジョキン</t>
    </rPh>
    <phoneticPr fontId="5"/>
  </si>
  <si>
    <t>（地方）職員旅費</t>
    <rPh sb="4" eb="6">
      <t>ショクイン</t>
    </rPh>
    <rPh sb="6" eb="8">
      <t>リョヒ</t>
    </rPh>
    <phoneticPr fontId="5"/>
  </si>
  <si>
    <t>幹線輸送及び過疎地等における輸送の集約の検討に関する調査に要する経費</t>
    <rPh sb="29" eb="30">
      <t>ヨウ</t>
    </rPh>
    <rPh sb="32" eb="34">
      <t>ケイヒ</t>
    </rPh>
    <phoneticPr fontId="5"/>
  </si>
  <si>
    <t>宮崎県都城市から宮城県仙台市へのタイヤの輸送をトラックから鉄道に転換する。</t>
    <phoneticPr fontId="5"/>
  </si>
  <si>
    <t>埼玉県川口市から滋賀県野洲市への容器、原料の輸送についてトラックから鉄道へ転換する。</t>
    <phoneticPr fontId="5"/>
  </si>
  <si>
    <t>①北海道苫小牧市←→千葉県浦安市
②千葉県浦安市←→大阪府大阪市
③北海道苫小牧市→宮城県仙台市
④広島県竹原市→北海道函館市
への複数企業の鉄・鉄鋼材及び廃棄物収容容器の輸送について、トラックから鉄道に転換する。</t>
    <phoneticPr fontId="5"/>
  </si>
  <si>
    <t>平成32年度に鉄道コンテナ輸送量を平成12年度実績から36億トンキロ引き上げる</t>
    <rPh sb="0" eb="2">
      <t>ヘイセイ</t>
    </rPh>
    <rPh sb="4" eb="6">
      <t>ネンド</t>
    </rPh>
    <rPh sb="29" eb="30">
      <t>オク</t>
    </rPh>
    <rPh sb="34" eb="35">
      <t>ヒ</t>
    </rPh>
    <rPh sb="36" eb="37">
      <t>ア</t>
    </rPh>
    <phoneticPr fontId="5"/>
  </si>
  <si>
    <t>平成32年度に海上輸送量の総量を367.4億トンキロまで引き上げる</t>
    <rPh sb="0" eb="2">
      <t>ヘイセイ</t>
    </rPh>
    <rPh sb="4" eb="6">
      <t>ネンド</t>
    </rPh>
    <rPh sb="21" eb="22">
      <t>オク</t>
    </rPh>
    <rPh sb="28" eb="29">
      <t>ヒ</t>
    </rPh>
    <rPh sb="30" eb="31">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</si>
</sst>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112060</xdr:colOff>
      <xdr:row>140</xdr:row>
      <xdr:rowOff>33618</xdr:rowOff>
    </xdr:from>
    <xdr:to>
      <xdr:col>31</xdr:col>
      <xdr:colOff>12701</xdr:colOff>
      <xdr:row>142</xdr:row>
      <xdr:rowOff>68577</xdr:rowOff>
    </xdr:to>
    <xdr:sp macro="" textlink="">
      <xdr:nvSpPr>
        <xdr:cNvPr id="18" name="正方形/長方形 17"/>
        <xdr:cNvSpPr/>
      </xdr:nvSpPr>
      <xdr:spPr>
        <a:xfrm>
          <a:off x="4176060" y="35949218"/>
          <a:ext cx="2135841" cy="7461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２９．７百万円</a:t>
          </a:r>
          <a:endParaRPr kumimoji="1" lang="en-US" altLang="ja-JP" sz="1100"/>
        </a:p>
      </xdr:txBody>
    </xdr:sp>
    <xdr:clientData/>
  </xdr:twoCellAnchor>
  <xdr:twoCellAnchor>
    <xdr:from>
      <xdr:col>20</xdr:col>
      <xdr:colOff>0</xdr:colOff>
      <xdr:row>142</xdr:row>
      <xdr:rowOff>174064</xdr:rowOff>
    </xdr:from>
    <xdr:to>
      <xdr:col>31</xdr:col>
      <xdr:colOff>118035</xdr:colOff>
      <xdr:row>143</xdr:row>
      <xdr:rowOff>322730</xdr:rowOff>
    </xdr:to>
    <xdr:sp macro="" textlink="">
      <xdr:nvSpPr>
        <xdr:cNvPr id="19" name="大かっこ 18"/>
        <xdr:cNvSpPr/>
      </xdr:nvSpPr>
      <xdr:spPr>
        <a:xfrm>
          <a:off x="4064000" y="36800864"/>
          <a:ext cx="2353235" cy="5042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モーダルシフト等推進事業</a:t>
          </a:r>
        </a:p>
      </xdr:txBody>
    </xdr:sp>
    <xdr:clientData/>
  </xdr:twoCellAnchor>
  <xdr:twoCellAnchor>
    <xdr:from>
      <xdr:col>30</xdr:col>
      <xdr:colOff>161156</xdr:colOff>
      <xdr:row>146</xdr:row>
      <xdr:rowOff>144401</xdr:rowOff>
    </xdr:from>
    <xdr:to>
      <xdr:col>39</xdr:col>
      <xdr:colOff>74447</xdr:colOff>
      <xdr:row>148</xdr:row>
      <xdr:rowOff>259565</xdr:rowOff>
    </xdr:to>
    <xdr:sp macro="" textlink="">
      <xdr:nvSpPr>
        <xdr:cNvPr id="20" name="正方形/長方形 19"/>
        <xdr:cNvSpPr/>
      </xdr:nvSpPr>
      <xdr:spPr>
        <a:xfrm>
          <a:off x="6257156" y="38193601"/>
          <a:ext cx="1742091" cy="8263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Ａ．協議会（８件）</a:t>
          </a:r>
          <a:endParaRPr kumimoji="1" lang="en-US" altLang="ja-JP" sz="1100"/>
        </a:p>
        <a:p>
          <a:pPr algn="ctr"/>
          <a:r>
            <a:rPr kumimoji="1" lang="ja-JP" altLang="en-US" sz="1100"/>
            <a:t>２６．７百万円</a:t>
          </a:r>
          <a:endParaRPr kumimoji="1" lang="en-US" altLang="ja-JP" sz="1100"/>
        </a:p>
      </xdr:txBody>
    </xdr:sp>
    <xdr:clientData/>
  </xdr:twoCellAnchor>
  <xdr:twoCellAnchor>
    <xdr:from>
      <xdr:col>30</xdr:col>
      <xdr:colOff>157952</xdr:colOff>
      <xdr:row>145</xdr:row>
      <xdr:rowOff>196656</xdr:rowOff>
    </xdr:from>
    <xdr:to>
      <xdr:col>39</xdr:col>
      <xdr:colOff>79509</xdr:colOff>
      <xdr:row>146</xdr:row>
      <xdr:rowOff>65174</xdr:rowOff>
    </xdr:to>
    <xdr:sp macro="" textlink="">
      <xdr:nvSpPr>
        <xdr:cNvPr id="21" name="テキスト ボックス 20"/>
        <xdr:cNvSpPr txBox="1"/>
      </xdr:nvSpPr>
      <xdr:spPr>
        <a:xfrm>
          <a:off x="6253952" y="37890256"/>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29</xdr:col>
      <xdr:colOff>42904</xdr:colOff>
      <xdr:row>148</xdr:row>
      <xdr:rowOff>333671</xdr:rowOff>
    </xdr:from>
    <xdr:to>
      <xdr:col>40</xdr:col>
      <xdr:colOff>131804</xdr:colOff>
      <xdr:row>151</xdr:row>
      <xdr:rowOff>12700</xdr:rowOff>
    </xdr:to>
    <xdr:sp macro="" textlink="">
      <xdr:nvSpPr>
        <xdr:cNvPr id="22" name="大かっこ 21"/>
        <xdr:cNvSpPr/>
      </xdr:nvSpPr>
      <xdr:spPr>
        <a:xfrm>
          <a:off x="5935704" y="39094071"/>
          <a:ext cx="2324100" cy="745829"/>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a:latin typeface="+mn-ea"/>
              <a:ea typeface="+mn-ea"/>
            </a:rPr>
            <a:t>モーダルシフト等推進事業費補助金</a:t>
          </a:r>
        </a:p>
      </xdr:txBody>
    </xdr:sp>
    <xdr:clientData/>
  </xdr:twoCellAnchor>
  <xdr:twoCellAnchor>
    <xdr:from>
      <xdr:col>25</xdr:col>
      <xdr:colOff>108301</xdr:colOff>
      <xdr:row>144</xdr:row>
      <xdr:rowOff>747</xdr:rowOff>
    </xdr:from>
    <xdr:to>
      <xdr:col>25</xdr:col>
      <xdr:colOff>114300</xdr:colOff>
      <xdr:row>170</xdr:row>
      <xdr:rowOff>317500</xdr:rowOff>
    </xdr:to>
    <xdr:cxnSp macro="">
      <xdr:nvCxnSpPr>
        <xdr:cNvPr id="23" name="直線コネクタ 22"/>
        <xdr:cNvCxnSpPr/>
      </xdr:nvCxnSpPr>
      <xdr:spPr>
        <a:xfrm>
          <a:off x="5188301" y="37338747"/>
          <a:ext cx="5999" cy="9562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104589</xdr:colOff>
      <xdr:row>147</xdr:row>
      <xdr:rowOff>213018</xdr:rowOff>
    </xdr:from>
    <xdr:to>
      <xdr:col>30</xdr:col>
      <xdr:colOff>35647</xdr:colOff>
      <xdr:row>147</xdr:row>
      <xdr:rowOff>213018</xdr:rowOff>
    </xdr:to>
    <xdr:cxnSp macro="">
      <xdr:nvCxnSpPr>
        <xdr:cNvPr id="24" name="直線矢印コネクタ 23"/>
        <xdr:cNvCxnSpPr/>
      </xdr:nvCxnSpPr>
      <xdr:spPr>
        <a:xfrm>
          <a:off x="5184589" y="38617818"/>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164354</xdr:colOff>
      <xdr:row>157</xdr:row>
      <xdr:rowOff>241300</xdr:rowOff>
    </xdr:from>
    <xdr:to>
      <xdr:col>39</xdr:col>
      <xdr:colOff>77645</xdr:colOff>
      <xdr:row>160</xdr:row>
      <xdr:rowOff>864</xdr:rowOff>
    </xdr:to>
    <xdr:sp macro="" textlink="">
      <xdr:nvSpPr>
        <xdr:cNvPr id="25" name="正方形/長方形 24"/>
        <xdr:cNvSpPr/>
      </xdr:nvSpPr>
      <xdr:spPr>
        <a:xfrm>
          <a:off x="6260354" y="42202100"/>
          <a:ext cx="1742091" cy="8263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Ｂ．株式会社日通総合</a:t>
          </a:r>
          <a:endParaRPr kumimoji="1" lang="en-US" altLang="ja-JP" sz="1100"/>
        </a:p>
        <a:p>
          <a:pPr algn="l"/>
          <a:r>
            <a:rPr kumimoji="1" lang="ja-JP" altLang="en-US" sz="1100"/>
            <a:t>　　　 研究所</a:t>
          </a:r>
          <a:endParaRPr kumimoji="1" lang="en-US" altLang="ja-JP" sz="1100"/>
        </a:p>
        <a:p>
          <a:pPr algn="ctr"/>
          <a:r>
            <a:rPr kumimoji="1" lang="ja-JP" altLang="en-US" sz="1100"/>
            <a:t>２．６百万円</a:t>
          </a:r>
          <a:endParaRPr kumimoji="1" lang="en-US" altLang="ja-JP" sz="1100"/>
        </a:p>
      </xdr:txBody>
    </xdr:sp>
    <xdr:clientData/>
  </xdr:twoCellAnchor>
  <xdr:twoCellAnchor>
    <xdr:from>
      <xdr:col>30</xdr:col>
      <xdr:colOff>141942</xdr:colOff>
      <xdr:row>156</xdr:row>
      <xdr:rowOff>294341</xdr:rowOff>
    </xdr:from>
    <xdr:to>
      <xdr:col>39</xdr:col>
      <xdr:colOff>63499</xdr:colOff>
      <xdr:row>157</xdr:row>
      <xdr:rowOff>162859</xdr:rowOff>
    </xdr:to>
    <xdr:sp macro="" textlink="">
      <xdr:nvSpPr>
        <xdr:cNvPr id="26" name="テキスト ボックス 25"/>
        <xdr:cNvSpPr txBox="1"/>
      </xdr:nvSpPr>
      <xdr:spPr>
        <a:xfrm>
          <a:off x="6237942" y="41899541"/>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115795</xdr:colOff>
      <xdr:row>158</xdr:row>
      <xdr:rowOff>300318</xdr:rowOff>
    </xdr:from>
    <xdr:to>
      <xdr:col>30</xdr:col>
      <xdr:colOff>46853</xdr:colOff>
      <xdr:row>158</xdr:row>
      <xdr:rowOff>300318</xdr:rowOff>
    </xdr:to>
    <xdr:cxnSp macro="">
      <xdr:nvCxnSpPr>
        <xdr:cNvPr id="27" name="直線矢印コネクタ 26"/>
        <xdr:cNvCxnSpPr/>
      </xdr:nvCxnSpPr>
      <xdr:spPr>
        <a:xfrm>
          <a:off x="5195795" y="42616718"/>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76201</xdr:colOff>
      <xdr:row>160</xdr:row>
      <xdr:rowOff>115794</xdr:rowOff>
    </xdr:from>
    <xdr:to>
      <xdr:col>40</xdr:col>
      <xdr:colOff>115795</xdr:colOff>
      <xdr:row>162</xdr:row>
      <xdr:rowOff>177800</xdr:rowOff>
    </xdr:to>
    <xdr:sp macro="" textlink="">
      <xdr:nvSpPr>
        <xdr:cNvPr id="28" name="大かっこ 27"/>
        <xdr:cNvSpPr/>
      </xdr:nvSpPr>
      <xdr:spPr>
        <a:xfrm>
          <a:off x="5969001" y="43143394"/>
          <a:ext cx="2274794" cy="773206"/>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latin typeface="+mn-ea"/>
              <a:ea typeface="+mn-ea"/>
            </a:rPr>
            <a:t>幹線輸送及び過疎地等における輸送の集約の検討に関する調査</a:t>
          </a:r>
          <a:endParaRPr lang="en-US" altLang="ja-JP">
            <a:latin typeface="+mn-ea"/>
            <a:ea typeface="+mn-ea"/>
          </a:endParaRPr>
        </a:p>
      </xdr:txBody>
    </xdr:sp>
    <xdr:clientData/>
  </xdr:twoCellAnchor>
  <xdr:twoCellAnchor>
    <xdr:from>
      <xdr:col>31</xdr:col>
      <xdr:colOff>196476</xdr:colOff>
      <xdr:row>140</xdr:row>
      <xdr:rowOff>0</xdr:rowOff>
    </xdr:from>
    <xdr:to>
      <xdr:col>43</xdr:col>
      <xdr:colOff>66489</xdr:colOff>
      <xdr:row>142</xdr:row>
      <xdr:rowOff>84417</xdr:rowOff>
    </xdr:to>
    <xdr:sp macro="" textlink="">
      <xdr:nvSpPr>
        <xdr:cNvPr id="29" name="大かっこ 28"/>
        <xdr:cNvSpPr/>
      </xdr:nvSpPr>
      <xdr:spPr>
        <a:xfrm>
          <a:off x="6495676" y="35915600"/>
          <a:ext cx="2308413" cy="795617"/>
        </a:xfrm>
        <a:prstGeom prst="bracketPair">
          <a:avLst>
            <a:gd name="adj" fmla="val 128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モーダルシフト等推進事業</a:t>
          </a:r>
          <a:r>
            <a:rPr lang="ja-JP" altLang="ja-JP" sz="1100">
              <a:solidFill>
                <a:schemeClr val="tx1"/>
              </a:solidFill>
              <a:latin typeface="+mn-lt"/>
              <a:ea typeface="+mn-ea"/>
              <a:cs typeface="+mn-cs"/>
            </a:rPr>
            <a:t>に関する業務</a:t>
          </a:r>
          <a:r>
            <a:rPr lang="ja-JP" altLang="en-US"/>
            <a:t>（諸謝金、職員旅費）</a:t>
          </a:r>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lang="ja-JP" altLang="en-US"/>
            <a:t>０．３百万円</a:t>
          </a:r>
        </a:p>
      </xdr:txBody>
    </xdr:sp>
    <xdr:clientData/>
  </xdr:twoCellAnchor>
  <xdr:twoCellAnchor>
    <xdr:from>
      <xdr:col>30</xdr:col>
      <xdr:colOff>164354</xdr:colOff>
      <xdr:row>169</xdr:row>
      <xdr:rowOff>241300</xdr:rowOff>
    </xdr:from>
    <xdr:to>
      <xdr:col>39</xdr:col>
      <xdr:colOff>77645</xdr:colOff>
      <xdr:row>172</xdr:row>
      <xdr:rowOff>864</xdr:rowOff>
    </xdr:to>
    <xdr:sp macro="" textlink="">
      <xdr:nvSpPr>
        <xdr:cNvPr id="32" name="正方形/長方形 31"/>
        <xdr:cNvSpPr/>
      </xdr:nvSpPr>
      <xdr:spPr>
        <a:xfrm>
          <a:off x="6260354" y="42202100"/>
          <a:ext cx="1742091" cy="8263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地方運輸局（８機関）</a:t>
          </a:r>
          <a:endParaRPr kumimoji="1" lang="en-US" altLang="ja-JP" sz="1100"/>
        </a:p>
        <a:p>
          <a:pPr algn="ctr"/>
          <a:r>
            <a:rPr kumimoji="1" lang="ja-JP" altLang="en-US" sz="1100"/>
            <a:t>０．２百万円</a:t>
          </a:r>
          <a:endParaRPr kumimoji="1" lang="en-US" altLang="ja-JP" sz="1100"/>
        </a:p>
      </xdr:txBody>
    </xdr:sp>
    <xdr:clientData/>
  </xdr:twoCellAnchor>
  <xdr:twoCellAnchor>
    <xdr:from>
      <xdr:col>25</xdr:col>
      <xdr:colOff>115795</xdr:colOff>
      <xdr:row>170</xdr:row>
      <xdr:rowOff>300318</xdr:rowOff>
    </xdr:from>
    <xdr:to>
      <xdr:col>30</xdr:col>
      <xdr:colOff>46853</xdr:colOff>
      <xdr:row>170</xdr:row>
      <xdr:rowOff>300318</xdr:rowOff>
    </xdr:to>
    <xdr:cxnSp macro="">
      <xdr:nvCxnSpPr>
        <xdr:cNvPr id="34" name="直線矢印コネクタ 33"/>
        <xdr:cNvCxnSpPr/>
      </xdr:nvCxnSpPr>
      <xdr:spPr>
        <a:xfrm>
          <a:off x="5195795" y="42616718"/>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76201</xdr:colOff>
      <xdr:row>172</xdr:row>
      <xdr:rowOff>115794</xdr:rowOff>
    </xdr:from>
    <xdr:to>
      <xdr:col>40</xdr:col>
      <xdr:colOff>115795</xdr:colOff>
      <xdr:row>173</xdr:row>
      <xdr:rowOff>76200</xdr:rowOff>
    </xdr:to>
    <xdr:sp macro="" textlink="">
      <xdr:nvSpPr>
        <xdr:cNvPr id="35" name="大かっこ 34"/>
        <xdr:cNvSpPr/>
      </xdr:nvSpPr>
      <xdr:spPr>
        <a:xfrm>
          <a:off x="5969001" y="47728094"/>
          <a:ext cx="2274794" cy="633506"/>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latin typeface="+mn-ea"/>
              <a:ea typeface="+mn-ea"/>
            </a:rPr>
            <a:t>モーダルシフト等推進事業に関する業務（職員旅費）</a:t>
          </a:r>
          <a:endParaRPr lang="en-US" altLang="ja-JP">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70" workbookViewId="0">
      <selection activeCell="BF102" sqref="BF1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461</v>
      </c>
      <c r="AR2" s="106"/>
      <c r="AS2" s="68" t="str">
        <f>IF(OR(AQ2="　", AQ2=""), "", "-")</f>
        <v/>
      </c>
      <c r="AT2" s="107">
        <v>63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466</v>
      </c>
      <c r="AK3" s="299"/>
      <c r="AL3" s="299"/>
      <c r="AM3" s="299"/>
      <c r="AN3" s="299"/>
      <c r="AO3" s="299"/>
      <c r="AP3" s="299"/>
      <c r="AQ3" s="299"/>
      <c r="AR3" s="299"/>
      <c r="AS3" s="299"/>
      <c r="AT3" s="299"/>
      <c r="AU3" s="299"/>
      <c r="AV3" s="299"/>
      <c r="AW3" s="299"/>
      <c r="AX3" s="36" t="s">
        <v>91</v>
      </c>
    </row>
    <row r="4" spans="1:50" ht="24.75" customHeight="1" x14ac:dyDescent="0.15">
      <c r="A4" s="521" t="s">
        <v>30</v>
      </c>
      <c r="B4" s="522"/>
      <c r="C4" s="522"/>
      <c r="D4" s="522"/>
      <c r="E4" s="522"/>
      <c r="F4" s="522"/>
      <c r="G4" s="495" t="s">
        <v>467</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468</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7" t="s">
        <v>212</v>
      </c>
      <c r="H5" s="328"/>
      <c r="I5" s="328"/>
      <c r="J5" s="328"/>
      <c r="K5" s="328"/>
      <c r="L5" s="328"/>
      <c r="M5" s="329" t="s">
        <v>92</v>
      </c>
      <c r="N5" s="330"/>
      <c r="O5" s="330"/>
      <c r="P5" s="330"/>
      <c r="Q5" s="330"/>
      <c r="R5" s="331"/>
      <c r="S5" s="332" t="s">
        <v>157</v>
      </c>
      <c r="T5" s="328"/>
      <c r="U5" s="328"/>
      <c r="V5" s="328"/>
      <c r="W5" s="328"/>
      <c r="X5" s="333"/>
      <c r="Y5" s="512" t="s">
        <v>3</v>
      </c>
      <c r="Z5" s="513"/>
      <c r="AA5" s="513"/>
      <c r="AB5" s="513"/>
      <c r="AC5" s="513"/>
      <c r="AD5" s="514"/>
      <c r="AE5" s="515" t="s">
        <v>469</v>
      </c>
      <c r="AF5" s="516"/>
      <c r="AG5" s="516"/>
      <c r="AH5" s="516"/>
      <c r="AI5" s="516"/>
      <c r="AJ5" s="516"/>
      <c r="AK5" s="516"/>
      <c r="AL5" s="516"/>
      <c r="AM5" s="516"/>
      <c r="AN5" s="516"/>
      <c r="AO5" s="516"/>
      <c r="AP5" s="517"/>
      <c r="AQ5" s="518" t="s">
        <v>476</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471</v>
      </c>
      <c r="AF6" s="530"/>
      <c r="AG6" s="530"/>
      <c r="AH6" s="530"/>
      <c r="AI6" s="530"/>
      <c r="AJ6" s="530"/>
      <c r="AK6" s="530"/>
      <c r="AL6" s="530"/>
      <c r="AM6" s="530"/>
      <c r="AN6" s="530"/>
      <c r="AO6" s="530"/>
      <c r="AP6" s="530"/>
      <c r="AQ6" s="124"/>
      <c r="AR6" s="124"/>
      <c r="AS6" s="124"/>
      <c r="AT6" s="124"/>
      <c r="AU6" s="124"/>
      <c r="AV6" s="124"/>
      <c r="AW6" s="124"/>
      <c r="AX6" s="531"/>
    </row>
    <row r="7" spans="1:50" ht="86.25" customHeight="1" x14ac:dyDescent="0.15">
      <c r="A7" s="451" t="s">
        <v>25</v>
      </c>
      <c r="B7" s="452"/>
      <c r="C7" s="452"/>
      <c r="D7" s="452"/>
      <c r="E7" s="452"/>
      <c r="F7" s="452"/>
      <c r="G7" s="453" t="s">
        <v>472</v>
      </c>
      <c r="H7" s="454"/>
      <c r="I7" s="454"/>
      <c r="J7" s="454"/>
      <c r="K7" s="454"/>
      <c r="L7" s="454"/>
      <c r="M7" s="454"/>
      <c r="N7" s="454"/>
      <c r="O7" s="454"/>
      <c r="P7" s="454"/>
      <c r="Q7" s="454"/>
      <c r="R7" s="454"/>
      <c r="S7" s="454"/>
      <c r="T7" s="454"/>
      <c r="U7" s="454"/>
      <c r="V7" s="455"/>
      <c r="W7" s="455"/>
      <c r="X7" s="455"/>
      <c r="Y7" s="456" t="s">
        <v>5</v>
      </c>
      <c r="Z7" s="393"/>
      <c r="AA7" s="393"/>
      <c r="AB7" s="393"/>
      <c r="AC7" s="393"/>
      <c r="AD7" s="395"/>
      <c r="AE7" s="457" t="s">
        <v>542</v>
      </c>
      <c r="AF7" s="458"/>
      <c r="AG7" s="458"/>
      <c r="AH7" s="458"/>
      <c r="AI7" s="458"/>
      <c r="AJ7" s="458"/>
      <c r="AK7" s="458"/>
      <c r="AL7" s="458"/>
      <c r="AM7" s="458"/>
      <c r="AN7" s="458"/>
      <c r="AO7" s="458"/>
      <c r="AP7" s="458"/>
      <c r="AQ7" s="458"/>
      <c r="AR7" s="458"/>
      <c r="AS7" s="458"/>
      <c r="AT7" s="458"/>
      <c r="AU7" s="458"/>
      <c r="AV7" s="458"/>
      <c r="AW7" s="458"/>
      <c r="AX7" s="459"/>
    </row>
    <row r="8" spans="1:50" ht="35.25" customHeight="1" x14ac:dyDescent="0.15">
      <c r="A8" s="355" t="s">
        <v>308</v>
      </c>
      <c r="B8" s="356"/>
      <c r="C8" s="356"/>
      <c r="D8" s="356"/>
      <c r="E8" s="356"/>
      <c r="F8" s="357"/>
      <c r="G8" s="352" t="str">
        <f>入力規則等!A26</f>
        <v>地球温暖化対策</v>
      </c>
      <c r="H8" s="353"/>
      <c r="I8" s="353"/>
      <c r="J8" s="353"/>
      <c r="K8" s="353"/>
      <c r="L8" s="353"/>
      <c r="M8" s="353"/>
      <c r="N8" s="353"/>
      <c r="O8" s="353"/>
      <c r="P8" s="353"/>
      <c r="Q8" s="353"/>
      <c r="R8" s="353"/>
      <c r="S8" s="353"/>
      <c r="T8" s="353"/>
      <c r="U8" s="353"/>
      <c r="V8" s="353"/>
      <c r="W8" s="353"/>
      <c r="X8" s="354"/>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473</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62.25" customHeight="1" x14ac:dyDescent="0.15">
      <c r="A10" s="460" t="s">
        <v>36</v>
      </c>
      <c r="B10" s="461"/>
      <c r="C10" s="461"/>
      <c r="D10" s="461"/>
      <c r="E10" s="461"/>
      <c r="F10" s="461"/>
      <c r="G10" s="489" t="s">
        <v>500</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x14ac:dyDescent="0.15">
      <c r="A11" s="460" t="s">
        <v>6</v>
      </c>
      <c r="B11" s="461"/>
      <c r="C11" s="461"/>
      <c r="D11" s="461"/>
      <c r="E11" s="461"/>
      <c r="F11" s="462"/>
      <c r="G11" s="509" t="str">
        <f>入力規則等!P10</f>
        <v>直接実施、委託・請負、補助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93</v>
      </c>
      <c r="Q13" s="72"/>
      <c r="R13" s="72"/>
      <c r="S13" s="72"/>
      <c r="T13" s="72"/>
      <c r="U13" s="72"/>
      <c r="V13" s="73"/>
      <c r="W13" s="71">
        <v>74</v>
      </c>
      <c r="X13" s="72"/>
      <c r="Y13" s="72"/>
      <c r="Z13" s="72"/>
      <c r="AA13" s="72"/>
      <c r="AB13" s="72"/>
      <c r="AC13" s="73"/>
      <c r="AD13" s="71">
        <v>38</v>
      </c>
      <c r="AE13" s="72"/>
      <c r="AF13" s="72"/>
      <c r="AG13" s="72"/>
      <c r="AH13" s="72"/>
      <c r="AI13" s="72"/>
      <c r="AJ13" s="73"/>
      <c r="AK13" s="71">
        <v>38</v>
      </c>
      <c r="AL13" s="72"/>
      <c r="AM13" s="72"/>
      <c r="AN13" s="72"/>
      <c r="AO13" s="72"/>
      <c r="AP13" s="72"/>
      <c r="AQ13" s="73"/>
      <c r="AR13" s="667"/>
      <c r="AS13" s="668"/>
      <c r="AT13" s="668"/>
      <c r="AU13" s="668"/>
      <c r="AV13" s="668"/>
      <c r="AW13" s="668"/>
      <c r="AX13" s="669"/>
    </row>
    <row r="14" spans="1:50" ht="21" customHeight="1" x14ac:dyDescent="0.15">
      <c r="A14" s="466"/>
      <c r="B14" s="467"/>
      <c r="C14" s="467"/>
      <c r="D14" s="467"/>
      <c r="E14" s="467"/>
      <c r="F14" s="468"/>
      <c r="G14" s="479"/>
      <c r="H14" s="480"/>
      <c r="I14" s="343" t="s">
        <v>9</v>
      </c>
      <c r="J14" s="474"/>
      <c r="K14" s="474"/>
      <c r="L14" s="474"/>
      <c r="M14" s="474"/>
      <c r="N14" s="474"/>
      <c r="O14" s="475"/>
      <c r="P14" s="71" t="s">
        <v>501</v>
      </c>
      <c r="Q14" s="72"/>
      <c r="R14" s="72"/>
      <c r="S14" s="72"/>
      <c r="T14" s="72"/>
      <c r="U14" s="72"/>
      <c r="V14" s="73"/>
      <c r="W14" s="71" t="s">
        <v>501</v>
      </c>
      <c r="X14" s="72"/>
      <c r="Y14" s="72"/>
      <c r="Z14" s="72"/>
      <c r="AA14" s="72"/>
      <c r="AB14" s="72"/>
      <c r="AC14" s="73"/>
      <c r="AD14" s="71" t="s">
        <v>501</v>
      </c>
      <c r="AE14" s="72"/>
      <c r="AF14" s="72"/>
      <c r="AG14" s="72"/>
      <c r="AH14" s="72"/>
      <c r="AI14" s="72"/>
      <c r="AJ14" s="73"/>
      <c r="AK14" s="71"/>
      <c r="AL14" s="72"/>
      <c r="AM14" s="72"/>
      <c r="AN14" s="72"/>
      <c r="AO14" s="72"/>
      <c r="AP14" s="72"/>
      <c r="AQ14" s="73"/>
      <c r="AR14" s="665"/>
      <c r="AS14" s="665"/>
      <c r="AT14" s="665"/>
      <c r="AU14" s="665"/>
      <c r="AV14" s="665"/>
      <c r="AW14" s="665"/>
      <c r="AX14" s="666"/>
    </row>
    <row r="15" spans="1:50" ht="21" customHeight="1" x14ac:dyDescent="0.15">
      <c r="A15" s="466"/>
      <c r="B15" s="467"/>
      <c r="C15" s="467"/>
      <c r="D15" s="467"/>
      <c r="E15" s="467"/>
      <c r="F15" s="468"/>
      <c r="G15" s="479"/>
      <c r="H15" s="480"/>
      <c r="I15" s="343" t="s">
        <v>62</v>
      </c>
      <c r="J15" s="344"/>
      <c r="K15" s="344"/>
      <c r="L15" s="344"/>
      <c r="M15" s="344"/>
      <c r="N15" s="344"/>
      <c r="O15" s="345"/>
      <c r="P15" s="71" t="s">
        <v>501</v>
      </c>
      <c r="Q15" s="72"/>
      <c r="R15" s="72"/>
      <c r="S15" s="72"/>
      <c r="T15" s="72"/>
      <c r="U15" s="72"/>
      <c r="V15" s="73"/>
      <c r="W15" s="71" t="s">
        <v>501</v>
      </c>
      <c r="X15" s="72"/>
      <c r="Y15" s="72"/>
      <c r="Z15" s="72"/>
      <c r="AA15" s="72"/>
      <c r="AB15" s="72"/>
      <c r="AC15" s="73"/>
      <c r="AD15" s="71" t="s">
        <v>501</v>
      </c>
      <c r="AE15" s="72"/>
      <c r="AF15" s="72"/>
      <c r="AG15" s="72"/>
      <c r="AH15" s="72"/>
      <c r="AI15" s="72"/>
      <c r="AJ15" s="73"/>
      <c r="AK15" s="71" t="s">
        <v>501</v>
      </c>
      <c r="AL15" s="72"/>
      <c r="AM15" s="72"/>
      <c r="AN15" s="72"/>
      <c r="AO15" s="72"/>
      <c r="AP15" s="72"/>
      <c r="AQ15" s="73"/>
      <c r="AR15" s="71"/>
      <c r="AS15" s="72"/>
      <c r="AT15" s="72"/>
      <c r="AU15" s="72"/>
      <c r="AV15" s="72"/>
      <c r="AW15" s="72"/>
      <c r="AX15" s="664"/>
    </row>
    <row r="16" spans="1:50" ht="21" customHeight="1" x14ac:dyDescent="0.15">
      <c r="A16" s="466"/>
      <c r="B16" s="467"/>
      <c r="C16" s="467"/>
      <c r="D16" s="467"/>
      <c r="E16" s="467"/>
      <c r="F16" s="468"/>
      <c r="G16" s="479"/>
      <c r="H16" s="480"/>
      <c r="I16" s="343" t="s">
        <v>63</v>
      </c>
      <c r="J16" s="344"/>
      <c r="K16" s="344"/>
      <c r="L16" s="344"/>
      <c r="M16" s="344"/>
      <c r="N16" s="344"/>
      <c r="O16" s="345"/>
      <c r="P16" s="71" t="s">
        <v>501</v>
      </c>
      <c r="Q16" s="72"/>
      <c r="R16" s="72"/>
      <c r="S16" s="72"/>
      <c r="T16" s="72"/>
      <c r="U16" s="72"/>
      <c r="V16" s="73"/>
      <c r="W16" s="71" t="s">
        <v>501</v>
      </c>
      <c r="X16" s="72"/>
      <c r="Y16" s="72"/>
      <c r="Z16" s="72"/>
      <c r="AA16" s="72"/>
      <c r="AB16" s="72"/>
      <c r="AC16" s="73"/>
      <c r="AD16" s="71" t="s">
        <v>501</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3" t="s">
        <v>61</v>
      </c>
      <c r="J17" s="474"/>
      <c r="K17" s="474"/>
      <c r="L17" s="474"/>
      <c r="M17" s="474"/>
      <c r="N17" s="474"/>
      <c r="O17" s="475"/>
      <c r="P17" s="71" t="s">
        <v>501</v>
      </c>
      <c r="Q17" s="72"/>
      <c r="R17" s="72"/>
      <c r="S17" s="72"/>
      <c r="T17" s="72"/>
      <c r="U17" s="72"/>
      <c r="V17" s="73"/>
      <c r="W17" s="71" t="s">
        <v>501</v>
      </c>
      <c r="X17" s="72"/>
      <c r="Y17" s="72"/>
      <c r="Z17" s="72"/>
      <c r="AA17" s="72"/>
      <c r="AB17" s="72"/>
      <c r="AC17" s="73"/>
      <c r="AD17" s="71" t="s">
        <v>501</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6" t="s">
        <v>22</v>
      </c>
      <c r="J18" s="347"/>
      <c r="K18" s="347"/>
      <c r="L18" s="347"/>
      <c r="M18" s="347"/>
      <c r="N18" s="347"/>
      <c r="O18" s="348"/>
      <c r="P18" s="315">
        <f>SUM(P13:V17)</f>
        <v>93</v>
      </c>
      <c r="Q18" s="316"/>
      <c r="R18" s="316"/>
      <c r="S18" s="316"/>
      <c r="T18" s="316"/>
      <c r="U18" s="316"/>
      <c r="V18" s="317"/>
      <c r="W18" s="315">
        <f>SUM(W13:AC17)</f>
        <v>74</v>
      </c>
      <c r="X18" s="316"/>
      <c r="Y18" s="316"/>
      <c r="Z18" s="316"/>
      <c r="AA18" s="316"/>
      <c r="AB18" s="316"/>
      <c r="AC18" s="317"/>
      <c r="AD18" s="315">
        <f t="shared" ref="AD18" si="0">SUM(AD13:AJ17)</f>
        <v>38</v>
      </c>
      <c r="AE18" s="316"/>
      <c r="AF18" s="316"/>
      <c r="AG18" s="316"/>
      <c r="AH18" s="316"/>
      <c r="AI18" s="316"/>
      <c r="AJ18" s="317"/>
      <c r="AK18" s="315">
        <f t="shared" ref="AK18" si="1">SUM(AK13:AQ17)</f>
        <v>38</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6"/>
      <c r="B19" s="467"/>
      <c r="C19" s="467"/>
      <c r="D19" s="467"/>
      <c r="E19" s="467"/>
      <c r="F19" s="468"/>
      <c r="G19" s="312" t="s">
        <v>10</v>
      </c>
      <c r="H19" s="313"/>
      <c r="I19" s="313"/>
      <c r="J19" s="313"/>
      <c r="K19" s="313"/>
      <c r="L19" s="313"/>
      <c r="M19" s="313"/>
      <c r="N19" s="313"/>
      <c r="O19" s="313"/>
      <c r="P19" s="71">
        <v>55</v>
      </c>
      <c r="Q19" s="72"/>
      <c r="R19" s="72"/>
      <c r="S19" s="72"/>
      <c r="T19" s="72"/>
      <c r="U19" s="72"/>
      <c r="V19" s="73"/>
      <c r="W19" s="71">
        <v>50</v>
      </c>
      <c r="X19" s="72"/>
      <c r="Y19" s="72"/>
      <c r="Z19" s="72"/>
      <c r="AA19" s="72"/>
      <c r="AB19" s="72"/>
      <c r="AC19" s="73"/>
      <c r="AD19" s="71">
        <v>30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9"/>
      <c r="B20" s="470"/>
      <c r="C20" s="470"/>
      <c r="D20" s="470"/>
      <c r="E20" s="470"/>
      <c r="F20" s="471"/>
      <c r="G20" s="312" t="s">
        <v>11</v>
      </c>
      <c r="H20" s="313"/>
      <c r="I20" s="313"/>
      <c r="J20" s="313"/>
      <c r="K20" s="313"/>
      <c r="L20" s="313"/>
      <c r="M20" s="313"/>
      <c r="N20" s="313"/>
      <c r="O20" s="313"/>
      <c r="P20" s="320">
        <f>IF(P18=0, "-", P19/P18)</f>
        <v>0.59139784946236562</v>
      </c>
      <c r="Q20" s="320"/>
      <c r="R20" s="320"/>
      <c r="S20" s="320"/>
      <c r="T20" s="320"/>
      <c r="U20" s="320"/>
      <c r="V20" s="320"/>
      <c r="W20" s="320">
        <f>IF(W18=0, "-", W19/W18)</f>
        <v>0.67567567567567566</v>
      </c>
      <c r="X20" s="320"/>
      <c r="Y20" s="320"/>
      <c r="Z20" s="320"/>
      <c r="AA20" s="320"/>
      <c r="AB20" s="320"/>
      <c r="AC20" s="320"/>
      <c r="AD20" s="320">
        <f>IF(AD18=0, "-", AD19/AD18)</f>
        <v>0.78947368421052633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321" t="s">
        <v>554</v>
      </c>
      <c r="H23" s="288"/>
      <c r="I23" s="288"/>
      <c r="J23" s="288"/>
      <c r="K23" s="288"/>
      <c r="L23" s="288"/>
      <c r="M23" s="288"/>
      <c r="N23" s="288"/>
      <c r="O23" s="289"/>
      <c r="P23" s="254" t="s">
        <v>492</v>
      </c>
      <c r="Q23" s="195"/>
      <c r="R23" s="195"/>
      <c r="S23" s="195"/>
      <c r="T23" s="195"/>
      <c r="U23" s="195"/>
      <c r="V23" s="195"/>
      <c r="W23" s="195"/>
      <c r="X23" s="196"/>
      <c r="Y23" s="293" t="s">
        <v>14</v>
      </c>
      <c r="Z23" s="294"/>
      <c r="AA23" s="295"/>
      <c r="AB23" s="325" t="s">
        <v>475</v>
      </c>
      <c r="AC23" s="296"/>
      <c r="AD23" s="296"/>
      <c r="AE23" s="93">
        <v>1.6</v>
      </c>
      <c r="AF23" s="94"/>
      <c r="AG23" s="94"/>
      <c r="AH23" s="94"/>
      <c r="AI23" s="95"/>
      <c r="AJ23" s="93">
        <v>8</v>
      </c>
      <c r="AK23" s="94"/>
      <c r="AL23" s="94"/>
      <c r="AM23" s="94"/>
      <c r="AN23" s="95"/>
      <c r="AO23" s="93" t="s">
        <v>543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475</v>
      </c>
      <c r="AC24" s="286"/>
      <c r="AD24" s="286"/>
      <c r="AE24" s="93">
        <v>36</v>
      </c>
      <c r="AF24" s="94"/>
      <c r="AG24" s="94"/>
      <c r="AH24" s="94"/>
      <c r="AI24" s="95"/>
      <c r="AJ24" s="93">
        <v>5.6</v>
      </c>
      <c r="AK24" s="94"/>
      <c r="AL24" s="94"/>
      <c r="AM24" s="94"/>
      <c r="AN24" s="95"/>
      <c r="AO24" s="93">
        <v>9.6</v>
      </c>
      <c r="AP24" s="94"/>
      <c r="AQ24" s="94"/>
      <c r="AR24" s="94"/>
      <c r="AS24" s="95"/>
      <c r="AT24" s="93">
        <v>36</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v>84.5</v>
      </c>
      <c r="AF25" s="94"/>
      <c r="AG25" s="94"/>
      <c r="AH25" s="94"/>
      <c r="AI25" s="95"/>
      <c r="AJ25" s="93">
        <v>101.3</v>
      </c>
      <c r="AK25" s="94"/>
      <c r="AL25" s="94"/>
      <c r="AM25" s="94"/>
      <c r="AN25" s="95"/>
      <c r="AO25" s="93" t="s">
        <v>477</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360</v>
      </c>
      <c r="AX27" s="109"/>
    </row>
    <row r="28" spans="1:50" ht="22.5" customHeight="1" x14ac:dyDescent="0.15">
      <c r="A28" s="216"/>
      <c r="B28" s="214"/>
      <c r="C28" s="214"/>
      <c r="D28" s="214"/>
      <c r="E28" s="214"/>
      <c r="F28" s="215"/>
      <c r="G28" s="321" t="s">
        <v>555</v>
      </c>
      <c r="H28" s="288"/>
      <c r="I28" s="288"/>
      <c r="J28" s="288"/>
      <c r="K28" s="288"/>
      <c r="L28" s="288"/>
      <c r="M28" s="288"/>
      <c r="N28" s="288"/>
      <c r="O28" s="289"/>
      <c r="P28" s="254" t="s">
        <v>474</v>
      </c>
      <c r="Q28" s="195"/>
      <c r="R28" s="195"/>
      <c r="S28" s="195"/>
      <c r="T28" s="195"/>
      <c r="U28" s="195"/>
      <c r="V28" s="195"/>
      <c r="W28" s="195"/>
      <c r="X28" s="196"/>
      <c r="Y28" s="293" t="s">
        <v>14</v>
      </c>
      <c r="Z28" s="294"/>
      <c r="AA28" s="295"/>
      <c r="AB28" s="325" t="s">
        <v>475</v>
      </c>
      <c r="AC28" s="296"/>
      <c r="AD28" s="296"/>
      <c r="AE28" s="93">
        <v>333</v>
      </c>
      <c r="AF28" s="94"/>
      <c r="AG28" s="94"/>
      <c r="AH28" s="94"/>
      <c r="AI28" s="95"/>
      <c r="AJ28" s="93">
        <v>330</v>
      </c>
      <c r="AK28" s="94"/>
      <c r="AL28" s="94"/>
      <c r="AM28" s="94"/>
      <c r="AN28" s="95"/>
      <c r="AO28" s="93" t="s">
        <v>477</v>
      </c>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475</v>
      </c>
      <c r="AC29" s="286"/>
      <c r="AD29" s="286"/>
      <c r="AE29" s="93">
        <v>320</v>
      </c>
      <c r="AF29" s="94"/>
      <c r="AG29" s="94"/>
      <c r="AH29" s="94"/>
      <c r="AI29" s="95"/>
      <c r="AJ29" s="93">
        <v>337.3</v>
      </c>
      <c r="AK29" s="94"/>
      <c r="AL29" s="94"/>
      <c r="AM29" s="94"/>
      <c r="AN29" s="95"/>
      <c r="AO29" s="93">
        <v>341.6</v>
      </c>
      <c r="AP29" s="94"/>
      <c r="AQ29" s="94"/>
      <c r="AR29" s="94"/>
      <c r="AS29" s="95"/>
      <c r="AT29" s="93">
        <v>367.4</v>
      </c>
      <c r="AU29" s="94"/>
      <c r="AV29" s="94"/>
      <c r="AW29" s="94"/>
      <c r="AX29" s="96"/>
    </row>
    <row r="30" spans="1:50" ht="22.5"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104</v>
      </c>
      <c r="AF30" s="94"/>
      <c r="AG30" s="94"/>
      <c r="AH30" s="94"/>
      <c r="AI30" s="95"/>
      <c r="AJ30" s="93">
        <v>97.8</v>
      </c>
      <c r="AK30" s="94"/>
      <c r="AL30" s="94"/>
      <c r="AM30" s="94"/>
      <c r="AN30" s="95"/>
      <c r="AO30" s="93" t="s">
        <v>477</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6" t="s">
        <v>311</v>
      </c>
      <c r="H47" s="626"/>
      <c r="I47" s="626"/>
      <c r="J47" s="626"/>
      <c r="K47" s="626"/>
      <c r="L47" s="626"/>
      <c r="M47" s="626"/>
      <c r="N47" s="626"/>
      <c r="O47" s="626"/>
      <c r="P47" s="626"/>
      <c r="Q47" s="626"/>
      <c r="R47" s="626"/>
      <c r="S47" s="626"/>
      <c r="T47" s="626"/>
      <c r="U47" s="626"/>
      <c r="V47" s="626"/>
      <c r="W47" s="626"/>
      <c r="X47" s="626"/>
      <c r="Y47" s="626"/>
      <c r="Z47" s="626"/>
      <c r="AA47" s="690"/>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9"/>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0"/>
    </row>
    <row r="50" spans="1:50" ht="22.5" hidden="1" customHeight="1" x14ac:dyDescent="0.15">
      <c r="A50" s="234"/>
      <c r="B50" s="685"/>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21"/>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2"/>
    </row>
    <row r="51" spans="1:50" ht="22.5" hidden="1" customHeight="1" x14ac:dyDescent="0.15">
      <c r="A51" s="234"/>
      <c r="B51" s="686"/>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3"/>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4"/>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478</v>
      </c>
      <c r="H68" s="195"/>
      <c r="I68" s="195"/>
      <c r="J68" s="195"/>
      <c r="K68" s="195"/>
      <c r="L68" s="195"/>
      <c r="M68" s="195"/>
      <c r="N68" s="195"/>
      <c r="O68" s="195"/>
      <c r="P68" s="195"/>
      <c r="Q68" s="195"/>
      <c r="R68" s="195"/>
      <c r="S68" s="195"/>
      <c r="T68" s="195"/>
      <c r="U68" s="195"/>
      <c r="V68" s="195"/>
      <c r="W68" s="195"/>
      <c r="X68" s="196"/>
      <c r="Y68" s="334" t="s">
        <v>66</v>
      </c>
      <c r="Z68" s="335"/>
      <c r="AA68" s="336"/>
      <c r="AB68" s="202" t="s">
        <v>503</v>
      </c>
      <c r="AC68" s="203"/>
      <c r="AD68" s="204"/>
      <c r="AE68" s="93">
        <v>18</v>
      </c>
      <c r="AF68" s="94"/>
      <c r="AG68" s="94"/>
      <c r="AH68" s="94"/>
      <c r="AI68" s="95"/>
      <c r="AJ68" s="93">
        <v>16</v>
      </c>
      <c r="AK68" s="94"/>
      <c r="AL68" s="94"/>
      <c r="AM68" s="94"/>
      <c r="AN68" s="95"/>
      <c r="AO68" s="93">
        <v>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503</v>
      </c>
      <c r="AC69" s="211"/>
      <c r="AD69" s="212"/>
      <c r="AE69" s="93" t="s">
        <v>477</v>
      </c>
      <c r="AF69" s="94"/>
      <c r="AG69" s="94"/>
      <c r="AH69" s="94"/>
      <c r="AI69" s="95"/>
      <c r="AJ69" s="93" t="s">
        <v>477</v>
      </c>
      <c r="AK69" s="94"/>
      <c r="AL69" s="94"/>
      <c r="AM69" s="94"/>
      <c r="AN69" s="95"/>
      <c r="AO69" s="93" t="s">
        <v>477</v>
      </c>
      <c r="AP69" s="94"/>
      <c r="AQ69" s="94"/>
      <c r="AR69" s="94"/>
      <c r="AS69" s="95"/>
      <c r="AT69" s="93" t="s">
        <v>477</v>
      </c>
      <c r="AU69" s="94"/>
      <c r="AV69" s="94"/>
      <c r="AW69" s="94"/>
      <c r="AX69" s="95"/>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479</v>
      </c>
      <c r="H83" s="144"/>
      <c r="I83" s="144"/>
      <c r="J83" s="144"/>
      <c r="K83" s="144"/>
      <c r="L83" s="144"/>
      <c r="M83" s="144"/>
      <c r="N83" s="144"/>
      <c r="O83" s="144"/>
      <c r="P83" s="144"/>
      <c r="Q83" s="144"/>
      <c r="R83" s="144"/>
      <c r="S83" s="144"/>
      <c r="T83" s="144"/>
      <c r="U83" s="144"/>
      <c r="V83" s="144"/>
      <c r="W83" s="144"/>
      <c r="X83" s="144"/>
      <c r="Y83" s="146" t="s">
        <v>17</v>
      </c>
      <c r="Z83" s="147"/>
      <c r="AA83" s="148"/>
      <c r="AB83" s="181" t="s">
        <v>541</v>
      </c>
      <c r="AC83" s="150"/>
      <c r="AD83" s="151"/>
      <c r="AE83" s="152">
        <v>2927667</v>
      </c>
      <c r="AF83" s="153"/>
      <c r="AG83" s="153"/>
      <c r="AH83" s="153"/>
      <c r="AI83" s="153"/>
      <c r="AJ83" s="152">
        <v>2773485</v>
      </c>
      <c r="AK83" s="153"/>
      <c r="AL83" s="153"/>
      <c r="AM83" s="153"/>
      <c r="AN83" s="153"/>
      <c r="AO83" s="152">
        <v>3337250</v>
      </c>
      <c r="AP83" s="153"/>
      <c r="AQ83" s="153"/>
      <c r="AR83" s="153"/>
      <c r="AS83" s="153"/>
      <c r="AT83" s="93">
        <v>2321429</v>
      </c>
      <c r="AU83" s="94"/>
      <c r="AV83" s="94"/>
      <c r="AW83" s="94"/>
      <c r="AX83" s="96"/>
    </row>
    <row r="84" spans="1:60" ht="51.7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480</v>
      </c>
      <c r="AC84" s="158"/>
      <c r="AD84" s="159"/>
      <c r="AE84" s="157" t="s">
        <v>539</v>
      </c>
      <c r="AF84" s="158"/>
      <c r="AG84" s="158"/>
      <c r="AH84" s="158"/>
      <c r="AI84" s="159"/>
      <c r="AJ84" s="157" t="s">
        <v>538</v>
      </c>
      <c r="AK84" s="158"/>
      <c r="AL84" s="158"/>
      <c r="AM84" s="158"/>
      <c r="AN84" s="159"/>
      <c r="AO84" s="157" t="s">
        <v>537</v>
      </c>
      <c r="AP84" s="158"/>
      <c r="AQ84" s="158"/>
      <c r="AR84" s="158"/>
      <c r="AS84" s="159"/>
      <c r="AT84" s="157" t="s">
        <v>540</v>
      </c>
      <c r="AU84" s="158"/>
      <c r="AV84" s="158"/>
      <c r="AW84" s="158"/>
      <c r="AX84" s="159"/>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545</v>
      </c>
      <c r="D98" s="414"/>
      <c r="E98" s="414"/>
      <c r="F98" s="414"/>
      <c r="G98" s="414"/>
      <c r="H98" s="414"/>
      <c r="I98" s="414"/>
      <c r="J98" s="414"/>
      <c r="K98" s="415"/>
      <c r="L98" s="71">
        <v>0.15</v>
      </c>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8"/>
      <c r="B99" s="379"/>
      <c r="C99" s="161" t="s">
        <v>544</v>
      </c>
      <c r="D99" s="162"/>
      <c r="E99" s="162"/>
      <c r="F99" s="162"/>
      <c r="G99" s="162"/>
      <c r="H99" s="162"/>
      <c r="I99" s="162"/>
      <c r="J99" s="162"/>
      <c r="K99" s="163"/>
      <c r="L99" s="71">
        <v>0.41</v>
      </c>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8"/>
      <c r="B100" s="379"/>
      <c r="C100" s="161" t="s">
        <v>546</v>
      </c>
      <c r="D100" s="162"/>
      <c r="E100" s="162"/>
      <c r="F100" s="162"/>
      <c r="G100" s="162"/>
      <c r="H100" s="162"/>
      <c r="I100" s="162"/>
      <c r="J100" s="162"/>
      <c r="K100" s="163"/>
      <c r="L100" s="71">
        <v>0.17</v>
      </c>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9.25" customHeight="1" x14ac:dyDescent="0.15">
      <c r="A101" s="378"/>
      <c r="B101" s="379"/>
      <c r="C101" s="161" t="s">
        <v>547</v>
      </c>
      <c r="D101" s="162"/>
      <c r="E101" s="162"/>
      <c r="F101" s="162"/>
      <c r="G101" s="162"/>
      <c r="H101" s="162"/>
      <c r="I101" s="162"/>
      <c r="J101" s="162"/>
      <c r="K101" s="163"/>
      <c r="L101" s="71">
        <v>4</v>
      </c>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9.25" customHeight="1" x14ac:dyDescent="0.15">
      <c r="A102" s="378"/>
      <c r="B102" s="379"/>
      <c r="C102" s="161" t="s">
        <v>548</v>
      </c>
      <c r="D102" s="162"/>
      <c r="E102" s="162"/>
      <c r="F102" s="162"/>
      <c r="G102" s="162"/>
      <c r="H102" s="162"/>
      <c r="I102" s="162"/>
      <c r="J102" s="162"/>
      <c r="K102" s="163"/>
      <c r="L102" s="71">
        <v>33</v>
      </c>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t="s">
        <v>549</v>
      </c>
      <c r="D103" s="383"/>
      <c r="E103" s="383"/>
      <c r="F103" s="383"/>
      <c r="G103" s="383"/>
      <c r="H103" s="383"/>
      <c r="I103" s="383"/>
      <c r="J103" s="383"/>
      <c r="K103" s="384"/>
      <c r="L103" s="71">
        <v>0.23</v>
      </c>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37.96</v>
      </c>
      <c r="M104" s="374"/>
      <c r="N104" s="374"/>
      <c r="O104" s="374"/>
      <c r="P104" s="374"/>
      <c r="Q104" s="375"/>
      <c r="R104" s="373">
        <f>SUM(R98:W103)</f>
        <v>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4" t="s">
        <v>38</v>
      </c>
      <c r="AH107" s="600"/>
      <c r="AI107" s="600"/>
      <c r="AJ107" s="600"/>
      <c r="AK107" s="600"/>
      <c r="AL107" s="600"/>
      <c r="AM107" s="600"/>
      <c r="AN107" s="600"/>
      <c r="AO107" s="600"/>
      <c r="AP107" s="600"/>
      <c r="AQ107" s="600"/>
      <c r="AR107" s="600"/>
      <c r="AS107" s="600"/>
      <c r="AT107" s="600"/>
      <c r="AU107" s="600"/>
      <c r="AV107" s="600"/>
      <c r="AW107" s="600"/>
      <c r="AX107" s="635"/>
    </row>
    <row r="108" spans="1:50" ht="48.75" customHeight="1" x14ac:dyDescent="0.15">
      <c r="A108" s="306" t="s">
        <v>312</v>
      </c>
      <c r="B108" s="307"/>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8" t="s">
        <v>482</v>
      </c>
      <c r="AE108" s="609"/>
      <c r="AF108" s="610"/>
      <c r="AG108" s="605" t="s">
        <v>502</v>
      </c>
      <c r="AH108" s="606"/>
      <c r="AI108" s="606"/>
      <c r="AJ108" s="606"/>
      <c r="AK108" s="606"/>
      <c r="AL108" s="606"/>
      <c r="AM108" s="606"/>
      <c r="AN108" s="606"/>
      <c r="AO108" s="606"/>
      <c r="AP108" s="606"/>
      <c r="AQ108" s="606"/>
      <c r="AR108" s="606"/>
      <c r="AS108" s="606"/>
      <c r="AT108" s="606"/>
      <c r="AU108" s="606"/>
      <c r="AV108" s="606"/>
      <c r="AW108" s="606"/>
      <c r="AX108" s="607"/>
    </row>
    <row r="109" spans="1:50" ht="59.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2" t="s">
        <v>482</v>
      </c>
      <c r="AE109" s="443"/>
      <c r="AF109" s="444"/>
      <c r="AG109" s="303" t="s">
        <v>481</v>
      </c>
      <c r="AH109" s="304"/>
      <c r="AI109" s="304"/>
      <c r="AJ109" s="304"/>
      <c r="AK109" s="304"/>
      <c r="AL109" s="304"/>
      <c r="AM109" s="304"/>
      <c r="AN109" s="304"/>
      <c r="AO109" s="304"/>
      <c r="AP109" s="304"/>
      <c r="AQ109" s="304"/>
      <c r="AR109" s="304"/>
      <c r="AS109" s="304"/>
      <c r="AT109" s="304"/>
      <c r="AU109" s="304"/>
      <c r="AV109" s="304"/>
      <c r="AW109" s="304"/>
      <c r="AX109" s="305"/>
    </row>
    <row r="110" spans="1:50" ht="38.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7" t="s">
        <v>482</v>
      </c>
      <c r="AE110" s="588"/>
      <c r="AF110" s="589"/>
      <c r="AG110" s="533" t="s">
        <v>490</v>
      </c>
      <c r="AH110" s="197"/>
      <c r="AI110" s="197"/>
      <c r="AJ110" s="197"/>
      <c r="AK110" s="197"/>
      <c r="AL110" s="197"/>
      <c r="AM110" s="197"/>
      <c r="AN110" s="197"/>
      <c r="AO110" s="197"/>
      <c r="AP110" s="197"/>
      <c r="AQ110" s="197"/>
      <c r="AR110" s="197"/>
      <c r="AS110" s="197"/>
      <c r="AT110" s="197"/>
      <c r="AU110" s="197"/>
      <c r="AV110" s="197"/>
      <c r="AW110" s="197"/>
      <c r="AX110" s="534"/>
    </row>
    <row r="111" spans="1:50" ht="41.25" customHeight="1" x14ac:dyDescent="0.15">
      <c r="A111" s="552" t="s">
        <v>46</v>
      </c>
      <c r="B111" s="592"/>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90" t="s">
        <v>482</v>
      </c>
      <c r="AE111" s="439"/>
      <c r="AF111" s="591"/>
      <c r="AG111" s="300" t="s">
        <v>488</v>
      </c>
      <c r="AH111" s="301"/>
      <c r="AI111" s="301"/>
      <c r="AJ111" s="301"/>
      <c r="AK111" s="301"/>
      <c r="AL111" s="301"/>
      <c r="AM111" s="301"/>
      <c r="AN111" s="301"/>
      <c r="AO111" s="301"/>
      <c r="AP111" s="301"/>
      <c r="AQ111" s="301"/>
      <c r="AR111" s="301"/>
      <c r="AS111" s="301"/>
      <c r="AT111" s="301"/>
      <c r="AU111" s="301"/>
      <c r="AV111" s="301"/>
      <c r="AW111" s="301"/>
      <c r="AX111" s="302"/>
    </row>
    <row r="112" spans="1:50" ht="64.5" customHeight="1" x14ac:dyDescent="0.15">
      <c r="A112" s="593"/>
      <c r="B112" s="594"/>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2" t="s">
        <v>482</v>
      </c>
      <c r="AE112" s="443"/>
      <c r="AF112" s="444"/>
      <c r="AG112" s="303" t="s">
        <v>484</v>
      </c>
      <c r="AH112" s="304"/>
      <c r="AI112" s="304"/>
      <c r="AJ112" s="304"/>
      <c r="AK112" s="304"/>
      <c r="AL112" s="304"/>
      <c r="AM112" s="304"/>
      <c r="AN112" s="304"/>
      <c r="AO112" s="304"/>
      <c r="AP112" s="304"/>
      <c r="AQ112" s="304"/>
      <c r="AR112" s="304"/>
      <c r="AS112" s="304"/>
      <c r="AT112" s="304"/>
      <c r="AU112" s="304"/>
      <c r="AV112" s="304"/>
      <c r="AW112" s="304"/>
      <c r="AX112" s="305"/>
    </row>
    <row r="113" spans="1:64" ht="59.25" customHeight="1" x14ac:dyDescent="0.15">
      <c r="A113" s="593"/>
      <c r="B113" s="594"/>
      <c r="C113" s="508"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2" t="s">
        <v>482</v>
      </c>
      <c r="AE113" s="443"/>
      <c r="AF113" s="444"/>
      <c r="AG113" s="303" t="s">
        <v>485</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3"/>
      <c r="B114" s="594"/>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5" t="s">
        <v>483</v>
      </c>
      <c r="AE114" s="443"/>
      <c r="AF114" s="444"/>
      <c r="AG114" s="303" t="s">
        <v>472</v>
      </c>
      <c r="AH114" s="304"/>
      <c r="AI114" s="304"/>
      <c r="AJ114" s="304"/>
      <c r="AK114" s="304"/>
      <c r="AL114" s="304"/>
      <c r="AM114" s="304"/>
      <c r="AN114" s="304"/>
      <c r="AO114" s="304"/>
      <c r="AP114" s="304"/>
      <c r="AQ114" s="304"/>
      <c r="AR114" s="304"/>
      <c r="AS114" s="304"/>
      <c r="AT114" s="304"/>
      <c r="AU114" s="304"/>
      <c r="AV114" s="304"/>
      <c r="AW114" s="304"/>
      <c r="AX114" s="305"/>
    </row>
    <row r="115" spans="1:64" ht="45.75" customHeight="1" x14ac:dyDescent="0.15">
      <c r="A115" s="593"/>
      <c r="B115" s="594"/>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4"/>
      <c r="AD115" s="442" t="s">
        <v>482</v>
      </c>
      <c r="AE115" s="443"/>
      <c r="AF115" s="444"/>
      <c r="AG115" s="303" t="s">
        <v>486</v>
      </c>
      <c r="AH115" s="304"/>
      <c r="AI115" s="304"/>
      <c r="AJ115" s="304"/>
      <c r="AK115" s="304"/>
      <c r="AL115" s="304"/>
      <c r="AM115" s="304"/>
      <c r="AN115" s="304"/>
      <c r="AO115" s="304"/>
      <c r="AP115" s="304"/>
      <c r="AQ115" s="304"/>
      <c r="AR115" s="304"/>
      <c r="AS115" s="304"/>
      <c r="AT115" s="304"/>
      <c r="AU115" s="304"/>
      <c r="AV115" s="304"/>
      <c r="AW115" s="304"/>
      <c r="AX115" s="305"/>
    </row>
    <row r="116" spans="1:64" ht="49.5" customHeight="1" x14ac:dyDescent="0.15">
      <c r="A116" s="593"/>
      <c r="B116" s="594"/>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4"/>
      <c r="AD116" s="442" t="s">
        <v>482</v>
      </c>
      <c r="AE116" s="443"/>
      <c r="AF116" s="444"/>
      <c r="AG116" s="366" t="s">
        <v>487</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53.2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87" t="s">
        <v>482</v>
      </c>
      <c r="AE117" s="588"/>
      <c r="AF117" s="589"/>
      <c r="AG117" s="603" t="s">
        <v>494</v>
      </c>
      <c r="AH117" s="436"/>
      <c r="AI117" s="436"/>
      <c r="AJ117" s="436"/>
      <c r="AK117" s="436"/>
      <c r="AL117" s="436"/>
      <c r="AM117" s="436"/>
      <c r="AN117" s="436"/>
      <c r="AO117" s="436"/>
      <c r="AP117" s="436"/>
      <c r="AQ117" s="436"/>
      <c r="AR117" s="436"/>
      <c r="AS117" s="436"/>
      <c r="AT117" s="436"/>
      <c r="AU117" s="436"/>
      <c r="AV117" s="436"/>
      <c r="AW117" s="436"/>
      <c r="AX117" s="604"/>
      <c r="BG117" s="10"/>
      <c r="BH117" s="10"/>
      <c r="BI117" s="10"/>
      <c r="BJ117" s="10"/>
    </row>
    <row r="118" spans="1:64" ht="27.75" customHeight="1" x14ac:dyDescent="0.15">
      <c r="A118" s="552" t="s">
        <v>47</v>
      </c>
      <c r="B118" s="592"/>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8" t="s">
        <v>470</v>
      </c>
      <c r="AE118" s="439"/>
      <c r="AF118" s="591"/>
      <c r="AG118" s="300" t="s">
        <v>493</v>
      </c>
      <c r="AH118" s="301"/>
      <c r="AI118" s="301"/>
      <c r="AJ118" s="301"/>
      <c r="AK118" s="301"/>
      <c r="AL118" s="301"/>
      <c r="AM118" s="301"/>
      <c r="AN118" s="301"/>
      <c r="AO118" s="301"/>
      <c r="AP118" s="301"/>
      <c r="AQ118" s="301"/>
      <c r="AR118" s="301"/>
      <c r="AS118" s="301"/>
      <c r="AT118" s="301"/>
      <c r="AU118" s="301"/>
      <c r="AV118" s="301"/>
      <c r="AW118" s="301"/>
      <c r="AX118" s="302"/>
    </row>
    <row r="119" spans="1:64" ht="75.75" customHeight="1" x14ac:dyDescent="0.15">
      <c r="A119" s="593"/>
      <c r="B119" s="594"/>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11" t="s">
        <v>470</v>
      </c>
      <c r="AE119" s="612"/>
      <c r="AF119" s="612"/>
      <c r="AG119" s="303" t="s">
        <v>489</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3"/>
      <c r="B120" s="594"/>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5" t="s">
        <v>483</v>
      </c>
      <c r="AE120" s="443"/>
      <c r="AF120" s="443"/>
      <c r="AG120" s="303" t="s">
        <v>477</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5"/>
      <c r="B121" s="596"/>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5" t="s">
        <v>483</v>
      </c>
      <c r="AE121" s="443"/>
      <c r="AF121" s="443"/>
      <c r="AG121" s="533" t="s">
        <v>501</v>
      </c>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x14ac:dyDescent="0.15">
      <c r="A122" s="628" t="s">
        <v>80</v>
      </c>
      <c r="B122" s="629"/>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0"/>
      <c r="AD122" s="438" t="s">
        <v>483</v>
      </c>
      <c r="AE122" s="439"/>
      <c r="AF122" s="439"/>
      <c r="AG122" s="579" t="s">
        <v>477</v>
      </c>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30"/>
      <c r="B123" s="631"/>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30"/>
      <c r="B124" s="631"/>
      <c r="C124" s="641"/>
      <c r="D124" s="642"/>
      <c r="E124" s="642"/>
      <c r="F124" s="642"/>
      <c r="G124" s="642"/>
      <c r="H124" s="642"/>
      <c r="I124" s="642"/>
      <c r="J124" s="642"/>
      <c r="K124" s="642"/>
      <c r="L124" s="642"/>
      <c r="M124" s="642"/>
      <c r="N124" s="642"/>
      <c r="O124" s="643"/>
      <c r="P124" s="650"/>
      <c r="Q124" s="650"/>
      <c r="R124" s="650"/>
      <c r="S124" s="651"/>
      <c r="T124" s="636"/>
      <c r="U124" s="304"/>
      <c r="V124" s="304"/>
      <c r="W124" s="304"/>
      <c r="X124" s="304"/>
      <c r="Y124" s="304"/>
      <c r="Z124" s="304"/>
      <c r="AA124" s="304"/>
      <c r="AB124" s="304"/>
      <c r="AC124" s="304"/>
      <c r="AD124" s="304"/>
      <c r="AE124" s="304"/>
      <c r="AF124" s="637"/>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32"/>
      <c r="B125" s="633"/>
      <c r="C125" s="644"/>
      <c r="D125" s="645"/>
      <c r="E125" s="645"/>
      <c r="F125" s="645"/>
      <c r="G125" s="645"/>
      <c r="H125" s="645"/>
      <c r="I125" s="645"/>
      <c r="J125" s="645"/>
      <c r="K125" s="645"/>
      <c r="L125" s="645"/>
      <c r="M125" s="645"/>
      <c r="N125" s="645"/>
      <c r="O125" s="646"/>
      <c r="P125" s="652"/>
      <c r="Q125" s="652"/>
      <c r="R125" s="652"/>
      <c r="S125" s="653"/>
      <c r="T125" s="435"/>
      <c r="U125" s="436"/>
      <c r="V125" s="436"/>
      <c r="W125" s="436"/>
      <c r="X125" s="436"/>
      <c r="Y125" s="436"/>
      <c r="Z125" s="436"/>
      <c r="AA125" s="436"/>
      <c r="AB125" s="436"/>
      <c r="AC125" s="436"/>
      <c r="AD125" s="436"/>
      <c r="AE125" s="436"/>
      <c r="AF125" s="437"/>
      <c r="AG125" s="583"/>
      <c r="AH125" s="197"/>
      <c r="AI125" s="197"/>
      <c r="AJ125" s="197"/>
      <c r="AK125" s="197"/>
      <c r="AL125" s="197"/>
      <c r="AM125" s="197"/>
      <c r="AN125" s="197"/>
      <c r="AO125" s="197"/>
      <c r="AP125" s="197"/>
      <c r="AQ125" s="197"/>
      <c r="AR125" s="197"/>
      <c r="AS125" s="197"/>
      <c r="AT125" s="197"/>
      <c r="AU125" s="197"/>
      <c r="AV125" s="197"/>
      <c r="AW125" s="197"/>
      <c r="AX125" s="534"/>
    </row>
    <row r="126" spans="1:64" ht="57" customHeight="1" x14ac:dyDescent="0.15">
      <c r="A126" s="552" t="s">
        <v>58</v>
      </c>
      <c r="B126" s="553"/>
      <c r="C126" s="392" t="s">
        <v>64</v>
      </c>
      <c r="D126" s="575"/>
      <c r="E126" s="575"/>
      <c r="F126" s="576"/>
      <c r="G126" s="546" t="s">
        <v>491</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1" t="s">
        <v>68</v>
      </c>
      <c r="D127" s="362"/>
      <c r="E127" s="362"/>
      <c r="F127" s="363"/>
      <c r="G127" s="364" t="s">
        <v>498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73.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60"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54.75" customHeight="1" thickBot="1" x14ac:dyDescent="0.2">
      <c r="A133" s="431"/>
      <c r="B133" s="432"/>
      <c r="C133" s="432"/>
      <c r="D133" s="432"/>
      <c r="E133" s="433"/>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81" customHeight="1" thickBot="1" x14ac:dyDescent="0.2">
      <c r="A135" s="613" t="s">
        <v>499</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4" t="s">
        <v>224</v>
      </c>
      <c r="B137" s="405"/>
      <c r="C137" s="405"/>
      <c r="D137" s="405"/>
      <c r="E137" s="405"/>
      <c r="F137" s="405"/>
      <c r="G137" s="418">
        <v>30</v>
      </c>
      <c r="H137" s="419"/>
      <c r="I137" s="419"/>
      <c r="J137" s="419"/>
      <c r="K137" s="419"/>
      <c r="L137" s="419"/>
      <c r="M137" s="419"/>
      <c r="N137" s="419"/>
      <c r="O137" s="419"/>
      <c r="P137" s="420"/>
      <c r="Q137" s="405" t="s">
        <v>225</v>
      </c>
      <c r="R137" s="405"/>
      <c r="S137" s="405"/>
      <c r="T137" s="405"/>
      <c r="U137" s="405"/>
      <c r="V137" s="405"/>
      <c r="W137" s="434" t="s">
        <v>495</v>
      </c>
      <c r="X137" s="419"/>
      <c r="Y137" s="419"/>
      <c r="Z137" s="419"/>
      <c r="AA137" s="419"/>
      <c r="AB137" s="419"/>
      <c r="AC137" s="419"/>
      <c r="AD137" s="419"/>
      <c r="AE137" s="419"/>
      <c r="AF137" s="420"/>
      <c r="AG137" s="405" t="s">
        <v>226</v>
      </c>
      <c r="AH137" s="405"/>
      <c r="AI137" s="405"/>
      <c r="AJ137" s="405"/>
      <c r="AK137" s="405"/>
      <c r="AL137" s="405"/>
      <c r="AM137" s="401" t="s">
        <v>496</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536</v>
      </c>
      <c r="H138" s="422"/>
      <c r="I138" s="422"/>
      <c r="J138" s="422"/>
      <c r="K138" s="422"/>
      <c r="L138" s="422"/>
      <c r="M138" s="422"/>
      <c r="N138" s="422"/>
      <c r="O138" s="422"/>
      <c r="P138" s="423"/>
      <c r="Q138" s="407" t="s">
        <v>228</v>
      </c>
      <c r="R138" s="407"/>
      <c r="S138" s="407"/>
      <c r="T138" s="407"/>
      <c r="U138" s="407"/>
      <c r="V138" s="407"/>
      <c r="W138" s="421" t="s">
        <v>497</v>
      </c>
      <c r="X138" s="422"/>
      <c r="Y138" s="422"/>
      <c r="Z138" s="422"/>
      <c r="AA138" s="422"/>
      <c r="AB138" s="422"/>
      <c r="AC138" s="422"/>
      <c r="AD138" s="422"/>
      <c r="AE138" s="422"/>
      <c r="AF138" s="423"/>
      <c r="AG138" s="577"/>
      <c r="AH138" s="578"/>
      <c r="AI138" s="578"/>
      <c r="AJ138" s="578"/>
      <c r="AK138" s="578"/>
      <c r="AL138" s="578"/>
      <c r="AM138" s="616"/>
      <c r="AN138" s="617"/>
      <c r="AO138" s="617"/>
      <c r="AP138" s="617"/>
      <c r="AQ138" s="617"/>
      <c r="AR138" s="617"/>
      <c r="AS138" s="617"/>
      <c r="AT138" s="617"/>
      <c r="AU138" s="617"/>
      <c r="AV138" s="618"/>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88" t="s">
        <v>506</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460</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41"/>
      <c r="C179" s="541"/>
      <c r="D179" s="541"/>
      <c r="E179" s="541"/>
      <c r="F179" s="542"/>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41"/>
      <c r="C180" s="541"/>
      <c r="D180" s="541"/>
      <c r="E180" s="541"/>
      <c r="F180" s="542"/>
      <c r="G180" s="97" t="s">
        <v>504</v>
      </c>
      <c r="H180" s="98"/>
      <c r="I180" s="98"/>
      <c r="J180" s="98"/>
      <c r="K180" s="99"/>
      <c r="L180" s="100" t="s">
        <v>505</v>
      </c>
      <c r="M180" s="101"/>
      <c r="N180" s="101"/>
      <c r="O180" s="101"/>
      <c r="P180" s="101"/>
      <c r="Q180" s="101"/>
      <c r="R180" s="101"/>
      <c r="S180" s="101"/>
      <c r="T180" s="101"/>
      <c r="U180" s="101"/>
      <c r="V180" s="101"/>
      <c r="W180" s="101"/>
      <c r="X180" s="102"/>
      <c r="Y180" s="103">
        <v>11.6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11.6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1"/>
      <c r="C191" s="541"/>
      <c r="D191" s="541"/>
      <c r="E191" s="541"/>
      <c r="F191" s="542"/>
      <c r="G191" s="388" t="s">
        <v>507</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41"/>
      <c r="C192" s="541"/>
      <c r="D192" s="541"/>
      <c r="E192" s="541"/>
      <c r="F192" s="542"/>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30" customHeight="1" x14ac:dyDescent="0.15">
      <c r="A193" s="126"/>
      <c r="B193" s="541"/>
      <c r="C193" s="541"/>
      <c r="D193" s="541"/>
      <c r="E193" s="541"/>
      <c r="F193" s="542"/>
      <c r="G193" s="97" t="s">
        <v>508</v>
      </c>
      <c r="H193" s="98"/>
      <c r="I193" s="98"/>
      <c r="J193" s="98"/>
      <c r="K193" s="99"/>
      <c r="L193" s="100" t="s">
        <v>550</v>
      </c>
      <c r="M193" s="101"/>
      <c r="N193" s="101"/>
      <c r="O193" s="101"/>
      <c r="P193" s="101"/>
      <c r="Q193" s="101"/>
      <c r="R193" s="101"/>
      <c r="S193" s="101"/>
      <c r="T193" s="101"/>
      <c r="U193" s="101"/>
      <c r="V193" s="101"/>
      <c r="W193" s="101"/>
      <c r="X193" s="102"/>
      <c r="Y193" s="103">
        <v>2.6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2.6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1"/>
      <c r="C204" s="541"/>
      <c r="D204" s="541"/>
      <c r="E204" s="541"/>
      <c r="F204" s="542"/>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41"/>
      <c r="C205" s="541"/>
      <c r="D205" s="541"/>
      <c r="E205" s="541"/>
      <c r="F205" s="542"/>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1"/>
      <c r="C217" s="541"/>
      <c r="D217" s="541"/>
      <c r="E217" s="541"/>
      <c r="F217" s="542"/>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41"/>
      <c r="C218" s="541"/>
      <c r="D218" s="541"/>
      <c r="E218" s="541"/>
      <c r="F218" s="542"/>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23" t="s">
        <v>511</v>
      </c>
      <c r="D236" s="124"/>
      <c r="E236" s="124"/>
      <c r="F236" s="124"/>
      <c r="G236" s="124"/>
      <c r="H236" s="124"/>
      <c r="I236" s="124"/>
      <c r="J236" s="124"/>
      <c r="K236" s="124"/>
      <c r="L236" s="125"/>
      <c r="M236" s="117" t="s">
        <v>519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11.6</v>
      </c>
      <c r="AL236" s="115"/>
      <c r="AM236" s="115"/>
      <c r="AN236" s="115"/>
      <c r="AO236" s="115"/>
      <c r="AP236" s="116"/>
      <c r="AQ236" s="117" t="s">
        <v>524</v>
      </c>
      <c r="AR236" s="113"/>
      <c r="AS236" s="113"/>
      <c r="AT236" s="113"/>
      <c r="AU236" s="117" t="s">
        <v>524</v>
      </c>
      <c r="AV236" s="113"/>
      <c r="AW236" s="113"/>
      <c r="AX236" s="113"/>
    </row>
    <row r="237" spans="1:50" ht="30.75" customHeight="1" x14ac:dyDescent="0.15">
      <c r="A237" s="112">
        <v>2</v>
      </c>
      <c r="B237" s="112">
        <v>1</v>
      </c>
      <c r="C237" s="123" t="s">
        <v>512</v>
      </c>
      <c r="D237" s="124"/>
      <c r="E237" s="124"/>
      <c r="F237" s="124"/>
      <c r="G237" s="124"/>
      <c r="H237" s="124"/>
      <c r="I237" s="124"/>
      <c r="J237" s="124"/>
      <c r="K237" s="124"/>
      <c r="L237" s="125"/>
      <c r="M237" s="117" t="s">
        <v>520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6</v>
      </c>
      <c r="AL237" s="115"/>
      <c r="AM237" s="115"/>
      <c r="AN237" s="115"/>
      <c r="AO237" s="115"/>
      <c r="AP237" s="116"/>
      <c r="AQ237" s="117" t="s">
        <v>524</v>
      </c>
      <c r="AR237" s="113"/>
      <c r="AS237" s="113"/>
      <c r="AT237" s="113"/>
      <c r="AU237" s="117" t="s">
        <v>524</v>
      </c>
      <c r="AV237" s="113"/>
      <c r="AW237" s="113"/>
      <c r="AX237" s="113"/>
    </row>
    <row r="238" spans="1:50" ht="60" customHeight="1" x14ac:dyDescent="0.15">
      <c r="A238" s="112">
        <v>3</v>
      </c>
      <c r="B238" s="112">
        <v>1</v>
      </c>
      <c r="C238" s="123" t="s">
        <v>513</v>
      </c>
      <c r="D238" s="124"/>
      <c r="E238" s="124"/>
      <c r="F238" s="124"/>
      <c r="G238" s="124"/>
      <c r="H238" s="124"/>
      <c r="I238" s="124"/>
      <c r="J238" s="124"/>
      <c r="K238" s="124"/>
      <c r="L238" s="125"/>
      <c r="M238" s="123" t="s">
        <v>521</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2.6</v>
      </c>
      <c r="AL238" s="115"/>
      <c r="AM238" s="115"/>
      <c r="AN238" s="115"/>
      <c r="AO238" s="115"/>
      <c r="AP238" s="116"/>
      <c r="AQ238" s="117" t="s">
        <v>524</v>
      </c>
      <c r="AR238" s="113"/>
      <c r="AS238" s="113"/>
      <c r="AT238" s="113"/>
      <c r="AU238" s="117" t="s">
        <v>524</v>
      </c>
      <c r="AV238" s="113"/>
      <c r="AW238" s="113"/>
      <c r="AX238" s="113"/>
    </row>
    <row r="239" spans="1:50" ht="72" customHeight="1" x14ac:dyDescent="0.15">
      <c r="A239" s="112">
        <v>4</v>
      </c>
      <c r="B239" s="112">
        <v>1</v>
      </c>
      <c r="C239" s="123" t="s">
        <v>514</v>
      </c>
      <c r="D239" s="124"/>
      <c r="E239" s="124"/>
      <c r="F239" s="124"/>
      <c r="G239" s="124"/>
      <c r="H239" s="124"/>
      <c r="I239" s="124"/>
      <c r="J239" s="124"/>
      <c r="K239" s="124"/>
      <c r="L239" s="125"/>
      <c r="M239" s="117" t="s">
        <v>522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2.5</v>
      </c>
      <c r="AL239" s="115"/>
      <c r="AM239" s="115"/>
      <c r="AN239" s="115"/>
      <c r="AO239" s="115"/>
      <c r="AP239" s="116"/>
      <c r="AQ239" s="117" t="s">
        <v>524</v>
      </c>
      <c r="AR239" s="113"/>
      <c r="AS239" s="113"/>
      <c r="AT239" s="113"/>
      <c r="AU239" s="117" t="s">
        <v>524</v>
      </c>
      <c r="AV239" s="113"/>
      <c r="AW239" s="113"/>
      <c r="AX239" s="113"/>
    </row>
    <row r="240" spans="1:50" ht="39" customHeight="1" x14ac:dyDescent="0.15">
      <c r="A240" s="112">
        <v>5</v>
      </c>
      <c r="B240" s="112">
        <v>1</v>
      </c>
      <c r="C240" s="123" t="s">
        <v>515</v>
      </c>
      <c r="D240" s="124"/>
      <c r="E240" s="124"/>
      <c r="F240" s="124"/>
      <c r="G240" s="124"/>
      <c r="H240" s="124"/>
      <c r="I240" s="124"/>
      <c r="J240" s="124"/>
      <c r="K240" s="124"/>
      <c r="L240" s="125"/>
      <c r="M240" s="117" t="s">
        <v>551</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1.9</v>
      </c>
      <c r="AL240" s="115"/>
      <c r="AM240" s="115"/>
      <c r="AN240" s="115"/>
      <c r="AO240" s="115"/>
      <c r="AP240" s="116"/>
      <c r="AQ240" s="117" t="s">
        <v>524</v>
      </c>
      <c r="AR240" s="113"/>
      <c r="AS240" s="113"/>
      <c r="AT240" s="113"/>
      <c r="AU240" s="117" t="s">
        <v>524</v>
      </c>
      <c r="AV240" s="113"/>
      <c r="AW240" s="113"/>
      <c r="AX240" s="113"/>
    </row>
    <row r="241" spans="1:50" ht="39" customHeight="1" x14ac:dyDescent="0.15">
      <c r="A241" s="112">
        <v>6</v>
      </c>
      <c r="B241" s="112">
        <v>1</v>
      </c>
      <c r="C241" s="123" t="s">
        <v>516</v>
      </c>
      <c r="D241" s="124"/>
      <c r="E241" s="124"/>
      <c r="F241" s="124"/>
      <c r="G241" s="124"/>
      <c r="H241" s="124"/>
      <c r="I241" s="124"/>
      <c r="J241" s="124"/>
      <c r="K241" s="124"/>
      <c r="L241" s="125"/>
      <c r="M241" s="117" t="s">
        <v>552</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1.1000000000000001</v>
      </c>
      <c r="AL241" s="115"/>
      <c r="AM241" s="115"/>
      <c r="AN241" s="115"/>
      <c r="AO241" s="115"/>
      <c r="AP241" s="116"/>
      <c r="AQ241" s="117" t="s">
        <v>524</v>
      </c>
      <c r="AR241" s="113"/>
      <c r="AS241" s="113"/>
      <c r="AT241" s="113"/>
      <c r="AU241" s="117" t="s">
        <v>524</v>
      </c>
      <c r="AV241" s="113"/>
      <c r="AW241" s="113"/>
      <c r="AX241" s="113"/>
    </row>
    <row r="242" spans="1:50" ht="60" customHeight="1" x14ac:dyDescent="0.15">
      <c r="A242" s="112">
        <v>7</v>
      </c>
      <c r="B242" s="112">
        <v>1</v>
      </c>
      <c r="C242" s="123" t="s">
        <v>517</v>
      </c>
      <c r="D242" s="124"/>
      <c r="E242" s="124"/>
      <c r="F242" s="124"/>
      <c r="G242" s="124"/>
      <c r="H242" s="124"/>
      <c r="I242" s="124"/>
      <c r="J242" s="124"/>
      <c r="K242" s="124"/>
      <c r="L242" s="125"/>
      <c r="M242" s="117" t="s">
        <v>523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0.6</v>
      </c>
      <c r="AL242" s="115"/>
      <c r="AM242" s="115"/>
      <c r="AN242" s="115"/>
      <c r="AO242" s="115"/>
      <c r="AP242" s="116"/>
      <c r="AQ242" s="117" t="s">
        <v>524</v>
      </c>
      <c r="AR242" s="113"/>
      <c r="AS242" s="113"/>
      <c r="AT242" s="113"/>
      <c r="AU242" s="117" t="s">
        <v>524</v>
      </c>
      <c r="AV242" s="113"/>
      <c r="AW242" s="113"/>
      <c r="AX242" s="113"/>
    </row>
    <row r="243" spans="1:50" ht="99.75" customHeight="1" x14ac:dyDescent="0.15">
      <c r="A243" s="112">
        <v>8</v>
      </c>
      <c r="B243" s="112">
        <v>1</v>
      </c>
      <c r="C243" s="123" t="s">
        <v>518</v>
      </c>
      <c r="D243" s="124"/>
      <c r="E243" s="124"/>
      <c r="F243" s="124"/>
      <c r="G243" s="124"/>
      <c r="H243" s="124"/>
      <c r="I243" s="124"/>
      <c r="J243" s="124"/>
      <c r="K243" s="124"/>
      <c r="L243" s="125"/>
      <c r="M243" s="117" t="s">
        <v>553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0.4</v>
      </c>
      <c r="AL243" s="115"/>
      <c r="AM243" s="115"/>
      <c r="AN243" s="115"/>
      <c r="AO243" s="115"/>
      <c r="AP243" s="116"/>
      <c r="AQ243" s="117" t="s">
        <v>524</v>
      </c>
      <c r="AR243" s="113"/>
      <c r="AS243" s="113"/>
      <c r="AT243" s="113"/>
      <c r="AU243" s="117" t="s">
        <v>524</v>
      </c>
      <c r="AV243" s="113"/>
      <c r="AW243" s="113"/>
      <c r="AX243" s="113"/>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30" customHeight="1" x14ac:dyDescent="0.15">
      <c r="A269" s="112">
        <v>1</v>
      </c>
      <c r="B269" s="112">
        <v>1</v>
      </c>
      <c r="C269" s="117" t="s">
        <v>525</v>
      </c>
      <c r="D269" s="113"/>
      <c r="E269" s="113"/>
      <c r="F269" s="113"/>
      <c r="G269" s="113"/>
      <c r="H269" s="113"/>
      <c r="I269" s="113"/>
      <c r="J269" s="113"/>
      <c r="K269" s="113"/>
      <c r="L269" s="113"/>
      <c r="M269" s="117" t="s">
        <v>509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2.6</v>
      </c>
      <c r="AL269" s="115"/>
      <c r="AM269" s="115"/>
      <c r="AN269" s="115"/>
      <c r="AO269" s="115"/>
      <c r="AP269" s="116"/>
      <c r="AQ269" s="117">
        <v>2</v>
      </c>
      <c r="AR269" s="113"/>
      <c r="AS269" s="113"/>
      <c r="AT269" s="113"/>
      <c r="AU269" s="114">
        <v>86.3</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30" customHeight="1" x14ac:dyDescent="0.15">
      <c r="A302" s="112">
        <v>1</v>
      </c>
      <c r="B302" s="112">
        <v>1</v>
      </c>
      <c r="C302" s="117" t="s">
        <v>528</v>
      </c>
      <c r="D302" s="113"/>
      <c r="E302" s="113"/>
      <c r="F302" s="113"/>
      <c r="G302" s="113"/>
      <c r="H302" s="113"/>
      <c r="I302" s="113"/>
      <c r="J302" s="113"/>
      <c r="K302" s="113"/>
      <c r="L302" s="113"/>
      <c r="M302" s="117" t="s">
        <v>527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7.0000000000000007E-2</v>
      </c>
      <c r="AL302" s="115"/>
      <c r="AM302" s="115"/>
      <c r="AN302" s="115"/>
      <c r="AO302" s="115"/>
      <c r="AP302" s="116"/>
      <c r="AQ302" s="117" t="s">
        <v>501</v>
      </c>
      <c r="AR302" s="113"/>
      <c r="AS302" s="113"/>
      <c r="AT302" s="113"/>
      <c r="AU302" s="117" t="s">
        <v>501</v>
      </c>
      <c r="AV302" s="113"/>
      <c r="AW302" s="113"/>
      <c r="AX302" s="113"/>
    </row>
    <row r="303" spans="1:50" ht="30" customHeight="1" x14ac:dyDescent="0.15">
      <c r="A303" s="112">
        <v>2</v>
      </c>
      <c r="B303" s="112">
        <v>1</v>
      </c>
      <c r="C303" s="117" t="s">
        <v>529</v>
      </c>
      <c r="D303" s="113"/>
      <c r="E303" s="113"/>
      <c r="F303" s="113"/>
      <c r="G303" s="113"/>
      <c r="H303" s="113"/>
      <c r="I303" s="113"/>
      <c r="J303" s="113"/>
      <c r="K303" s="113"/>
      <c r="L303" s="113"/>
      <c r="M303" s="117" t="s">
        <v>527</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2.9000000000000001E-2</v>
      </c>
      <c r="AL303" s="115"/>
      <c r="AM303" s="115"/>
      <c r="AN303" s="115"/>
      <c r="AO303" s="115"/>
      <c r="AP303" s="116"/>
      <c r="AQ303" s="117" t="s">
        <v>501</v>
      </c>
      <c r="AR303" s="113"/>
      <c r="AS303" s="113"/>
      <c r="AT303" s="113"/>
      <c r="AU303" s="117" t="s">
        <v>501</v>
      </c>
      <c r="AV303" s="113"/>
      <c r="AW303" s="113"/>
      <c r="AX303" s="113"/>
    </row>
    <row r="304" spans="1:50" ht="30" customHeight="1" x14ac:dyDescent="0.15">
      <c r="A304" s="112">
        <v>3</v>
      </c>
      <c r="B304" s="112">
        <v>1</v>
      </c>
      <c r="C304" s="117" t="s">
        <v>530</v>
      </c>
      <c r="D304" s="113"/>
      <c r="E304" s="113"/>
      <c r="F304" s="113"/>
      <c r="G304" s="113"/>
      <c r="H304" s="113"/>
      <c r="I304" s="113"/>
      <c r="J304" s="113"/>
      <c r="K304" s="113"/>
      <c r="L304" s="113"/>
      <c r="M304" s="117" t="s">
        <v>527</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2.5999999999999999E-2</v>
      </c>
      <c r="AL304" s="115"/>
      <c r="AM304" s="115"/>
      <c r="AN304" s="115"/>
      <c r="AO304" s="115"/>
      <c r="AP304" s="116"/>
      <c r="AQ304" s="117" t="s">
        <v>501</v>
      </c>
      <c r="AR304" s="113"/>
      <c r="AS304" s="113"/>
      <c r="AT304" s="113"/>
      <c r="AU304" s="117" t="s">
        <v>501</v>
      </c>
      <c r="AV304" s="113"/>
      <c r="AW304" s="113"/>
      <c r="AX304" s="113"/>
    </row>
    <row r="305" spans="1:50" ht="30" customHeight="1" x14ac:dyDescent="0.15">
      <c r="A305" s="112">
        <v>4</v>
      </c>
      <c r="B305" s="112">
        <v>1</v>
      </c>
      <c r="C305" s="117" t="s">
        <v>531</v>
      </c>
      <c r="D305" s="113"/>
      <c r="E305" s="113"/>
      <c r="F305" s="113"/>
      <c r="G305" s="113"/>
      <c r="H305" s="113"/>
      <c r="I305" s="113"/>
      <c r="J305" s="113"/>
      <c r="K305" s="113"/>
      <c r="L305" s="113"/>
      <c r="M305" s="117" t="s">
        <v>527</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2.4E-2</v>
      </c>
      <c r="AL305" s="115"/>
      <c r="AM305" s="115"/>
      <c r="AN305" s="115"/>
      <c r="AO305" s="115"/>
      <c r="AP305" s="116"/>
      <c r="AQ305" s="117" t="s">
        <v>501</v>
      </c>
      <c r="AR305" s="113"/>
      <c r="AS305" s="113"/>
      <c r="AT305" s="113"/>
      <c r="AU305" s="117" t="s">
        <v>501</v>
      </c>
      <c r="AV305" s="113"/>
      <c r="AW305" s="113"/>
      <c r="AX305" s="113"/>
    </row>
    <row r="306" spans="1:50" ht="30" customHeight="1" x14ac:dyDescent="0.15">
      <c r="A306" s="112">
        <v>5</v>
      </c>
      <c r="B306" s="112">
        <v>1</v>
      </c>
      <c r="C306" s="117" t="s">
        <v>533</v>
      </c>
      <c r="D306" s="113"/>
      <c r="E306" s="113"/>
      <c r="F306" s="113"/>
      <c r="G306" s="113"/>
      <c r="H306" s="113"/>
      <c r="I306" s="113"/>
      <c r="J306" s="113"/>
      <c r="K306" s="113"/>
      <c r="L306" s="113"/>
      <c r="M306" s="117" t="s">
        <v>527</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1.7000000000000001E-2</v>
      </c>
      <c r="AL306" s="115"/>
      <c r="AM306" s="115"/>
      <c r="AN306" s="115"/>
      <c r="AO306" s="115"/>
      <c r="AP306" s="116"/>
      <c r="AQ306" s="117" t="s">
        <v>501</v>
      </c>
      <c r="AR306" s="113"/>
      <c r="AS306" s="113"/>
      <c r="AT306" s="113"/>
      <c r="AU306" s="117" t="s">
        <v>501</v>
      </c>
      <c r="AV306" s="113"/>
      <c r="AW306" s="113"/>
      <c r="AX306" s="113"/>
    </row>
    <row r="307" spans="1:50" ht="30" customHeight="1" x14ac:dyDescent="0.15">
      <c r="A307" s="112">
        <v>6</v>
      </c>
      <c r="B307" s="112">
        <v>1</v>
      </c>
      <c r="C307" s="117" t="s">
        <v>535</v>
      </c>
      <c r="D307" s="113"/>
      <c r="E307" s="113"/>
      <c r="F307" s="113"/>
      <c r="G307" s="113"/>
      <c r="H307" s="113"/>
      <c r="I307" s="113"/>
      <c r="J307" s="113"/>
      <c r="K307" s="113"/>
      <c r="L307" s="113"/>
      <c r="M307" s="117" t="s">
        <v>527</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1.2E-2</v>
      </c>
      <c r="AL307" s="115"/>
      <c r="AM307" s="115"/>
      <c r="AN307" s="115"/>
      <c r="AO307" s="115"/>
      <c r="AP307" s="116"/>
      <c r="AQ307" s="117" t="s">
        <v>501</v>
      </c>
      <c r="AR307" s="113"/>
      <c r="AS307" s="113"/>
      <c r="AT307" s="113"/>
      <c r="AU307" s="117" t="s">
        <v>501</v>
      </c>
      <c r="AV307" s="113"/>
      <c r="AW307" s="113"/>
      <c r="AX307" s="113"/>
    </row>
    <row r="308" spans="1:50" ht="30" customHeight="1" x14ac:dyDescent="0.15">
      <c r="A308" s="112">
        <v>7</v>
      </c>
      <c r="B308" s="112">
        <v>1</v>
      </c>
      <c r="C308" s="117" t="s">
        <v>532</v>
      </c>
      <c r="D308" s="113"/>
      <c r="E308" s="113"/>
      <c r="F308" s="113"/>
      <c r="G308" s="113"/>
      <c r="H308" s="113"/>
      <c r="I308" s="113"/>
      <c r="J308" s="113"/>
      <c r="K308" s="113"/>
      <c r="L308" s="113"/>
      <c r="M308" s="117" t="s">
        <v>527</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1.2E-2</v>
      </c>
      <c r="AL308" s="115"/>
      <c r="AM308" s="115"/>
      <c r="AN308" s="115"/>
      <c r="AO308" s="115"/>
      <c r="AP308" s="116"/>
      <c r="AQ308" s="117" t="s">
        <v>501</v>
      </c>
      <c r="AR308" s="113"/>
      <c r="AS308" s="113"/>
      <c r="AT308" s="113"/>
      <c r="AU308" s="117" t="s">
        <v>501</v>
      </c>
      <c r="AV308" s="113"/>
      <c r="AW308" s="113"/>
      <c r="AX308" s="113"/>
    </row>
    <row r="309" spans="1:50" ht="30" customHeight="1" x14ac:dyDescent="0.15">
      <c r="A309" s="112">
        <v>8</v>
      </c>
      <c r="B309" s="112">
        <v>1</v>
      </c>
      <c r="C309" s="117" t="s">
        <v>534</v>
      </c>
      <c r="D309" s="113"/>
      <c r="E309" s="113"/>
      <c r="F309" s="113"/>
      <c r="G309" s="113"/>
      <c r="H309" s="113"/>
      <c r="I309" s="113"/>
      <c r="J309" s="113"/>
      <c r="K309" s="113"/>
      <c r="L309" s="113"/>
      <c r="M309" s="117" t="s">
        <v>527</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4.0000000000000001E-3</v>
      </c>
      <c r="AL309" s="115"/>
      <c r="AM309" s="115"/>
      <c r="AN309" s="115"/>
      <c r="AO309" s="115"/>
      <c r="AP309" s="116"/>
      <c r="AQ309" s="117" t="s">
        <v>501</v>
      </c>
      <c r="AR309" s="113"/>
      <c r="AS309" s="113"/>
      <c r="AT309" s="113"/>
      <c r="AU309" s="117" t="s">
        <v>501</v>
      </c>
      <c r="AV309" s="113"/>
      <c r="AW309" s="113"/>
      <c r="AX309" s="113"/>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P14:AJ17">
    <cfRule type="expression" dxfId="945" priority="549">
      <formula>IF(RIGHT(TEXT(P14,"0.#"),1)=".",FALSE,TRUE)</formula>
    </cfRule>
    <cfRule type="expression" dxfId="944" priority="550">
      <formula>IF(RIGHT(TEXT(P14,"0.#"),1)=".",TRUE,FALSE)</formula>
    </cfRule>
  </conditionalFormatting>
  <conditionalFormatting sqref="AE23:AI23">
    <cfRule type="expression" dxfId="943" priority="539">
      <formula>IF(RIGHT(TEXT(AE23,"0.#"),1)=".",FALSE,TRUE)</formula>
    </cfRule>
    <cfRule type="expression" dxfId="942" priority="540">
      <formula>IF(RIGHT(TEXT(AE23,"0.#"),1)=".",TRUE,FALSE)</formula>
    </cfRule>
  </conditionalFormatting>
  <conditionalFormatting sqref="AE83:AI83">
    <cfRule type="expression" dxfId="941" priority="453">
      <formula>IF(RIGHT(TEXT(AE83,"0.#"),1)=".",FALSE,TRUE)</formula>
    </cfRule>
    <cfRule type="expression" dxfId="940" priority="454">
      <formula>IF(RIGHT(TEXT(AE83,"0.#"),1)=".",TRUE,FALSE)</formula>
    </cfRule>
  </conditionalFormatting>
  <conditionalFormatting sqref="AJ83:AX83">
    <cfRule type="expression" dxfId="939" priority="451">
      <formula>IF(RIGHT(TEXT(AJ83,"0.#"),1)=".",FALSE,TRUE)</formula>
    </cfRule>
    <cfRule type="expression" dxfId="938" priority="452">
      <formula>IF(RIGHT(TEXT(AJ83,"0.#"),1)=".",TRUE,FALSE)</formula>
    </cfRule>
  </conditionalFormatting>
  <conditionalFormatting sqref="L99">
    <cfRule type="expression" dxfId="937" priority="431">
      <formula>IF(RIGHT(TEXT(L99,"0.#"),1)=".",FALSE,TRUE)</formula>
    </cfRule>
    <cfRule type="expression" dxfId="936" priority="432">
      <formula>IF(RIGHT(TEXT(L99,"0.#"),1)=".",TRUE,FALSE)</formula>
    </cfRule>
  </conditionalFormatting>
  <conditionalFormatting sqref="L104">
    <cfRule type="expression" dxfId="935" priority="429">
      <formula>IF(RIGHT(TEXT(L104,"0.#"),1)=".",FALSE,TRUE)</formula>
    </cfRule>
    <cfRule type="expression" dxfId="934" priority="430">
      <formula>IF(RIGHT(TEXT(L104,"0.#"),1)=".",TRUE,FALSE)</formula>
    </cfRule>
  </conditionalFormatting>
  <conditionalFormatting sqref="R104">
    <cfRule type="expression" dxfId="933" priority="427">
      <formula>IF(RIGHT(TEXT(R104,"0.#"),1)=".",FALSE,TRUE)</formula>
    </cfRule>
    <cfRule type="expression" dxfId="932" priority="428">
      <formula>IF(RIGHT(TEXT(R104,"0.#"),1)=".",TRUE,FALSE)</formula>
    </cfRule>
  </conditionalFormatting>
  <conditionalFormatting sqref="P18:AX18">
    <cfRule type="expression" dxfId="931" priority="425">
      <formula>IF(RIGHT(TEXT(P18,"0.#"),1)=".",FALSE,TRUE)</formula>
    </cfRule>
    <cfRule type="expression" dxfId="930" priority="426">
      <formula>IF(RIGHT(TEXT(P18,"0.#"),1)=".",TRUE,FALSE)</formula>
    </cfRule>
  </conditionalFormatting>
  <conditionalFormatting sqref="Y181">
    <cfRule type="expression" dxfId="929" priority="421">
      <formula>IF(RIGHT(TEXT(Y181,"0.#"),1)=".",FALSE,TRUE)</formula>
    </cfRule>
    <cfRule type="expression" dxfId="928" priority="422">
      <formula>IF(RIGHT(TEXT(Y181,"0.#"),1)=".",TRUE,FALSE)</formula>
    </cfRule>
  </conditionalFormatting>
  <conditionalFormatting sqref="Y190">
    <cfRule type="expression" dxfId="927" priority="417">
      <formula>IF(RIGHT(TEXT(Y190,"0.#"),1)=".",FALSE,TRUE)</formula>
    </cfRule>
    <cfRule type="expression" dxfId="926" priority="418">
      <formula>IF(RIGHT(TEXT(Y190,"0.#"),1)=".",TRUE,FALSE)</formula>
    </cfRule>
  </conditionalFormatting>
  <conditionalFormatting sqref="AK236">
    <cfRule type="expression" dxfId="925" priority="339">
      <formula>IF(RIGHT(TEXT(AK236,"0.#"),1)=".",FALSE,TRUE)</formula>
    </cfRule>
    <cfRule type="expression" dxfId="924" priority="340">
      <formula>IF(RIGHT(TEXT(AK236,"0.#"),1)=".",TRUE,FALSE)</formula>
    </cfRule>
  </conditionalFormatting>
  <conditionalFormatting sqref="AE54:AI54">
    <cfRule type="expression" dxfId="923" priority="289">
      <formula>IF(RIGHT(TEXT(AE54,"0.#"),1)=".",FALSE,TRUE)</formula>
    </cfRule>
    <cfRule type="expression" dxfId="922" priority="290">
      <formula>IF(RIGHT(TEXT(AE54,"0.#"),1)=".",TRUE,FALSE)</formula>
    </cfRule>
  </conditionalFormatting>
  <conditionalFormatting sqref="AK16:AQ17 AK15:AX15 P13:AX13">
    <cfRule type="expression" dxfId="921" priority="247">
      <formula>IF(RIGHT(TEXT(P13,"0.#"),1)=".",FALSE,TRUE)</formula>
    </cfRule>
    <cfRule type="expression" dxfId="920" priority="248">
      <formula>IF(RIGHT(TEXT(P13,"0.#"),1)=".",TRUE,FALSE)</formula>
    </cfRule>
  </conditionalFormatting>
  <conditionalFormatting sqref="P19:AJ19">
    <cfRule type="expression" dxfId="919" priority="245">
      <formula>IF(RIGHT(TEXT(P19,"0.#"),1)=".",FALSE,TRUE)</formula>
    </cfRule>
    <cfRule type="expression" dxfId="918" priority="246">
      <formula>IF(RIGHT(TEXT(P19,"0.#"),1)=".",TRUE,FALSE)</formula>
    </cfRule>
  </conditionalFormatting>
  <conditionalFormatting sqref="AE55:AX55 AJ54:AS54">
    <cfRule type="expression" dxfId="917" priority="241">
      <formula>IF(RIGHT(TEXT(AE54,"0.#"),1)=".",FALSE,TRUE)</formula>
    </cfRule>
    <cfRule type="expression" dxfId="916" priority="242">
      <formula>IF(RIGHT(TEXT(AE54,"0.#"),1)=".",TRUE,FALSE)</formula>
    </cfRule>
  </conditionalFormatting>
  <conditionalFormatting sqref="AE68:AS68">
    <cfRule type="expression" dxfId="915" priority="237">
      <formula>IF(RIGHT(TEXT(AE68,"0.#"),1)=".",FALSE,TRUE)</formula>
    </cfRule>
    <cfRule type="expression" dxfId="914" priority="238">
      <formula>IF(RIGHT(TEXT(AE68,"0.#"),1)=".",TRUE,FALSE)</formula>
    </cfRule>
  </conditionalFormatting>
  <conditionalFormatting sqref="AE95:AI95 AE92:AI92 AE89:AI89 AE86:AI86">
    <cfRule type="expression" dxfId="913" priority="235">
      <formula>IF(RIGHT(TEXT(AE86,"0.#"),1)=".",FALSE,TRUE)</formula>
    </cfRule>
    <cfRule type="expression" dxfId="912" priority="236">
      <formula>IF(RIGHT(TEXT(AE86,"0.#"),1)=".",TRUE,FALSE)</formula>
    </cfRule>
  </conditionalFormatting>
  <conditionalFormatting sqref="AJ95:AX95 AJ92:AX92 AJ89:AX89 AJ86:AX86">
    <cfRule type="expression" dxfId="911" priority="233">
      <formula>IF(RIGHT(TEXT(AJ86,"0.#"),1)=".",FALSE,TRUE)</formula>
    </cfRule>
    <cfRule type="expression" dxfId="910" priority="234">
      <formula>IF(RIGHT(TEXT(AJ86,"0.#"),1)=".",TRUE,FALSE)</formula>
    </cfRule>
  </conditionalFormatting>
  <conditionalFormatting sqref="L100:L103 L98">
    <cfRule type="expression" dxfId="909" priority="231">
      <formula>IF(RIGHT(TEXT(L98,"0.#"),1)=".",FALSE,TRUE)</formula>
    </cfRule>
    <cfRule type="expression" dxfId="908" priority="232">
      <formula>IF(RIGHT(TEXT(L98,"0.#"),1)=".",TRUE,FALSE)</formula>
    </cfRule>
  </conditionalFormatting>
  <conditionalFormatting sqref="R98">
    <cfRule type="expression" dxfId="907" priority="227">
      <formula>IF(RIGHT(TEXT(R98,"0.#"),1)=".",FALSE,TRUE)</formula>
    </cfRule>
    <cfRule type="expression" dxfId="906" priority="228">
      <formula>IF(RIGHT(TEXT(R98,"0.#"),1)=".",TRUE,FALSE)</formula>
    </cfRule>
  </conditionalFormatting>
  <conditionalFormatting sqref="R99:R103">
    <cfRule type="expression" dxfId="905" priority="225">
      <formula>IF(RIGHT(TEXT(R99,"0.#"),1)=".",FALSE,TRUE)</formula>
    </cfRule>
    <cfRule type="expression" dxfId="904" priority="226">
      <formula>IF(RIGHT(TEXT(R99,"0.#"),1)=".",TRUE,FALSE)</formula>
    </cfRule>
  </conditionalFormatting>
  <conditionalFormatting sqref="Y182:Y189 Y180">
    <cfRule type="expression" dxfId="903" priority="223">
      <formula>IF(RIGHT(TEXT(Y180,"0.#"),1)=".",FALSE,TRUE)</formula>
    </cfRule>
    <cfRule type="expression" dxfId="902" priority="224">
      <formula>IF(RIGHT(TEXT(Y180,"0.#"),1)=".",TRUE,FALSE)</formula>
    </cfRule>
  </conditionalFormatting>
  <conditionalFormatting sqref="AU181">
    <cfRule type="expression" dxfId="901" priority="221">
      <formula>IF(RIGHT(TEXT(AU181,"0.#"),1)=".",FALSE,TRUE)</formula>
    </cfRule>
    <cfRule type="expression" dxfId="900" priority="222">
      <formula>IF(RIGHT(TEXT(AU181,"0.#"),1)=".",TRUE,FALSE)</formula>
    </cfRule>
  </conditionalFormatting>
  <conditionalFormatting sqref="AU190">
    <cfRule type="expression" dxfId="899" priority="219">
      <formula>IF(RIGHT(TEXT(AU190,"0.#"),1)=".",FALSE,TRUE)</formula>
    </cfRule>
    <cfRule type="expression" dxfId="898" priority="220">
      <formula>IF(RIGHT(TEXT(AU190,"0.#"),1)=".",TRUE,FALSE)</formula>
    </cfRule>
  </conditionalFormatting>
  <conditionalFormatting sqref="AU182:AU189 AU180">
    <cfRule type="expression" dxfId="897" priority="217">
      <formula>IF(RIGHT(TEXT(AU180,"0.#"),1)=".",FALSE,TRUE)</formula>
    </cfRule>
    <cfRule type="expression" dxfId="896" priority="218">
      <formula>IF(RIGHT(TEXT(AU180,"0.#"),1)=".",TRUE,FALSE)</formula>
    </cfRule>
  </conditionalFormatting>
  <conditionalFormatting sqref="Y220 Y207 Y194">
    <cfRule type="expression" dxfId="895" priority="203">
      <formula>IF(RIGHT(TEXT(Y194,"0.#"),1)=".",FALSE,TRUE)</formula>
    </cfRule>
    <cfRule type="expression" dxfId="894" priority="204">
      <formula>IF(RIGHT(TEXT(Y194,"0.#"),1)=".",TRUE,FALSE)</formula>
    </cfRule>
  </conditionalFormatting>
  <conditionalFormatting sqref="Y229 Y216 Y203">
    <cfRule type="expression" dxfId="893" priority="201">
      <formula>IF(RIGHT(TEXT(Y203,"0.#"),1)=".",FALSE,TRUE)</formula>
    </cfRule>
    <cfRule type="expression" dxfId="892" priority="202">
      <formula>IF(RIGHT(TEXT(Y203,"0.#"),1)=".",TRUE,FALSE)</formula>
    </cfRule>
  </conditionalFormatting>
  <conditionalFormatting sqref="Y221:Y228 Y219 Y208:Y215 Y206 Y195:Y202 Y193">
    <cfRule type="expression" dxfId="891" priority="199">
      <formula>IF(RIGHT(TEXT(Y193,"0.#"),1)=".",FALSE,TRUE)</formula>
    </cfRule>
    <cfRule type="expression" dxfId="890" priority="200">
      <formula>IF(RIGHT(TEXT(Y193,"0.#"),1)=".",TRUE,FALSE)</formula>
    </cfRule>
  </conditionalFormatting>
  <conditionalFormatting sqref="AU220 AU207 AU194">
    <cfRule type="expression" dxfId="889" priority="197">
      <formula>IF(RIGHT(TEXT(AU194,"0.#"),1)=".",FALSE,TRUE)</formula>
    </cfRule>
    <cfRule type="expression" dxfId="888" priority="198">
      <formula>IF(RIGHT(TEXT(AU194,"0.#"),1)=".",TRUE,FALSE)</formula>
    </cfRule>
  </conditionalFormatting>
  <conditionalFormatting sqref="AU229 AU216 AU203">
    <cfRule type="expression" dxfId="887" priority="195">
      <formula>IF(RIGHT(TEXT(AU203,"0.#"),1)=".",FALSE,TRUE)</formula>
    </cfRule>
    <cfRule type="expression" dxfId="886" priority="196">
      <formula>IF(RIGHT(TEXT(AU203,"0.#"),1)=".",TRUE,FALSE)</formula>
    </cfRule>
  </conditionalFormatting>
  <conditionalFormatting sqref="AU221:AU228 AU219 AU208:AU215 AU206 AU195:AU202 AU193">
    <cfRule type="expression" dxfId="885" priority="193">
      <formula>IF(RIGHT(TEXT(AU193,"0.#"),1)=".",FALSE,TRUE)</formula>
    </cfRule>
    <cfRule type="expression" dxfId="884" priority="194">
      <formula>IF(RIGHT(TEXT(AU193,"0.#"),1)=".",TRUE,FALSE)</formula>
    </cfRule>
  </conditionalFormatting>
  <conditionalFormatting sqref="AE56:AI56">
    <cfRule type="expression" dxfId="883" priority="167">
      <formula>IF(AND(AE56&gt;=0, RIGHT(TEXT(AE56,"0.#"),1)&lt;&gt;"."),TRUE,FALSE)</formula>
    </cfRule>
    <cfRule type="expression" dxfId="882" priority="168">
      <formula>IF(AND(AE56&gt;=0, RIGHT(TEXT(AE56,"0.#"),1)="."),TRUE,FALSE)</formula>
    </cfRule>
    <cfRule type="expression" dxfId="881" priority="169">
      <formula>IF(AND(AE56&lt;0, RIGHT(TEXT(AE56,"0.#"),1)&lt;&gt;"."),TRUE,FALSE)</formula>
    </cfRule>
    <cfRule type="expression" dxfId="880" priority="170">
      <formula>IF(AND(AE56&lt;0, RIGHT(TEXT(AE56,"0.#"),1)="."),TRUE,FALSE)</formula>
    </cfRule>
  </conditionalFormatting>
  <conditionalFormatting sqref="AJ56:AS56">
    <cfRule type="expression" dxfId="879" priority="163">
      <formula>IF(AND(AJ56&gt;=0, RIGHT(TEXT(AJ56,"0.#"),1)&lt;&gt;"."),TRUE,FALSE)</formula>
    </cfRule>
    <cfRule type="expression" dxfId="878" priority="164">
      <formula>IF(AND(AJ56&gt;=0, RIGHT(TEXT(AJ56,"0.#"),1)="."),TRUE,FALSE)</formula>
    </cfRule>
    <cfRule type="expression" dxfId="877" priority="165">
      <formula>IF(AND(AJ56&lt;0, RIGHT(TEXT(AJ56,"0.#"),1)&lt;&gt;"."),TRUE,FALSE)</formula>
    </cfRule>
    <cfRule type="expression" dxfId="876" priority="166">
      <formula>IF(AND(AJ56&lt;0, RIGHT(TEXT(AJ56,"0.#"),1)="."),TRUE,FALSE)</formula>
    </cfRule>
  </conditionalFormatting>
  <conditionalFormatting sqref="AK237:AK265">
    <cfRule type="expression" dxfId="875" priority="151">
      <formula>IF(RIGHT(TEXT(AK237,"0.#"),1)=".",FALSE,TRUE)</formula>
    </cfRule>
    <cfRule type="expression" dxfId="874" priority="152">
      <formula>IF(RIGHT(TEXT(AK237,"0.#"),1)=".",TRUE,FALSE)</formula>
    </cfRule>
  </conditionalFormatting>
  <conditionalFormatting sqref="AU244:AX265">
    <cfRule type="expression" dxfId="873" priority="147">
      <formula>IF(AND(AU244&gt;=0, RIGHT(TEXT(AU244,"0.#"),1)&lt;&gt;"."),TRUE,FALSE)</formula>
    </cfRule>
    <cfRule type="expression" dxfId="872" priority="148">
      <formula>IF(AND(AU244&gt;=0, RIGHT(TEXT(AU244,"0.#"),1)="."),TRUE,FALSE)</formula>
    </cfRule>
    <cfRule type="expression" dxfId="871" priority="149">
      <formula>IF(AND(AU244&lt;0, RIGHT(TEXT(AU244,"0.#"),1)&lt;&gt;"."),TRUE,FALSE)</formula>
    </cfRule>
    <cfRule type="expression" dxfId="870" priority="150">
      <formula>IF(AND(AU244&lt;0, RIGHT(TEXT(AU244,"0.#"),1)="."),TRUE,FALSE)</formula>
    </cfRule>
  </conditionalFormatting>
  <conditionalFormatting sqref="AK269">
    <cfRule type="expression" dxfId="869" priority="145">
      <formula>IF(RIGHT(TEXT(AK269,"0.#"),1)=".",FALSE,TRUE)</formula>
    </cfRule>
    <cfRule type="expression" dxfId="868" priority="146">
      <formula>IF(RIGHT(TEXT(AK269,"0.#"),1)=".",TRUE,FALSE)</formula>
    </cfRule>
  </conditionalFormatting>
  <conditionalFormatting sqref="AU269:AX269">
    <cfRule type="expression" dxfId="867" priority="141">
      <formula>IF(AND(AU269&gt;=0, RIGHT(TEXT(AU269,"0.#"),1)&lt;&gt;"."),TRUE,FALSE)</formula>
    </cfRule>
    <cfRule type="expression" dxfId="866" priority="142">
      <formula>IF(AND(AU269&gt;=0, RIGHT(TEXT(AU269,"0.#"),1)="."),TRUE,FALSE)</formula>
    </cfRule>
    <cfRule type="expression" dxfId="865" priority="143">
      <formula>IF(AND(AU269&lt;0, RIGHT(TEXT(AU269,"0.#"),1)&lt;&gt;"."),TRUE,FALSE)</formula>
    </cfRule>
    <cfRule type="expression" dxfId="864" priority="144">
      <formula>IF(AND(AU269&lt;0, RIGHT(TEXT(AU269,"0.#"),1)="."),TRUE,FALSE)</formula>
    </cfRule>
  </conditionalFormatting>
  <conditionalFormatting sqref="AK270:AK298">
    <cfRule type="expression" dxfId="863" priority="139">
      <formula>IF(RIGHT(TEXT(AK270,"0.#"),1)=".",FALSE,TRUE)</formula>
    </cfRule>
    <cfRule type="expression" dxfId="862" priority="140">
      <formula>IF(RIGHT(TEXT(AK270,"0.#"),1)=".",TRUE,FALSE)</formula>
    </cfRule>
  </conditionalFormatting>
  <conditionalFormatting sqref="AU270:AX298">
    <cfRule type="expression" dxfId="861" priority="135">
      <formula>IF(AND(AU270&gt;=0, RIGHT(TEXT(AU270,"0.#"),1)&lt;&gt;"."),TRUE,FALSE)</formula>
    </cfRule>
    <cfRule type="expression" dxfId="860" priority="136">
      <formula>IF(AND(AU270&gt;=0, RIGHT(TEXT(AU270,"0.#"),1)="."),TRUE,FALSE)</formula>
    </cfRule>
    <cfRule type="expression" dxfId="859" priority="137">
      <formula>IF(AND(AU270&lt;0, RIGHT(TEXT(AU270,"0.#"),1)&lt;&gt;"."),TRUE,FALSE)</formula>
    </cfRule>
    <cfRule type="expression" dxfId="858" priority="138">
      <formula>IF(AND(AU270&lt;0, RIGHT(TEXT(AU270,"0.#"),1)="."),TRUE,FALSE)</formula>
    </cfRule>
  </conditionalFormatting>
  <conditionalFormatting sqref="AK302">
    <cfRule type="expression" dxfId="857" priority="133">
      <formula>IF(RIGHT(TEXT(AK302,"0.#"),1)=".",FALSE,TRUE)</formula>
    </cfRule>
    <cfRule type="expression" dxfId="856" priority="134">
      <formula>IF(RIGHT(TEXT(AK302,"0.#"),1)=".",TRUE,FALSE)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10:AX331">
    <cfRule type="expression" dxfId="853" priority="123">
      <formula>IF(AND(AU310&gt;=0, RIGHT(TEXT(AU310,"0.#"),1)&lt;&gt;"."),TRUE,FALSE)</formula>
    </cfRule>
    <cfRule type="expression" dxfId="852" priority="124">
      <formula>IF(AND(AU310&gt;=0, RIGHT(TEXT(AU310,"0.#"),1)="."),TRUE,FALSE)</formula>
    </cfRule>
    <cfRule type="expression" dxfId="851" priority="125">
      <formula>IF(AND(AU310&lt;0, RIGHT(TEXT(AU310,"0.#"),1)&lt;&gt;"."),TRUE,FALSE)</formula>
    </cfRule>
    <cfRule type="expression" dxfId="850" priority="126">
      <formula>IF(AND(AU310&lt;0, RIGHT(TEXT(AU310,"0.#"),1)="."),TRUE,FALSE)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U335:AX335">
    <cfRule type="expression" dxfId="847" priority="117">
      <formula>IF(AND(AU335&gt;=0, RIGHT(TEXT(AU335,"0.#"),1)&lt;&gt;"."),TRUE,FALSE)</formula>
    </cfRule>
    <cfRule type="expression" dxfId="846" priority="118">
      <formula>IF(AND(AU335&gt;=0, RIGHT(TEXT(AU335,"0.#"),1)="."),TRUE,FALSE)</formula>
    </cfRule>
    <cfRule type="expression" dxfId="845" priority="119">
      <formula>IF(AND(AU335&lt;0, RIGHT(TEXT(AU335,"0.#"),1)&lt;&gt;"."),TRUE,FALSE)</formula>
    </cfRule>
    <cfRule type="expression" dxfId="844" priority="120">
      <formula>IF(AND(AU335&lt;0, RIGHT(TEXT(AU335,"0.#"),1)="."),TRUE,FALSE)</formula>
    </cfRule>
  </conditionalFormatting>
  <conditionalFormatting sqref="AK336:AK364">
    <cfRule type="expression" dxfId="843" priority="115">
      <formula>IF(RIGHT(TEXT(AK336,"0.#"),1)=".",FALSE,TRUE)</formula>
    </cfRule>
    <cfRule type="expression" dxfId="842" priority="116">
      <formula>IF(RIGHT(TEXT(AK336,"0.#"),1)=".",TRUE,FALSE)</formula>
    </cfRule>
  </conditionalFormatting>
  <conditionalFormatting sqref="AU336:AX364">
    <cfRule type="expression" dxfId="841" priority="111">
      <formula>IF(AND(AU336&gt;=0, RIGHT(TEXT(AU336,"0.#"),1)&lt;&gt;"."),TRUE,FALSE)</formula>
    </cfRule>
    <cfRule type="expression" dxfId="840" priority="112">
      <formula>IF(AND(AU336&gt;=0, RIGHT(TEXT(AU336,"0.#"),1)="."),TRUE,FALSE)</formula>
    </cfRule>
    <cfRule type="expression" dxfId="839" priority="113">
      <formula>IF(AND(AU336&lt;0, RIGHT(TEXT(AU336,"0.#"),1)&lt;&gt;"."),TRUE,FALSE)</formula>
    </cfRule>
    <cfRule type="expression" dxfId="838" priority="114">
      <formula>IF(AND(AU336&lt;0, RIGHT(TEXT(AU336,"0.#"),1)="."),TRUE,FALSE)</formula>
    </cfRule>
  </conditionalFormatting>
  <conditionalFormatting sqref="AK368">
    <cfRule type="expression" dxfId="837" priority="109">
      <formula>IF(RIGHT(TEXT(AK368,"0.#"),1)=".",FALSE,TRUE)</formula>
    </cfRule>
    <cfRule type="expression" dxfId="836" priority="110">
      <formula>IF(RIGHT(TEXT(AK368,"0.#"),1)=".",TRUE,FALSE)</formula>
    </cfRule>
  </conditionalFormatting>
  <conditionalFormatting sqref="AU368:AX368">
    <cfRule type="expression" dxfId="835" priority="105">
      <formula>IF(AND(AU368&gt;=0, RIGHT(TEXT(AU368,"0.#"),1)&lt;&gt;"."),TRUE,FALSE)</formula>
    </cfRule>
    <cfRule type="expression" dxfId="834" priority="106">
      <formula>IF(AND(AU368&gt;=0, RIGHT(TEXT(AU368,"0.#"),1)="."),TRUE,FALSE)</formula>
    </cfRule>
    <cfRule type="expression" dxfId="833" priority="107">
      <formula>IF(AND(AU368&lt;0, RIGHT(TEXT(AU368,"0.#"),1)&lt;&gt;"."),TRUE,FALSE)</formula>
    </cfRule>
    <cfRule type="expression" dxfId="832" priority="108">
      <formula>IF(AND(AU368&lt;0, RIGHT(TEXT(AU368,"0.#"),1)="."),TRUE,FALSE)</formula>
    </cfRule>
  </conditionalFormatting>
  <conditionalFormatting sqref="AK369:AK397">
    <cfRule type="expression" dxfId="831" priority="103">
      <formula>IF(RIGHT(TEXT(AK369,"0.#"),1)=".",FALSE,TRUE)</formula>
    </cfRule>
    <cfRule type="expression" dxfId="830" priority="104">
      <formula>IF(RIGHT(TEXT(AK369,"0.#"),1)=".",TRUE,FALSE)</formula>
    </cfRule>
  </conditionalFormatting>
  <conditionalFormatting sqref="AU369:AX397">
    <cfRule type="expression" dxfId="829" priority="99">
      <formula>IF(AND(AU369&gt;=0, RIGHT(TEXT(AU369,"0.#"),1)&lt;&gt;"."),TRUE,FALSE)</formula>
    </cfRule>
    <cfRule type="expression" dxfId="828" priority="100">
      <formula>IF(AND(AU369&gt;=0, RIGHT(TEXT(AU369,"0.#"),1)="."),TRUE,FALSE)</formula>
    </cfRule>
    <cfRule type="expression" dxfId="827" priority="101">
      <formula>IF(AND(AU369&lt;0, RIGHT(TEXT(AU369,"0.#"),1)&lt;&gt;"."),TRUE,FALSE)</formula>
    </cfRule>
    <cfRule type="expression" dxfId="826" priority="102">
      <formula>IF(AND(AU369&lt;0, RIGHT(TEXT(AU369,"0.#"),1)="."),TRUE,FALSE)</formula>
    </cfRule>
  </conditionalFormatting>
  <conditionalFormatting sqref="AK401">
    <cfRule type="expression" dxfId="825" priority="97">
      <formula>IF(RIGHT(TEXT(AK401,"0.#"),1)=".",FALSE,TRUE)</formula>
    </cfRule>
    <cfRule type="expression" dxfId="824" priority="98">
      <formula>IF(RIGHT(TEXT(AK401,"0.#"),1)=".",TRUE,FALSE)</formula>
    </cfRule>
  </conditionalFormatting>
  <conditionalFormatting sqref="AU401:AX401">
    <cfRule type="expression" dxfId="823" priority="93">
      <formula>IF(AND(AU401&gt;=0, RIGHT(TEXT(AU401,"0.#"),1)&lt;&gt;"."),TRUE,FALSE)</formula>
    </cfRule>
    <cfRule type="expression" dxfId="822" priority="94">
      <formula>IF(AND(AU401&gt;=0, RIGHT(TEXT(AU401,"0.#"),1)="."),TRUE,FALSE)</formula>
    </cfRule>
    <cfRule type="expression" dxfId="821" priority="95">
      <formula>IF(AND(AU401&lt;0, RIGHT(TEXT(AU401,"0.#"),1)&lt;&gt;"."),TRUE,FALSE)</formula>
    </cfRule>
    <cfRule type="expression" dxfId="820" priority="96">
      <formula>IF(AND(AU401&lt;0, RIGHT(TEXT(AU401,"0.#"),1)="."),TRUE,FALSE)</formula>
    </cfRule>
  </conditionalFormatting>
  <conditionalFormatting sqref="AK402:AK430">
    <cfRule type="expression" dxfId="819" priority="91">
      <formula>IF(RIGHT(TEXT(AK402,"0.#"),1)=".",FALSE,TRUE)</formula>
    </cfRule>
    <cfRule type="expression" dxfId="818" priority="92">
      <formula>IF(RIGHT(TEXT(AK402,"0.#"),1)=".",TRUE,FALSE)</formula>
    </cfRule>
  </conditionalFormatting>
  <conditionalFormatting sqref="AU402:AX430">
    <cfRule type="expression" dxfId="817" priority="87">
      <formula>IF(AND(AU402&gt;=0, RIGHT(TEXT(AU402,"0.#"),1)&lt;&gt;"."),TRUE,FALSE)</formula>
    </cfRule>
    <cfRule type="expression" dxfId="816" priority="88">
      <formula>IF(AND(AU402&gt;=0, RIGHT(TEXT(AU402,"0.#"),1)="."),TRUE,FALSE)</formula>
    </cfRule>
    <cfRule type="expression" dxfId="815" priority="89">
      <formula>IF(AND(AU402&lt;0, RIGHT(TEXT(AU402,"0.#"),1)&lt;&gt;"."),TRUE,FALSE)</formula>
    </cfRule>
    <cfRule type="expression" dxfId="814" priority="90">
      <formula>IF(AND(AU402&lt;0, RIGHT(TEXT(AU402,"0.#"),1)="."),TRUE,FALSE)</formula>
    </cfRule>
  </conditionalFormatting>
  <conditionalFormatting sqref="AK434">
    <cfRule type="expression" dxfId="813" priority="85">
      <formula>IF(RIGHT(TEXT(AK434,"0.#"),1)=".",FALSE,TRUE)</formula>
    </cfRule>
    <cfRule type="expression" dxfId="812" priority="86">
      <formula>IF(RIGHT(TEXT(AK434,"0.#"),1)=".",TRUE,FALSE)</formula>
    </cfRule>
  </conditionalFormatting>
  <conditionalFormatting sqref="AU434:AX434">
    <cfRule type="expression" dxfId="811" priority="81">
      <formula>IF(AND(AU434&gt;=0, RIGHT(TEXT(AU434,"0.#"),1)&lt;&gt;"."),TRUE,FALSE)</formula>
    </cfRule>
    <cfRule type="expression" dxfId="810" priority="82">
      <formula>IF(AND(AU434&gt;=0, RIGHT(TEXT(AU434,"0.#"),1)="."),TRUE,FALSE)</formula>
    </cfRule>
    <cfRule type="expression" dxfId="809" priority="83">
      <formula>IF(AND(AU434&lt;0, RIGHT(TEXT(AU434,"0.#"),1)&lt;&gt;"."),TRUE,FALSE)</formula>
    </cfRule>
    <cfRule type="expression" dxfId="808" priority="84">
      <formula>IF(AND(AU434&lt;0, RIGHT(TEXT(AU434,"0.#"),1)="."),TRUE,FALSE)</formula>
    </cfRule>
  </conditionalFormatting>
  <conditionalFormatting sqref="AK435:AK463">
    <cfRule type="expression" dxfId="807" priority="79">
      <formula>IF(RIGHT(TEXT(AK435,"0.#"),1)=".",FALSE,TRUE)</formula>
    </cfRule>
    <cfRule type="expression" dxfId="806" priority="80">
      <formula>IF(RIGHT(TEXT(AK435,"0.#"),1)=".",TRUE,FALSE)</formula>
    </cfRule>
  </conditionalFormatting>
  <conditionalFormatting sqref="AU435:AX463">
    <cfRule type="expression" dxfId="805" priority="75">
      <formula>IF(AND(AU435&gt;=0, RIGHT(TEXT(AU435,"0.#"),1)&lt;&gt;"."),TRUE,FALSE)</formula>
    </cfRule>
    <cfRule type="expression" dxfId="804" priority="76">
      <formula>IF(AND(AU435&gt;=0, RIGHT(TEXT(AU435,"0.#"),1)="."),TRUE,FALSE)</formula>
    </cfRule>
    <cfRule type="expression" dxfId="803" priority="77">
      <formula>IF(AND(AU435&lt;0, RIGHT(TEXT(AU435,"0.#"),1)&lt;&gt;"."),TRUE,FALSE)</formula>
    </cfRule>
    <cfRule type="expression" dxfId="802" priority="78">
      <formula>IF(AND(AU435&lt;0, RIGHT(TEXT(AU435,"0.#"),1)="."),TRUE,FALSE)</formula>
    </cfRule>
  </conditionalFormatting>
  <conditionalFormatting sqref="AK467">
    <cfRule type="expression" dxfId="801" priority="73">
      <formula>IF(RIGHT(TEXT(AK467,"0.#"),1)=".",FALSE,TRUE)</formula>
    </cfRule>
    <cfRule type="expression" dxfId="800" priority="74">
      <formula>IF(RIGHT(TEXT(AK467,"0.#"),1)=".",TRUE,FALSE)</formula>
    </cfRule>
  </conditionalFormatting>
  <conditionalFormatting sqref="AU467:AX467">
    <cfRule type="expression" dxfId="799" priority="69">
      <formula>IF(AND(AU467&gt;=0, RIGHT(TEXT(AU467,"0.#"),1)&lt;&gt;"."),TRUE,FALSE)</formula>
    </cfRule>
    <cfRule type="expression" dxfId="798" priority="70">
      <formula>IF(AND(AU467&gt;=0, RIGHT(TEXT(AU467,"0.#"),1)="."),TRUE,FALSE)</formula>
    </cfRule>
    <cfRule type="expression" dxfId="797" priority="71">
      <formula>IF(AND(AU467&lt;0, RIGHT(TEXT(AU467,"0.#"),1)&lt;&gt;"."),TRUE,FALSE)</formula>
    </cfRule>
    <cfRule type="expression" dxfId="796" priority="72">
      <formula>IF(AND(AU467&lt;0, RIGHT(TEXT(AU467,"0.#"),1)="."),TRUE,FALSE)</formula>
    </cfRule>
  </conditionalFormatting>
  <conditionalFormatting sqref="AK468:AK496">
    <cfRule type="expression" dxfId="795" priority="67">
      <formula>IF(RIGHT(TEXT(AK468,"0.#"),1)=".",FALSE,TRUE)</formula>
    </cfRule>
    <cfRule type="expression" dxfId="794" priority="68">
      <formula>IF(RIGHT(TEXT(AK468,"0.#"),1)=".",TRUE,FALSE)</formula>
    </cfRule>
  </conditionalFormatting>
  <conditionalFormatting sqref="AU468:AX496">
    <cfRule type="expression" dxfId="793" priority="63">
      <formula>IF(AND(AU468&gt;=0, RIGHT(TEXT(AU468,"0.#"),1)&lt;&gt;"."),TRUE,FALSE)</formula>
    </cfRule>
    <cfRule type="expression" dxfId="792" priority="64">
      <formula>IF(AND(AU468&gt;=0, RIGHT(TEXT(AU468,"0.#"),1)="."),TRUE,FALSE)</formula>
    </cfRule>
    <cfRule type="expression" dxfId="791" priority="65">
      <formula>IF(AND(AU468&lt;0, RIGHT(TEXT(AU468,"0.#"),1)&lt;&gt;"."),TRUE,FALSE)</formula>
    </cfRule>
    <cfRule type="expression" dxfId="790" priority="66">
      <formula>IF(AND(AU468&lt;0, RIGHT(TEXT(AU468,"0.#"),1)="."),TRUE,FALSE)</formula>
    </cfRule>
  </conditionalFormatting>
  <conditionalFormatting sqref="AE24:AX24 AJ23:AS23">
    <cfRule type="expression" dxfId="789" priority="61">
      <formula>IF(RIGHT(TEXT(AE23,"0.#"),1)=".",FALSE,TRUE)</formula>
    </cfRule>
    <cfRule type="expression" dxfId="788" priority="62">
      <formula>IF(RIGHT(TEXT(AE23,"0.#"),1)=".",TRUE,FALSE)</formula>
    </cfRule>
  </conditionalFormatting>
  <conditionalFormatting sqref="AE25:AI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J25:AS25">
    <cfRule type="expression" dxfId="783" priority="49">
      <formula>IF(AND(AJ25&gt;=0, RIGHT(TEXT(AJ25,"0.#"),1)&lt;&gt;"."),TRUE,FALSE)</formula>
    </cfRule>
    <cfRule type="expression" dxfId="782" priority="50">
      <formula>IF(AND(AJ25&gt;=0, RIGHT(TEXT(AJ25,"0.#"),1)="."),TRUE,FALSE)</formula>
    </cfRule>
    <cfRule type="expression" dxfId="781" priority="51">
      <formula>IF(AND(AJ25&lt;0, RIGHT(TEXT(AJ25,"0.#"),1)&lt;&gt;"."),TRUE,FALSE)</formula>
    </cfRule>
    <cfRule type="expression" dxfId="780" priority="52">
      <formula>IF(AND(AJ25&lt;0, RIGHT(TEXT(AJ25,"0.#"),1)="."),TRUE,FALSE)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E69:AI69">
    <cfRule type="expression" dxfId="751" priority="7">
      <formula>IF(RIGHT(TEXT(AE69,"0.#"),1)=".",FALSE,TRUE)</formula>
    </cfRule>
    <cfRule type="expression" dxfId="750" priority="8">
      <formula>IF(RIGHT(TEXT(AE69,"0.#"),1)=".",TRUE,FALSE)</formula>
    </cfRule>
  </conditionalFormatting>
  <conditionalFormatting sqref="AJ69:AN69">
    <cfRule type="expression" dxfId="749" priority="5">
      <formula>IF(RIGHT(TEXT(AJ69,"0.#"),1)=".",FALSE,TRUE)</formula>
    </cfRule>
    <cfRule type="expression" dxfId="748" priority="6">
      <formula>IF(RIGHT(TEXT(AJ69,"0.#"),1)=".",TRUE,FALSE)</formula>
    </cfRule>
  </conditionalFormatting>
  <conditionalFormatting sqref="AO69:AS69">
    <cfRule type="expression" dxfId="747" priority="3">
      <formula>IF(RIGHT(TEXT(AO69,"0.#"),1)=".",FALSE,TRUE)</formula>
    </cfRule>
    <cfRule type="expression" dxfId="746" priority="4">
      <formula>IF(RIGHT(TEXT(AO69,"0.#"),1)=".",TRUE,FALSE)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4"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60" zoomScaleNormal="100" workbookViewId="0">
      <selection activeCell="Q19" sqref="Q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470</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98" orientation="landscape"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462</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463</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464</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465</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464</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462</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463</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465</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464</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465</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464</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465</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464</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462</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463</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371</v>
      </c>
      <c r="H2" s="389"/>
      <c r="I2" s="389"/>
      <c r="J2" s="389"/>
      <c r="K2" s="389"/>
      <c r="L2" s="389"/>
      <c r="M2" s="389"/>
      <c r="N2" s="389"/>
      <c r="O2" s="389"/>
      <c r="P2" s="389"/>
      <c r="Q2" s="389"/>
      <c r="R2" s="389"/>
      <c r="S2" s="389"/>
      <c r="T2" s="389"/>
      <c r="U2" s="389"/>
      <c r="V2" s="389"/>
      <c r="W2" s="389"/>
      <c r="X2" s="389"/>
      <c r="Y2" s="389"/>
      <c r="Z2" s="389"/>
      <c r="AA2" s="389"/>
      <c r="AB2" s="390"/>
      <c r="AC2" s="388" t="s">
        <v>459</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2015-07-06T12:17:44Z</cp:lastPrinted>
  <dcterms:created xsi:type="dcterms:W3CDTF">2012-03-13T00:50:25Z</dcterms:created>
  <dcterms:modified xsi:type="dcterms:W3CDTF">2015-07-06T12:17:50Z</dcterms:modified>
</cp:coreProperties>
</file>