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O83" i="3"/>
  <c r="AO68" i="3"/>
  <c r="AE83" i="3" l="1"/>
  <c r="AO69" i="3"/>
  <c r="AJ69" i="3"/>
  <c r="AE69" i="3"/>
  <c r="AJ68" i="3"/>
  <c r="AE68" i="3"/>
  <c r="AO25" i="3"/>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<sst xmlns="http://schemas.openxmlformats.org/spreadsheetml/2006/main" count="1295" uniqueCount="520">
  <si>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</si>
  <si>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</si>
  <si>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</si>
  <si>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</si>
  <si>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</si>
  <si>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</si>
  <si>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</si>
  <si>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</si>
  <si>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</si>
  <si>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</si>
  <si>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</si>
  <si>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</si>
  <si>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</si>
  <si>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</si>
  <si>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</si>
  <si>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</si>
  <si>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</si>
  <si>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</si>
  <si>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</si>
  <si>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</si>
  <si>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</si>
  <si>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</si>
  <si>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</si>
  <si>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</si>
  <si>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</si>
  <si>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</si>
  <si>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</si>
  <si>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</si>
  <si>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</si>
  <si>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</si>
  <si>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</si>
  <si>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</si>
  <si>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</si>
  <si>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</si>
  <si>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</si>
  <si>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</si>
  <si>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</si>
  <si>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</si>
  <si>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</si>
  <si>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</si>
  <si>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</si>
  <si>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</si>
  <si>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</si>
  <si>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</si>
  <si>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</si>
  <si>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</si>
  <si>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</si>
  <si>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</si>
  <si>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</si>
  <si>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</si>
  <si>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</si>
  <si>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</si>
  <si>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</si>
  <si>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</si>
  <si>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</si>
  <si>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</si>
  <si>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</si>
  <si>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</si>
  <si>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</si>
  <si>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</si>
  <si>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</si>
  <si>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</si>
  <si>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</si>
  <si>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</si>
  <si>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</si>
  <si>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</si>
  <si>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</si>
  <si>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</si>
  <si>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</si>
  <si>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</si>
  <si>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</si>
  <si>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</si>
  <si>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</si>
  <si>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</si>
  <si>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</si>
  <si>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</si>
  <si>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</si>
  <si>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</si>
  <si>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</si>
  <si>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</si>
  <si>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</si>
  <si>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</si>
  <si>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</si>
  <si>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</si>
  <si>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</si>
  <si>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</si>
  <si>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</si>
  <si>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</si>
  <si>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</si>
  <si>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</si>
  <si>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</si>
  <si>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</si>
  <si>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</si>
  <si>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</si>
  <si>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</si>
  <si>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</si>
  <si>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</si>
  <si>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</si>
  <si>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</si>
  <si>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</si>
  <si>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</si>
  <si>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</si>
  <si>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</si>
  <si>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</si>
  <si>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</si>
  <si>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</si>
  <si>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</si>
  <si>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</si>
  <si>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</si>
  <si>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</si>
  <si>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</si>
  <si>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</si>
  <si>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</si>
  <si>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</si>
  <si>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</si>
  <si>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</si>
  <si>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</si>
  <si>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</si>
  <si>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</si>
  <si>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</si>
  <si>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</si>
  <si>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</si>
  <si>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</si>
  <si>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</si>
  <si>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</si>
  <si>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</si>
  <si>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</si>
  <si>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</si>
  <si>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</si>
  <si>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</si>
  <si>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</si>
  <si>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</si>
  <si>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</si>
  <si>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</si>
  <si>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</si>
  <si>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</si>
  <si>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</si>
  <si>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</si>
  <si>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</si>
  <si>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</si>
  <si>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</si>
  <si>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</si>
  <si>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</si>
  <si>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</si>
  <si>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</si>
  <si>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</si>
  <si>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</si>
  <si>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</si>
  <si>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</si>
  <si>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</si>
  <si>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</si>
  <si>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</si>
  <si>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</si>
  <si>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</si>
  <si>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</si>
  <si>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</si>
  <si>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</si>
  <si>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</si>
  <si>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</si>
  <si>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</si>
  <si>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</si>
  <si>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</si>
  <si>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</si>
  <si>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</si>
  <si>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</si>
  <si>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</si>
  <si>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</si>
  <si>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</si>
  <si>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</si>
  <si>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</si>
  <si>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</si>
  <si>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</si>
  <si>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</si>
  <si>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</si>
  <si>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</si>
  <si>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</si>
  <si>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</si>
  <si>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</si>
  <si>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</si>
  <si>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</si>
  <si>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</si>
  <si>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</si>
  <si>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</si>
  <si>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</si>
  <si>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</si>
  <si>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</si>
  <si>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</si>
  <si>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</si>
  <si>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</si>
  <si>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</si>
  <si>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</si>
  <si>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</si>
  <si>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</si>
  <si>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</si>
  <si>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</si>
  <si>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</si>
  <si>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</si>
  <si>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</si>
  <si>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</si>
  <si>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</si>
  <si>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</si>
  <si>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</si>
  <si>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</si>
  <si>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</si>
  <si>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</si>
  <si>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</si>
  <si>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</si>
  <si>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</si>
  <si>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</si>
  <si>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</si>
  <si>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</si>
  <si>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</si>
  <si>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</si>
  <si>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</si>
  <si>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</si>
  <si>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</si>
  <si>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</si>
  <si>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</si>
  <si>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</si>
  <si>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</si>
  <si>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</si>
  <si>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</si>
  <si>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</si>
  <si>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</si>
  <si>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</si>
  <si>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</si>
  <si>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</si>
  <si>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</si>
  <si>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</si>
  <si>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</si>
  <si>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</si>
  <si>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</si>
  <si>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</si>
  <si>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</si>
  <si>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</si>
  <si>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</si>
  <si>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</si>
  <si>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</si>
  <si>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</si>
  <si>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</si>
  <si>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</si>
  <si>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</si>
  <si>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</si>
  <si>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</si>
  <si>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</si>
  <si>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</si>
  <si>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</si>
  <si>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</si>
  <si>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</si>
  <si>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</si>
  <si>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</si>
  <si>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</si>
  <si>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</si>
  <si>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</si>
  <si>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</si>
  <si>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</si>
  <si>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</si>
  <si>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</si>
  <si>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</si>
  <si>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</si>
  <si>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</si>
  <si>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</si>
  <si>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</si>
  <si>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</si>
  <si>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</si>
  <si>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</si>
  <si>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</si>
  <si>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</si>
  <si>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</si>
  <si>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</si>
  <si>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</si>
  <si>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</si>
  <si>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</si>
  <si>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</si>
  <si>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</si>
  <si>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</si>
  <si>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</si>
  <si>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</si>
  <si>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</si>
  <si>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</si>
  <si>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</si>
  <si>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</si>
  <si>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</si>
  <si>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</si>
  <si>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</si>
  <si>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</si>
  <si>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</si>
  <si>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</si>
  <si>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</si>
  <si>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</si>
  <si>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</si>
  <si>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</si>
  <si>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</si>
  <si>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</si>
  <si>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</si>
  <si>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</si>
  <si>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</si>
  <si>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</si>
  <si>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</si>
  <si>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</si>
  <si>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</si>
  <si>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</si>
  <si>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</si>
  <si>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</si>
  <si>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</si>
  <si>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</si>
  <si>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</si>
  <si>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</si>
  <si>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</si>
  <si>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</si>
  <si>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</si>
  <si>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</si>
  <si>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</si>
  <si>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</si>
  <si>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</si>
  <si>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</si>
  <si>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</si>
  <si>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</si>
  <si>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</si>
  <si>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</si>
  <si>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</si>
  <si>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</si>
  <si>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</si>
  <si>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</si>
  <si>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</si>
  <si>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</si>
  <si>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</si>
  <si>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</si>
  <si>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</si>
  <si>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</si>
  <si>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</si>
  <si>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</si>
  <si>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</si>
  <si>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</si>
  <si>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</si>
  <si>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</si>
  <si>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</si>
  <si>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</si>
  <si>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</si>
  <si>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</si>
  <si>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</si>
  <si>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</si>
  <si>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</si>
  <si>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</si>
  <si>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</si>
  <si>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</si>
  <si>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</si>
  <si>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</si>
  <si>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</si>
  <si>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</si>
  <si>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</si>
  <si>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</si>
  <si>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</si>
  <si>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</si>
  <si>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</si>
  <si>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</si>
  <si>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</si>
  <si>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</si>
  <si>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</si>
  <si>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</si>
  <si>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</si>
  <si>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</si>
  <si>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</si>
  <si>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</si>
  <si>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</si>
  <si>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</si>
  <si>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</si>
  <si>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</si>
  <si>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</si>
  <si>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</si>
  <si>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</si>
  <si>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</si>
  <si>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</si>
  <si>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</si>
  <si>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</si>
  <si>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</si>
  <si>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</si>
  <si>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</si>
  <si>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</si>
  <si>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</si>
  <si>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</si>
  <si>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</si>
  <si>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</si>
  <si>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</si>
  <si>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</si>
  <si>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</si>
  <si>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</si>
  <si>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</si>
  <si>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</si>
  <si>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</si>
  <si>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</si>
  <si>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</si>
  <si>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</si>
  <si>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</si>
  <si>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</si>
  <si>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</si>
  <si>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</si>
  <si>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</si>
  <si>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</si>
  <si>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</si>
  <si>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</si>
  <si>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</si>
  <si>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</si>
  <si>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</si>
  <si>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</si>
  <si>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</si>
  <si>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</si>
  <si>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</si>
  <si>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</si>
  <si>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</si>
  <si>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</si>
  <si>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</si>
  <si>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</si>
  <si>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</si>
  <si>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</si>
  <si>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</si>
  <si>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</si>
  <si>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</si>
  <si>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</si>
  <si>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</si>
  <si>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</si>
  <si>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</si>
  <si>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</si>
  <si>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</si>
  <si>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</si>
  <si>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</si>
  <si>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</si>
  <si>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</si>
  <si>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</si>
  <si>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</si>
  <si>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</si>
  <si>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</si>
  <si>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</si>
  <si>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</si>
  <si>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</si>
  <si>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</si>
  <si>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</si>
  <si>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</si>
  <si>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</si>
  <si>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</si>
  <si>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</si>
  <si>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</si>
  <si>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</si>
  <si>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</si>
  <si>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</si>
  <si>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</si>
  <si>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</si>
  <si>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</si>
  <si>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</si>
  <si>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</si>
  <si>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</si>
  <si>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</si>
  <si>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</si>
  <si>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</si>
  <si>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</si>
  <si>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</si>
  <si>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</si>
  <si>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</si>
  <si>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</si>
  <si>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</si>
  <si>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</si>
  <si>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</si>
  <si>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</si>
  <si>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</si>
  <si>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</si>
  <si>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</si>
  <si>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</si>
  <si>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</si>
  <si>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</si>
  <si>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</si>
  <si>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自動車局</t>
    <rPh sb="0" eb="3">
      <t>ジドウシャ</t>
    </rPh>
    <rPh sb="3" eb="4">
      <t>キョク</t>
    </rPh>
    <phoneticPr fontId="5"/>
  </si>
  <si>
    <t>旅客課</t>
    <rPh sb="0" eb="3">
      <t>リョカクカ</t>
    </rPh>
    <phoneticPr fontId="5"/>
  </si>
  <si>
    <t>課長　寺田　吉道</t>
    <rPh sb="0" eb="2">
      <t>カチョウ</t>
    </rPh>
    <rPh sb="3" eb="5">
      <t>テラダ</t>
    </rPh>
    <rPh sb="6" eb="8">
      <t>ヨシミチ</t>
    </rPh>
    <phoneticPr fontId="5"/>
  </si>
  <si>
    <t>タクシー業務適正化特別措置法第3条</t>
    <phoneticPr fontId="5"/>
  </si>
  <si>
    <t>交通政策審議会答申「タクシー事業を巡る諸問題への対策について」（平成20年12月18日）</t>
    <phoneticPr fontId="5"/>
  </si>
  <si>
    <t>タクシー業務適正化特別措置法に規定する指定地域については、当該地域内の営業所に配置するタクシーには、当該指定地域に係るタクシー運転者登録原簿に登録を受けている者以外の者を運転者として乗務させてはならないことが明確に規定されている。
「タクシー運転者登録制度ネットワークシステム」は、全国13ヶ所の指定地域における運転者登録（法人・個人）業務を中心に、運転者証の交付、記載内容の訂正、運転者業務経歴証明書の交付や運転者ごとの違反情報等について一元管理を行っている。</t>
    <phoneticPr fontId="5"/>
  </si>
  <si>
    <t>-</t>
    <phoneticPr fontId="5"/>
  </si>
  <si>
    <t>件</t>
    <rPh sb="0" eb="1">
      <t>ケン</t>
    </rPh>
    <phoneticPr fontId="5"/>
  </si>
  <si>
    <t>25,113,000/244,593</t>
    <phoneticPr fontId="5"/>
  </si>
  <si>
    <t>執行額／取扱件数　　　　　　　　　　　　　　</t>
    <rPh sb="0" eb="2">
      <t>シッコウ</t>
    </rPh>
    <rPh sb="2" eb="3">
      <t>ガク</t>
    </rPh>
    <rPh sb="4" eb="6">
      <t>トリアツカ</t>
    </rPh>
    <rPh sb="6" eb="8">
      <t>ケンスウ</t>
    </rPh>
    <phoneticPr fontId="5"/>
  </si>
  <si>
    <t>情報処理業務庁費</t>
    <phoneticPr fontId="5"/>
  </si>
  <si>
    <t>電子計算機借料</t>
    <phoneticPr fontId="5"/>
  </si>
  <si>
    <t>○</t>
    <phoneticPr fontId="5"/>
  </si>
  <si>
    <t>‐</t>
  </si>
  <si>
    <t>保守料</t>
    <phoneticPr fontId="5"/>
  </si>
  <si>
    <t>使用料</t>
    <phoneticPr fontId="5"/>
  </si>
  <si>
    <t>ハードウェア・アプリケーション保守</t>
    <phoneticPr fontId="5"/>
  </si>
  <si>
    <t>通信・プロバイダ提供</t>
    <phoneticPr fontId="5"/>
  </si>
  <si>
    <t>A.富士通株式会社</t>
    <phoneticPr fontId="5"/>
  </si>
  <si>
    <t>賃リース料</t>
    <phoneticPr fontId="5"/>
  </si>
  <si>
    <t>ハードウェアリース</t>
    <phoneticPr fontId="5"/>
  </si>
  <si>
    <t>B.東京センチュリーリース株式会社</t>
    <phoneticPr fontId="5"/>
  </si>
  <si>
    <t>富士通株式会社</t>
    <phoneticPr fontId="5"/>
  </si>
  <si>
    <t>東京センチュリーリース株式会社</t>
    <phoneticPr fontId="5"/>
  </si>
  <si>
    <t>国土交通省</t>
  </si>
  <si>
    <t>円/件</t>
    <rPh sb="0" eb="1">
      <t>エン</t>
    </rPh>
    <rPh sb="2" eb="3">
      <t>ケン</t>
    </rPh>
    <phoneticPr fontId="5"/>
  </si>
  <si>
    <t>５年間の国庫債務負担行為として、平成25年度に一般競争入札を行っており、競争性を確保している。</t>
    <rPh sb="23" eb="25">
      <t>イッパン</t>
    </rPh>
    <rPh sb="30" eb="31">
      <t>オコナ</t>
    </rPh>
    <rPh sb="36" eb="39">
      <t>キョウソウセイ</t>
    </rPh>
    <rPh sb="40" eb="42">
      <t>カクホ</t>
    </rPh>
    <phoneticPr fontId="5"/>
  </si>
  <si>
    <t>一般競争入札を行っており、水準は妥当と考える。</t>
    <phoneticPr fontId="5"/>
  </si>
  <si>
    <t>５年間の国庫債務負担行為として、平成25年度に一般競争入札を行っている。</t>
    <rPh sb="23" eb="25">
      <t>イッパン</t>
    </rPh>
    <rPh sb="30" eb="31">
      <t>オコナ</t>
    </rPh>
    <phoneticPr fontId="5"/>
  </si>
  <si>
    <t>27,334,980/230,162</t>
    <phoneticPr fontId="5"/>
  </si>
  <si>
    <t>40,846,335/238,461</t>
    <phoneticPr fontId="5"/>
  </si>
  <si>
    <t>全国の政令指定都市を中心に、流し営業が主となっているタクシー営業区域（タクシー業務適正化特別措置法に規定する「指定地域」）におけるタクシー運転者の登録を実施することにより、運転者の資質を確保し、タクシー輸送の安全及び利用者利便の増進を図ることを目的とする。</t>
    <phoneticPr fontId="5"/>
  </si>
  <si>
    <t>指定地域におけるタクシー運転者の資質を確保し、タクシー輸送の安全及び利用者利便の増進を図っており、優先度が高い事業である。</t>
    <rPh sb="0" eb="2">
      <t>シテイ</t>
    </rPh>
    <rPh sb="2" eb="4">
      <t>チイキ</t>
    </rPh>
    <rPh sb="43" eb="44">
      <t>ハカ</t>
    </rPh>
    <rPh sb="49" eb="52">
      <t>ユウセンド</t>
    </rPh>
    <rPh sb="53" eb="54">
      <t>タカ</t>
    </rPh>
    <rPh sb="55" eb="57">
      <t>ジギョウ</t>
    </rPh>
    <phoneticPr fontId="5"/>
  </si>
  <si>
    <t>指定地域におけるタクシー運転者の資質を確保し、タクシー輸送の安全及び利用者利便の増進を図っているものであるため、行政が主体となって実施する必要がある。</t>
    <rPh sb="0" eb="2">
      <t>シテイ</t>
    </rPh>
    <rPh sb="2" eb="4">
      <t>チイキ</t>
    </rPh>
    <rPh sb="43" eb="44">
      <t>ハカ</t>
    </rPh>
    <rPh sb="56" eb="58">
      <t>ギョウセイ</t>
    </rPh>
    <rPh sb="59" eb="61">
      <t>シュタイ</t>
    </rPh>
    <rPh sb="65" eb="67">
      <t>ジッシ</t>
    </rPh>
    <rPh sb="69" eb="71">
      <t>ヒツヨウ</t>
    </rPh>
    <phoneticPr fontId="5"/>
  </si>
  <si>
    <t>○</t>
    <phoneticPr fontId="5"/>
  </si>
  <si>
    <t>指定地域における運転者登録（法人・個人）業務を中心に、運転者証の交付、記載内容の訂正、運転者業務経歴証明書の交付や運転者ごとの違反情報等について一元管理を行っているため。</t>
    <phoneticPr fontId="5"/>
  </si>
  <si>
    <t>システム改修に係る要望については、必要性、緊急性の観点から精査を行い、必要最低限のものに限定して実施した。</t>
    <phoneticPr fontId="5"/>
  </si>
  <si>
    <t>ハードウェア・アプリケーション保守、システム改修・移行等</t>
    <phoneticPr fontId="5"/>
  </si>
  <si>
    <t>-</t>
    <phoneticPr fontId="5"/>
  </si>
  <si>
    <t>指定地域におけるタクシー運転者の登録制度の実施により、輸送の安全、利用者利便の確保を図る。</t>
    <phoneticPr fontId="5"/>
  </si>
  <si>
    <t>指定地域におけるタクシー運転者の資質を確保し、タクシー輸送の安全及び利用者利便の増進を図っているものであるため、社会的ニーズは高いものである。</t>
    <rPh sb="43" eb="44">
      <t>ハカ</t>
    </rPh>
    <phoneticPr fontId="5"/>
  </si>
  <si>
    <t>５　安全で安心できる交通の確保、治安・生活安全の確保
１４　公共交通の安全確保・鉄道の安全性向上、
　　ハイジャック・航空機テロ防止を推進する</t>
    <phoneticPr fontId="5"/>
  </si>
  <si>
    <t>タクシー運転者登録制度ネットワークシステムの運用</t>
    <phoneticPr fontId="5"/>
  </si>
  <si>
    <t>指定地域で行われるタクシー運転者の登録数。</t>
    <phoneticPr fontId="5"/>
  </si>
  <si>
    <t>指定地域で行われるタクシー運転者の登録について発生する各種業務の迅速な処理。
（H27年度処理件数見込：222,000件）</t>
    <phoneticPr fontId="5"/>
  </si>
  <si>
    <t>システム運用に必要なものに限定されている。</t>
    <phoneticPr fontId="5"/>
  </si>
  <si>
    <t>指定地域における運転者登録（法人・個人）業務を中心に、運転者証の交付、記載内容の訂正、運転者業務経歴証明書の交付や運転者ごとの違反情報等について一元管理を行っているため。</t>
    <phoneticPr fontId="5"/>
  </si>
  <si>
    <t>指定地域における運転者登録（法人・個人）業務を中心に、運転者証の交付、記載内容の訂正、運転者業務経歴証明書の交付や運転者ごとの違反情報等について一元管理を行っているため。</t>
    <phoneticPr fontId="5"/>
  </si>
  <si>
    <t>引き続き、効果的、効率的な事業の実施に努める。</t>
    <phoneticPr fontId="5"/>
  </si>
  <si>
    <t>支出先上位１０者リストの中には、平成２５年度に入札等を行ったものが含まれる。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</si>
</sst>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76200</xdr:colOff>
      <xdr:row>142</xdr:row>
      <xdr:rowOff>114300</xdr:rowOff>
    </xdr:from>
    <xdr:to>
      <xdr:col>45</xdr:col>
      <xdr:colOff>36419</xdr:colOff>
      <xdr:row>155</xdr:row>
      <xdr:rowOff>157069</xdr:rowOff>
    </xdr:to>
    <xdr:grpSp>
      <xdr:nvGrpSpPr>
        <xdr:cNvPr id="5" name="グループ化 59"/>
        <xdr:cNvGrpSpPr>
          <a:grpSpLocks/>
        </xdr:cNvGrpSpPr>
      </xdr:nvGrpSpPr>
      <xdr:grpSpPr bwMode="auto">
        <a:xfrm>
          <a:off x="2496671" y="31177006"/>
          <a:ext cx="6616513" cy="4558739"/>
          <a:chOff x="2330824" y="19363824"/>
          <a:chExt cx="5580529" cy="4631957"/>
        </a:xfrm>
      </xdr:grpSpPr>
      <xdr:sp macro="" textlink="">
        <xdr:nvSpPr>
          <xdr:cNvPr id="6" name="正方形/長方形 5"/>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latin typeface="+mn-ea"/>
                <a:ea typeface="+mn-ea"/>
              </a:rPr>
              <a:t>27</a:t>
            </a:r>
            <a:r>
              <a:rPr kumimoji="1" lang="ja-JP" altLang="en-US" sz="1100">
                <a:latin typeface="+mn-ea"/>
                <a:ea typeface="+mn-ea"/>
              </a:rPr>
              <a:t>百</a:t>
            </a:r>
            <a:r>
              <a:rPr kumimoji="1" lang="ja-JP" altLang="en-US" sz="1100"/>
              <a:t>万円</a:t>
            </a:r>
            <a:endParaRPr kumimoji="1" lang="en-US" altLang="ja-JP" sz="1100"/>
          </a:p>
        </xdr:txBody>
      </xdr:sp>
      <xdr:grpSp>
        <xdr:nvGrpSpPr>
          <xdr:cNvPr id="7" name="グループ化 17"/>
          <xdr:cNvGrpSpPr>
            <a:grpSpLocks/>
          </xdr:cNvGrpSpPr>
        </xdr:nvGrpSpPr>
        <xdr:grpSpPr bwMode="auto">
          <a:xfrm>
            <a:off x="2340178" y="23166603"/>
            <a:ext cx="1579753" cy="752931"/>
            <a:chOff x="2817069" y="1535288"/>
            <a:chExt cx="1982004" cy="718509"/>
          </a:xfrm>
        </xdr:grpSpPr>
        <xdr:sp macro="" textlink="">
          <xdr:nvSpPr>
            <xdr:cNvPr id="29" name="左大かっこ 28"/>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右大かっこ 29"/>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1" name="テキスト ボックス 30"/>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8" name="正方形/長方形 7"/>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23</a:t>
            </a:r>
            <a:r>
              <a:rPr kumimoji="1" lang="ja-JP" altLang="en-US" sz="1100">
                <a:latin typeface="+mn-ea"/>
                <a:ea typeface="+mn-ea"/>
              </a:rPr>
              <a:t>百</a:t>
            </a:r>
            <a:r>
              <a:rPr kumimoji="1" lang="ja-JP" altLang="en-US" sz="1100"/>
              <a:t>万円</a:t>
            </a:r>
            <a:endParaRPr kumimoji="1" lang="en-US" altLang="ja-JP" sz="1100"/>
          </a:p>
        </xdr:txBody>
      </xdr:sp>
      <xdr:sp macro="" textlink="">
        <xdr:nvSpPr>
          <xdr:cNvPr id="9" name="正方形/長方形 8"/>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Ｂ．東京センチュリーリース株式会社</a:t>
            </a:r>
            <a:endParaRPr kumimoji="1" lang="en-US" altLang="ja-JP" sz="1100"/>
          </a:p>
          <a:p>
            <a:pPr algn="ctr"/>
            <a:r>
              <a:rPr kumimoji="1" lang="en-US" altLang="ja-JP" sz="1100">
                <a:latin typeface="+mn-ea"/>
                <a:ea typeface="+mn-ea"/>
              </a:rPr>
              <a:t>4</a:t>
            </a:r>
            <a:r>
              <a:rPr kumimoji="1" lang="ja-JP" altLang="en-US" sz="1100"/>
              <a:t>百万円</a:t>
            </a:r>
            <a:endParaRPr kumimoji="1" lang="en-US" altLang="ja-JP" sz="1100"/>
          </a:p>
        </xdr:txBody>
      </xdr:sp>
      <xdr:cxnSp macro="">
        <xdr:nvCxnSpPr>
          <xdr:cNvPr id="10"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2" name="グループ化 30"/>
          <xdr:cNvGrpSpPr>
            <a:grpSpLocks/>
          </xdr:cNvGrpSpPr>
        </xdr:nvGrpSpPr>
        <xdr:grpSpPr bwMode="auto">
          <a:xfrm>
            <a:off x="5695978" y="23242848"/>
            <a:ext cx="1785402" cy="752931"/>
            <a:chOff x="2824078" y="1530693"/>
            <a:chExt cx="1974014" cy="717207"/>
          </a:xfrm>
        </xdr:grpSpPr>
        <xdr:sp macro="" textlink="">
          <xdr:nvSpPr>
            <xdr:cNvPr id="26" name="左大かっこ 25"/>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右大かっこ 26"/>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テキスト ボックス 27"/>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3" name="グループ化 30"/>
          <xdr:cNvGrpSpPr>
            <a:grpSpLocks/>
          </xdr:cNvGrpSpPr>
        </xdr:nvGrpSpPr>
        <xdr:grpSpPr bwMode="auto">
          <a:xfrm>
            <a:off x="3695579" y="20316904"/>
            <a:ext cx="2392993" cy="867300"/>
            <a:chOff x="2818906" y="1519892"/>
            <a:chExt cx="1987457" cy="826148"/>
          </a:xfrm>
        </xdr:grpSpPr>
        <xdr:sp macro="" textlink="">
          <xdr:nvSpPr>
            <xdr:cNvPr id="23" name="左大かっこ 22"/>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grpSp>
        <xdr:nvGrpSpPr>
          <xdr:cNvPr id="14" name="グループ化 51"/>
          <xdr:cNvGrpSpPr>
            <a:grpSpLocks/>
          </xdr:cNvGrpSpPr>
        </xdr:nvGrpSpPr>
        <xdr:grpSpPr bwMode="auto">
          <a:xfrm>
            <a:off x="2442996" y="21870411"/>
            <a:ext cx="1392795" cy="276392"/>
            <a:chOff x="3507556" y="21937077"/>
            <a:chExt cx="1392795" cy="322459"/>
          </a:xfrm>
        </xdr:grpSpPr>
        <xdr:sp macro="" textlink="">
          <xdr:nvSpPr>
            <xdr:cNvPr id="20" name="左大かっこ 19"/>
            <xdr:cNvSpPr/>
          </xdr:nvSpPr>
          <xdr:spPr bwMode="auto">
            <a:xfrm>
              <a:off x="3507960" y="21937085"/>
              <a:ext cx="80411" cy="3224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bwMode="auto">
            <a:xfrm>
              <a:off x="4834742" y="21937085"/>
              <a:ext cx="72370" cy="32245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bwMode="auto">
            <a:xfrm>
              <a:off x="3556206" y="21981562"/>
              <a:ext cx="1310701" cy="255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一般競争入札</a:t>
              </a:r>
            </a:p>
          </xdr:txBody>
        </xdr:sp>
      </xdr:grpSp>
      <xdr:grpSp>
        <xdr:nvGrpSpPr>
          <xdr:cNvPr id="15" name="グループ化 52"/>
          <xdr:cNvGrpSpPr>
            <a:grpSpLocks/>
          </xdr:cNvGrpSpPr>
        </xdr:nvGrpSpPr>
        <xdr:grpSpPr bwMode="auto">
          <a:xfrm>
            <a:off x="5892267" y="21870411"/>
            <a:ext cx="1392796" cy="276392"/>
            <a:chOff x="3505413" y="21937066"/>
            <a:chExt cx="1392796" cy="322459"/>
          </a:xfrm>
        </xdr:grpSpPr>
        <xdr:sp macro="" textlink="">
          <xdr:nvSpPr>
            <xdr:cNvPr id="17" name="左大かっこ 16"/>
            <xdr:cNvSpPr/>
          </xdr:nvSpPr>
          <xdr:spPr bwMode="auto">
            <a:xfrm>
              <a:off x="3506181" y="21937074"/>
              <a:ext cx="88452" cy="3224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bwMode="auto">
            <a:xfrm>
              <a:off x="4832964" y="21937074"/>
              <a:ext cx="64329" cy="32245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bwMode="auto">
            <a:xfrm>
              <a:off x="3562469" y="21981551"/>
              <a:ext cx="1302660" cy="255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一般競争入札</a:t>
              </a:r>
            </a:p>
          </xdr:txBody>
        </xdr:sp>
      </xdr:grpSp>
      <xdr:cxnSp macro="">
        <xdr:nvCxnSpPr>
          <xdr:cNvPr id="16" name="直線コネクタ 15"/>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0" zoomScalePageLayoutView="85" workbookViewId="0">
      <selection activeCell="BF266" sqref="BF2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89" t="s">
        <v>464</v>
      </c>
      <c r="AR2" s="689"/>
      <c r="AS2" s="68" t="str">
        <f>IF(OR(AQ2="　", AQ2=""), "", "-")</f>
        <v/>
      </c>
      <c r="AT2" s="690">
        <v>152</v>
      </c>
      <c r="AU2" s="690"/>
      <c r="AV2" s="69" t="str">
        <f>IF(AW2="", "", "-")</f>
        <v/>
      </c>
      <c r="AW2" s="691"/>
      <c r="AX2" s="69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494</v>
      </c>
      <c r="AK3" s="650"/>
      <c r="AL3" s="650"/>
      <c r="AM3" s="650"/>
      <c r="AN3" s="650"/>
      <c r="AO3" s="650"/>
      <c r="AP3" s="650"/>
      <c r="AQ3" s="650"/>
      <c r="AR3" s="650"/>
      <c r="AS3" s="650"/>
      <c r="AT3" s="650"/>
      <c r="AU3" s="650"/>
      <c r="AV3" s="650"/>
      <c r="AW3" s="650"/>
      <c r="AX3" s="36" t="s">
        <v>91</v>
      </c>
    </row>
    <row r="4" spans="1:50" ht="24.75" customHeight="1" x14ac:dyDescent="0.15">
      <c r="A4" s="467" t="s">
        <v>30</v>
      </c>
      <c r="B4" s="468"/>
      <c r="C4" s="468"/>
      <c r="D4" s="468"/>
      <c r="E4" s="468"/>
      <c r="F4" s="468"/>
      <c r="G4" s="441" t="s">
        <v>512</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470</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93</v>
      </c>
      <c r="B5" s="452"/>
      <c r="C5" s="452"/>
      <c r="D5" s="452"/>
      <c r="E5" s="452"/>
      <c r="F5" s="453"/>
      <c r="G5" s="664" t="s">
        <v>208</v>
      </c>
      <c r="H5" s="626"/>
      <c r="I5" s="626"/>
      <c r="J5" s="626"/>
      <c r="K5" s="626"/>
      <c r="L5" s="626"/>
      <c r="M5" s="665" t="s">
        <v>92</v>
      </c>
      <c r="N5" s="666"/>
      <c r="O5" s="666"/>
      <c r="P5" s="666"/>
      <c r="Q5" s="666"/>
      <c r="R5" s="667"/>
      <c r="S5" s="625" t="s">
        <v>157</v>
      </c>
      <c r="T5" s="626"/>
      <c r="U5" s="626"/>
      <c r="V5" s="626"/>
      <c r="W5" s="626"/>
      <c r="X5" s="627"/>
      <c r="Y5" s="458" t="s">
        <v>3</v>
      </c>
      <c r="Z5" s="459"/>
      <c r="AA5" s="459"/>
      <c r="AB5" s="459"/>
      <c r="AC5" s="459"/>
      <c r="AD5" s="460"/>
      <c r="AE5" s="461" t="s">
        <v>471</v>
      </c>
      <c r="AF5" s="462"/>
      <c r="AG5" s="462"/>
      <c r="AH5" s="462"/>
      <c r="AI5" s="462"/>
      <c r="AJ5" s="462"/>
      <c r="AK5" s="462"/>
      <c r="AL5" s="462"/>
      <c r="AM5" s="462"/>
      <c r="AN5" s="462"/>
      <c r="AO5" s="462"/>
      <c r="AP5" s="463"/>
      <c r="AQ5" s="464" t="s">
        <v>472</v>
      </c>
      <c r="AR5" s="465"/>
      <c r="AS5" s="465"/>
      <c r="AT5" s="465"/>
      <c r="AU5" s="465"/>
      <c r="AV5" s="465"/>
      <c r="AW5" s="465"/>
      <c r="AX5" s="466"/>
    </row>
    <row r="6" spans="1:50" ht="4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511</v>
      </c>
      <c r="AF6" s="476"/>
      <c r="AG6" s="476"/>
      <c r="AH6" s="476"/>
      <c r="AI6" s="476"/>
      <c r="AJ6" s="476"/>
      <c r="AK6" s="476"/>
      <c r="AL6" s="476"/>
      <c r="AM6" s="476"/>
      <c r="AN6" s="476"/>
      <c r="AO6" s="476"/>
      <c r="AP6" s="476"/>
      <c r="AQ6" s="477"/>
      <c r="AR6" s="477"/>
      <c r="AS6" s="477"/>
      <c r="AT6" s="477"/>
      <c r="AU6" s="477"/>
      <c r="AV6" s="477"/>
      <c r="AW6" s="477"/>
      <c r="AX6" s="478"/>
    </row>
    <row r="7" spans="1:50" ht="49.5" customHeight="1" x14ac:dyDescent="0.15">
      <c r="A7" s="493" t="s">
        <v>25</v>
      </c>
      <c r="B7" s="494"/>
      <c r="C7" s="494"/>
      <c r="D7" s="494"/>
      <c r="E7" s="494"/>
      <c r="F7" s="494"/>
      <c r="G7" s="495" t="s">
        <v>473</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474</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501</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2"/>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9"/>
      <c r="B13" s="410"/>
      <c r="C13" s="410"/>
      <c r="D13" s="410"/>
      <c r="E13" s="410"/>
      <c r="F13" s="411"/>
      <c r="G13" s="512" t="s">
        <v>7</v>
      </c>
      <c r="H13" s="513"/>
      <c r="I13" s="518" t="s">
        <v>8</v>
      </c>
      <c r="J13" s="519"/>
      <c r="K13" s="519"/>
      <c r="L13" s="519"/>
      <c r="M13" s="519"/>
      <c r="N13" s="519"/>
      <c r="O13" s="520"/>
      <c r="P13" s="184">
        <v>25</v>
      </c>
      <c r="Q13" s="185"/>
      <c r="R13" s="185"/>
      <c r="S13" s="185"/>
      <c r="T13" s="185"/>
      <c r="U13" s="185"/>
      <c r="V13" s="186"/>
      <c r="W13" s="184">
        <v>45</v>
      </c>
      <c r="X13" s="185"/>
      <c r="Y13" s="185"/>
      <c r="Z13" s="185"/>
      <c r="AA13" s="185"/>
      <c r="AB13" s="185"/>
      <c r="AC13" s="186"/>
      <c r="AD13" s="184">
        <v>28</v>
      </c>
      <c r="AE13" s="185"/>
      <c r="AF13" s="185"/>
      <c r="AG13" s="185"/>
      <c r="AH13" s="185"/>
      <c r="AI13" s="185"/>
      <c r="AJ13" s="186"/>
      <c r="AK13" s="184">
        <v>30</v>
      </c>
      <c r="AL13" s="185"/>
      <c r="AM13" s="185"/>
      <c r="AN13" s="185"/>
      <c r="AO13" s="185"/>
      <c r="AP13" s="185"/>
      <c r="AQ13" s="186"/>
      <c r="AR13" s="198"/>
      <c r="AS13" s="199"/>
      <c r="AT13" s="199"/>
      <c r="AU13" s="199"/>
      <c r="AV13" s="199"/>
      <c r="AW13" s="199"/>
      <c r="AX13" s="200"/>
    </row>
    <row r="14" spans="1:50" ht="21" customHeight="1" x14ac:dyDescent="0.15">
      <c r="A14" s="409"/>
      <c r="B14" s="410"/>
      <c r="C14" s="410"/>
      <c r="D14" s="410"/>
      <c r="E14" s="410"/>
      <c r="F14" s="411"/>
      <c r="G14" s="514"/>
      <c r="H14" s="515"/>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4"/>
      <c r="H15" s="515"/>
      <c r="I15" s="188" t="s">
        <v>62</v>
      </c>
      <c r="J15" s="438"/>
      <c r="K15" s="438"/>
      <c r="L15" s="438"/>
      <c r="M15" s="438"/>
      <c r="N15" s="438"/>
      <c r="O15" s="439"/>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4"/>
      <c r="H16" s="515"/>
      <c r="I16" s="188" t="s">
        <v>63</v>
      </c>
      <c r="J16" s="438"/>
      <c r="K16" s="438"/>
      <c r="L16" s="438"/>
      <c r="M16" s="438"/>
      <c r="N16" s="438"/>
      <c r="O16" s="439"/>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8"/>
      <c r="AS16" s="489"/>
      <c r="AT16" s="489"/>
      <c r="AU16" s="489"/>
      <c r="AV16" s="489"/>
      <c r="AW16" s="489"/>
      <c r="AX16" s="490"/>
    </row>
    <row r="17" spans="1:50" ht="24.75" customHeight="1" x14ac:dyDescent="0.15">
      <c r="A17" s="409"/>
      <c r="B17" s="410"/>
      <c r="C17" s="410"/>
      <c r="D17" s="410"/>
      <c r="E17" s="410"/>
      <c r="F17" s="411"/>
      <c r="G17" s="514"/>
      <c r="H17" s="515"/>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476</v>
      </c>
      <c r="AL17" s="185"/>
      <c r="AM17" s="185"/>
      <c r="AN17" s="185"/>
      <c r="AO17" s="185"/>
      <c r="AP17" s="185"/>
      <c r="AQ17" s="186"/>
      <c r="AR17" s="491"/>
      <c r="AS17" s="491"/>
      <c r="AT17" s="491"/>
      <c r="AU17" s="491"/>
      <c r="AV17" s="491"/>
      <c r="AW17" s="491"/>
      <c r="AX17" s="492"/>
    </row>
    <row r="18" spans="1:50" ht="24.75" customHeight="1" x14ac:dyDescent="0.15">
      <c r="A18" s="409"/>
      <c r="B18" s="410"/>
      <c r="C18" s="410"/>
      <c r="D18" s="410"/>
      <c r="E18" s="410"/>
      <c r="F18" s="411"/>
      <c r="G18" s="516"/>
      <c r="H18" s="517"/>
      <c r="I18" s="637" t="s">
        <v>22</v>
      </c>
      <c r="J18" s="638"/>
      <c r="K18" s="638"/>
      <c r="L18" s="638"/>
      <c r="M18" s="638"/>
      <c r="N18" s="638"/>
      <c r="O18" s="639"/>
      <c r="P18" s="659">
        <f>SUM(P13:V17)</f>
        <v>25</v>
      </c>
      <c r="Q18" s="660"/>
      <c r="R18" s="660"/>
      <c r="S18" s="660"/>
      <c r="T18" s="660"/>
      <c r="U18" s="660"/>
      <c r="V18" s="661"/>
      <c r="W18" s="659">
        <f>SUM(W13:AC17)</f>
        <v>45</v>
      </c>
      <c r="X18" s="660"/>
      <c r="Y18" s="660"/>
      <c r="Z18" s="660"/>
      <c r="AA18" s="660"/>
      <c r="AB18" s="660"/>
      <c r="AC18" s="661"/>
      <c r="AD18" s="659">
        <f t="shared" ref="AD18" si="0">SUM(AD13:AJ17)</f>
        <v>28</v>
      </c>
      <c r="AE18" s="660"/>
      <c r="AF18" s="660"/>
      <c r="AG18" s="660"/>
      <c r="AH18" s="660"/>
      <c r="AI18" s="660"/>
      <c r="AJ18" s="661"/>
      <c r="AK18" s="659">
        <f t="shared" ref="AK18" si="1">SUM(AK13:AQ17)</f>
        <v>30</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9"/>
      <c r="B19" s="410"/>
      <c r="C19" s="410"/>
      <c r="D19" s="410"/>
      <c r="E19" s="410"/>
      <c r="F19" s="411"/>
      <c r="G19" s="657" t="s">
        <v>10</v>
      </c>
      <c r="H19" s="658"/>
      <c r="I19" s="658"/>
      <c r="J19" s="658"/>
      <c r="K19" s="658"/>
      <c r="L19" s="658"/>
      <c r="M19" s="658"/>
      <c r="N19" s="658"/>
      <c r="O19" s="658"/>
      <c r="P19" s="184">
        <v>25</v>
      </c>
      <c r="Q19" s="185"/>
      <c r="R19" s="185"/>
      <c r="S19" s="185"/>
      <c r="T19" s="185"/>
      <c r="U19" s="185"/>
      <c r="V19" s="186"/>
      <c r="W19" s="184">
        <v>41</v>
      </c>
      <c r="X19" s="185"/>
      <c r="Y19" s="185"/>
      <c r="Z19" s="185"/>
      <c r="AA19" s="185"/>
      <c r="AB19" s="185"/>
      <c r="AC19" s="186"/>
      <c r="AD19" s="184">
        <v>27</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6"/>
      <c r="B20" s="507"/>
      <c r="C20" s="507"/>
      <c r="D20" s="507"/>
      <c r="E20" s="507"/>
      <c r="F20" s="508"/>
      <c r="G20" s="657" t="s">
        <v>11</v>
      </c>
      <c r="H20" s="658"/>
      <c r="I20" s="658"/>
      <c r="J20" s="658"/>
      <c r="K20" s="658"/>
      <c r="L20" s="658"/>
      <c r="M20" s="658"/>
      <c r="N20" s="658"/>
      <c r="O20" s="658"/>
      <c r="P20" s="663">
        <f>IF(P18=0, "-", P19/P18)</f>
        <v>1</v>
      </c>
      <c r="Q20" s="663"/>
      <c r="R20" s="663"/>
      <c r="S20" s="663"/>
      <c r="T20" s="663"/>
      <c r="U20" s="663"/>
      <c r="V20" s="663"/>
      <c r="W20" s="663">
        <f>IF(W18=0, "-", W19/W18)</f>
        <v>0.91111111111111109</v>
      </c>
      <c r="X20" s="663"/>
      <c r="Y20" s="663"/>
      <c r="Z20" s="663"/>
      <c r="AA20" s="663"/>
      <c r="AB20" s="663"/>
      <c r="AC20" s="663"/>
      <c r="AD20" s="663">
        <f>IF(AD18=0, "-", AD19/AD18)</f>
        <v>0.9642857142857143</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509</v>
      </c>
      <c r="H23" s="84"/>
      <c r="I23" s="84"/>
      <c r="J23" s="84"/>
      <c r="K23" s="84"/>
      <c r="L23" s="84"/>
      <c r="M23" s="84"/>
      <c r="N23" s="84"/>
      <c r="O23" s="85"/>
      <c r="P23" s="228" t="s">
        <v>513</v>
      </c>
      <c r="Q23" s="243"/>
      <c r="R23" s="243"/>
      <c r="S23" s="243"/>
      <c r="T23" s="243"/>
      <c r="U23" s="243"/>
      <c r="V23" s="243"/>
      <c r="W23" s="243"/>
      <c r="X23" s="244"/>
      <c r="Y23" s="237" t="s">
        <v>14</v>
      </c>
      <c r="Z23" s="238"/>
      <c r="AA23" s="239"/>
      <c r="AB23" s="176" t="s">
        <v>477</v>
      </c>
      <c r="AC23" s="177"/>
      <c r="AD23" s="177"/>
      <c r="AE23" s="97">
        <v>244593</v>
      </c>
      <c r="AF23" s="98"/>
      <c r="AG23" s="98"/>
      <c r="AH23" s="98"/>
      <c r="AI23" s="99"/>
      <c r="AJ23" s="97">
        <v>238461</v>
      </c>
      <c r="AK23" s="98"/>
      <c r="AL23" s="98"/>
      <c r="AM23" s="98"/>
      <c r="AN23" s="99"/>
      <c r="AO23" s="97">
        <v>230162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477</v>
      </c>
      <c r="AC24" s="206"/>
      <c r="AD24" s="206"/>
      <c r="AE24" s="97">
        <v>243000</v>
      </c>
      <c r="AF24" s="98"/>
      <c r="AG24" s="98"/>
      <c r="AH24" s="98"/>
      <c r="AI24" s="99"/>
      <c r="AJ24" s="97">
        <v>218000</v>
      </c>
      <c r="AK24" s="98"/>
      <c r="AL24" s="98"/>
      <c r="AM24" s="98"/>
      <c r="AN24" s="99"/>
      <c r="AO24" s="97">
        <v>232000</v>
      </c>
      <c r="AP24" s="98"/>
      <c r="AQ24" s="98"/>
      <c r="AR24" s="98"/>
      <c r="AS24" s="99"/>
      <c r="AT24" s="97"/>
      <c r="AU24" s="98"/>
      <c r="AV24" s="98"/>
      <c r="AW24" s="98"/>
      <c r="AX24" s="361"/>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100.65555555555557</v>
      </c>
      <c r="AF25" s="98"/>
      <c r="AG25" s="98"/>
      <c r="AH25" s="98"/>
      <c r="AI25" s="99"/>
      <c r="AJ25" s="97">
        <f>AJ23/AJ24*100</f>
        <v>109.38577981651376</v>
      </c>
      <c r="AK25" s="98"/>
      <c r="AL25" s="98"/>
      <c r="AM25" s="98"/>
      <c r="AN25" s="99"/>
      <c r="AO25" s="97">
        <f>AO23/AO24*100</f>
        <v>99.20775862068966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668"/>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668"/>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669"/>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8"/>
      <c r="B68" s="539"/>
      <c r="C68" s="539"/>
      <c r="D68" s="539"/>
      <c r="E68" s="539"/>
      <c r="F68" s="540"/>
      <c r="G68" s="228" t="s">
        <v>514</v>
      </c>
      <c r="H68" s="243"/>
      <c r="I68" s="243"/>
      <c r="J68" s="243"/>
      <c r="K68" s="243"/>
      <c r="L68" s="243"/>
      <c r="M68" s="243"/>
      <c r="N68" s="243"/>
      <c r="O68" s="243"/>
      <c r="P68" s="243"/>
      <c r="Q68" s="243"/>
      <c r="R68" s="243"/>
      <c r="S68" s="243"/>
      <c r="T68" s="243"/>
      <c r="U68" s="243"/>
      <c r="V68" s="243"/>
      <c r="W68" s="243"/>
      <c r="X68" s="244"/>
      <c r="Y68" s="628" t="s">
        <v>66</v>
      </c>
      <c r="Z68" s="629"/>
      <c r="AA68" s="630"/>
      <c r="AB68" s="120" t="s">
        <v>477</v>
      </c>
      <c r="AC68" s="121"/>
      <c r="AD68" s="122"/>
      <c r="AE68" s="97">
        <f>AE23</f>
        <v>244593</v>
      </c>
      <c r="AF68" s="98"/>
      <c r="AG68" s="98"/>
      <c r="AH68" s="98"/>
      <c r="AI68" s="99"/>
      <c r="AJ68" s="97">
        <f>AJ23</f>
        <v>238461</v>
      </c>
      <c r="AK68" s="98"/>
      <c r="AL68" s="98"/>
      <c r="AM68" s="98"/>
      <c r="AN68" s="99"/>
      <c r="AO68" s="97">
        <f>AO23</f>
        <v>230162</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477</v>
      </c>
      <c r="AC69" s="212"/>
      <c r="AD69" s="213"/>
      <c r="AE69" s="97">
        <f>AE24</f>
        <v>243000</v>
      </c>
      <c r="AF69" s="98"/>
      <c r="AG69" s="98"/>
      <c r="AH69" s="98"/>
      <c r="AI69" s="99"/>
      <c r="AJ69" s="97">
        <f>AJ24</f>
        <v>218000</v>
      </c>
      <c r="AK69" s="98"/>
      <c r="AL69" s="98"/>
      <c r="AM69" s="98"/>
      <c r="AN69" s="99"/>
      <c r="AO69" s="97">
        <f>AO24</f>
        <v>232000</v>
      </c>
      <c r="AP69" s="98"/>
      <c r="AQ69" s="98"/>
      <c r="AR69" s="98"/>
      <c r="AS69" s="99"/>
      <c r="AT69" s="97">
        <v>222000</v>
      </c>
      <c r="AU69" s="98"/>
      <c r="AV69" s="98"/>
      <c r="AW69" s="98"/>
      <c r="AX69" s="36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0" t="s">
        <v>66</v>
      </c>
      <c r="Z71" s="671"/>
      <c r="AA71" s="672"/>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3"/>
      <c r="AA72" s="674"/>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0" t="s">
        <v>66</v>
      </c>
      <c r="Z74" s="671"/>
      <c r="AA74" s="672"/>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3"/>
      <c r="AA75" s="674"/>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3"/>
      <c r="AA78" s="674"/>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3"/>
      <c r="AA81" s="674"/>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479</v>
      </c>
      <c r="H83" s="304"/>
      <c r="I83" s="304"/>
      <c r="J83" s="304"/>
      <c r="K83" s="304"/>
      <c r="L83" s="304"/>
      <c r="M83" s="304"/>
      <c r="N83" s="304"/>
      <c r="O83" s="304"/>
      <c r="P83" s="304"/>
      <c r="Q83" s="304"/>
      <c r="R83" s="304"/>
      <c r="S83" s="304"/>
      <c r="T83" s="304"/>
      <c r="U83" s="304"/>
      <c r="V83" s="304"/>
      <c r="W83" s="304"/>
      <c r="X83" s="304"/>
      <c r="Y83" s="547" t="s">
        <v>17</v>
      </c>
      <c r="Z83" s="548"/>
      <c r="AA83" s="549"/>
      <c r="AB83" s="675" t="s">
        <v>495</v>
      </c>
      <c r="AC83" s="124"/>
      <c r="AD83" s="125"/>
      <c r="AE83" s="214">
        <f>25113000/244593</f>
        <v>102.67260305895917</v>
      </c>
      <c r="AF83" s="215"/>
      <c r="AG83" s="215"/>
      <c r="AH83" s="215"/>
      <c r="AI83" s="215"/>
      <c r="AJ83" s="214">
        <f>40846335/AJ68</f>
        <v>171.29146904525268</v>
      </c>
      <c r="AK83" s="215"/>
      <c r="AL83" s="215"/>
      <c r="AM83" s="215"/>
      <c r="AN83" s="215"/>
      <c r="AO83" s="214">
        <f>27334980/AO68</f>
        <v>118.76408790330289</v>
      </c>
      <c r="AP83" s="215"/>
      <c r="AQ83" s="215"/>
      <c r="AR83" s="215"/>
      <c r="AS83" s="215"/>
      <c r="AT83" s="97"/>
      <c r="AU83" s="98"/>
      <c r="AV83" s="98"/>
      <c r="AW83" s="98"/>
      <c r="AX83" s="361"/>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60</v>
      </c>
      <c r="AC84" s="101"/>
      <c r="AD84" s="102"/>
      <c r="AE84" s="100" t="s">
        <v>478</v>
      </c>
      <c r="AF84" s="101"/>
      <c r="AG84" s="101"/>
      <c r="AH84" s="101"/>
      <c r="AI84" s="102"/>
      <c r="AJ84" s="100" t="s">
        <v>500</v>
      </c>
      <c r="AK84" s="101"/>
      <c r="AL84" s="101"/>
      <c r="AM84" s="101"/>
      <c r="AN84" s="102"/>
      <c r="AO84" s="100" t="s">
        <v>499</v>
      </c>
      <c r="AP84" s="101"/>
      <c r="AQ84" s="101"/>
      <c r="AR84" s="101"/>
      <c r="AS84" s="102"/>
      <c r="AT84" s="100"/>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6"/>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7"/>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2"/>
      <c r="B98" s="613"/>
      <c r="C98" s="544" t="s">
        <v>480</v>
      </c>
      <c r="D98" s="545"/>
      <c r="E98" s="545"/>
      <c r="F98" s="545"/>
      <c r="G98" s="545"/>
      <c r="H98" s="545"/>
      <c r="I98" s="545"/>
      <c r="J98" s="545"/>
      <c r="K98" s="546"/>
      <c r="L98" s="184">
        <v>25</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2"/>
      <c r="B99" s="613"/>
      <c r="C99" s="607" t="s">
        <v>481</v>
      </c>
      <c r="D99" s="608"/>
      <c r="E99" s="608"/>
      <c r="F99" s="608"/>
      <c r="G99" s="608"/>
      <c r="H99" s="608"/>
      <c r="I99" s="608"/>
      <c r="J99" s="608"/>
      <c r="K99" s="609"/>
      <c r="L99" s="184">
        <v>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30</v>
      </c>
      <c r="M104" s="605"/>
      <c r="N104" s="605"/>
      <c r="O104" s="605"/>
      <c r="P104" s="605"/>
      <c r="Q104" s="606"/>
      <c r="R104" s="604">
        <f>SUM(R98:W103)</f>
        <v>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2.5" customHeight="1" x14ac:dyDescent="0.15">
      <c r="A108" s="651" t="s">
        <v>312</v>
      </c>
      <c r="B108" s="652"/>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482</v>
      </c>
      <c r="AE108" s="355"/>
      <c r="AF108" s="355"/>
      <c r="AG108" s="351" t="s">
        <v>510</v>
      </c>
      <c r="AH108" s="352"/>
      <c r="AI108" s="352"/>
      <c r="AJ108" s="352"/>
      <c r="AK108" s="352"/>
      <c r="AL108" s="352"/>
      <c r="AM108" s="352"/>
      <c r="AN108" s="352"/>
      <c r="AO108" s="352"/>
      <c r="AP108" s="352"/>
      <c r="AQ108" s="352"/>
      <c r="AR108" s="352"/>
      <c r="AS108" s="352"/>
      <c r="AT108" s="352"/>
      <c r="AU108" s="352"/>
      <c r="AV108" s="352"/>
      <c r="AW108" s="352"/>
      <c r="AX108" s="353"/>
    </row>
    <row r="109" spans="1:50" ht="52.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1"/>
      <c r="AD109" s="349" t="s">
        <v>482</v>
      </c>
      <c r="AE109" s="303"/>
      <c r="AF109" s="303"/>
      <c r="AG109" s="282" t="s">
        <v>503</v>
      </c>
      <c r="AH109" s="259"/>
      <c r="AI109" s="259"/>
      <c r="AJ109" s="259"/>
      <c r="AK109" s="259"/>
      <c r="AL109" s="259"/>
      <c r="AM109" s="259"/>
      <c r="AN109" s="259"/>
      <c r="AO109" s="259"/>
      <c r="AP109" s="259"/>
      <c r="AQ109" s="259"/>
      <c r="AR109" s="259"/>
      <c r="AS109" s="259"/>
      <c r="AT109" s="259"/>
      <c r="AU109" s="259"/>
      <c r="AV109" s="259"/>
      <c r="AW109" s="259"/>
      <c r="AX109" s="283"/>
    </row>
    <row r="110" spans="1:50" ht="52.5"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482</v>
      </c>
      <c r="AE110" s="333"/>
      <c r="AF110" s="333"/>
      <c r="AG110" s="345" t="s">
        <v>502</v>
      </c>
      <c r="AH110" s="247"/>
      <c r="AI110" s="247"/>
      <c r="AJ110" s="247"/>
      <c r="AK110" s="247"/>
      <c r="AL110" s="247"/>
      <c r="AM110" s="247"/>
      <c r="AN110" s="247"/>
      <c r="AO110" s="247"/>
      <c r="AP110" s="247"/>
      <c r="AQ110" s="247"/>
      <c r="AR110" s="247"/>
      <c r="AS110" s="247"/>
      <c r="AT110" s="247"/>
      <c r="AU110" s="247"/>
      <c r="AV110" s="247"/>
      <c r="AW110" s="247"/>
      <c r="AX110" s="328"/>
    </row>
    <row r="111" spans="1:50" ht="42.75" customHeight="1" x14ac:dyDescent="0.15">
      <c r="A111" s="263" t="s">
        <v>46</v>
      </c>
      <c r="B111" s="264"/>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4" t="s">
        <v>482</v>
      </c>
      <c r="AE111" s="277"/>
      <c r="AF111" s="277"/>
      <c r="AG111" s="279" t="s">
        <v>496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2" t="s">
        <v>483</v>
      </c>
      <c r="AE112" s="303"/>
      <c r="AF112" s="303"/>
      <c r="AG112" s="344"/>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4"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49" t="s">
        <v>482</v>
      </c>
      <c r="AE113" s="303"/>
      <c r="AF113" s="303"/>
      <c r="AG113" s="282" t="s">
        <v>497</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2" t="s">
        <v>483</v>
      </c>
      <c r="AE114" s="303"/>
      <c r="AF114" s="303"/>
      <c r="AG114" s="344"/>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0"/>
      <c r="AD115" s="349" t="s">
        <v>482</v>
      </c>
      <c r="AE115" s="303"/>
      <c r="AF115" s="303"/>
      <c r="AG115" s="282" t="s">
        <v>515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0"/>
      <c r="AD116" s="261" t="s">
        <v>483</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8" t="s">
        <v>469</v>
      </c>
      <c r="AE117" s="333"/>
      <c r="AF117" s="339"/>
      <c r="AG117" s="346" t="s">
        <v>498</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60"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516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6" t="s">
        <v>483</v>
      </c>
      <c r="AE119" s="357"/>
      <c r="AF119" s="357"/>
      <c r="AG119" s="344"/>
      <c r="AH119" s="259"/>
      <c r="AI119" s="259"/>
      <c r="AJ119" s="259"/>
      <c r="AK119" s="259"/>
      <c r="AL119" s="259"/>
      <c r="AM119" s="259"/>
      <c r="AN119" s="259"/>
      <c r="AO119" s="259"/>
      <c r="AP119" s="259"/>
      <c r="AQ119" s="259"/>
      <c r="AR119" s="259"/>
      <c r="AS119" s="259"/>
      <c r="AT119" s="259"/>
      <c r="AU119" s="259"/>
      <c r="AV119" s="259"/>
      <c r="AW119" s="259"/>
      <c r="AX119" s="283"/>
    </row>
    <row r="120" spans="1:64" ht="60"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2" t="s">
        <v>469</v>
      </c>
      <c r="AE120" s="303"/>
      <c r="AF120" s="303"/>
      <c r="AG120" s="282" t="s">
        <v>517</v>
      </c>
      <c r="AH120" s="259"/>
      <c r="AI120" s="259"/>
      <c r="AJ120" s="259"/>
      <c r="AK120" s="259"/>
      <c r="AL120" s="259"/>
      <c r="AM120" s="259"/>
      <c r="AN120" s="259"/>
      <c r="AO120" s="259"/>
      <c r="AP120" s="259"/>
      <c r="AQ120" s="259"/>
      <c r="AR120" s="259"/>
      <c r="AS120" s="259"/>
      <c r="AT120" s="259"/>
      <c r="AU120" s="259"/>
      <c r="AV120" s="259"/>
      <c r="AW120" s="259"/>
      <c r="AX120" s="283"/>
    </row>
    <row r="121" spans="1:64" ht="60"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2" t="s">
        <v>469</v>
      </c>
      <c r="AE121" s="303"/>
      <c r="AF121" s="303"/>
      <c r="AG121" s="345" t="s">
        <v>505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483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7"/>
      <c r="V125" s="347"/>
      <c r="W125" s="347"/>
      <c r="X125" s="347"/>
      <c r="Y125" s="347"/>
      <c r="Z125" s="347"/>
      <c r="AA125" s="347"/>
      <c r="AB125" s="347"/>
      <c r="AC125" s="347"/>
      <c r="AD125" s="347"/>
      <c r="AE125" s="347"/>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7"/>
      <c r="C126" s="387" t="s">
        <v>64</v>
      </c>
      <c r="D126" s="435"/>
      <c r="E126" s="435"/>
      <c r="F126" s="436"/>
      <c r="G126" s="391" t="s">
        <v>506</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88" t="s">
        <v>68</v>
      </c>
      <c r="D127" s="589"/>
      <c r="E127" s="589"/>
      <c r="F127" s="590"/>
      <c r="G127" s="591" t="s">
        <v>518</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52.5"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52.5"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52.5" customHeight="1" thickBot="1" x14ac:dyDescent="0.2">
      <c r="A133" s="561"/>
      <c r="B133" s="562"/>
      <c r="C133" s="562"/>
      <c r="D133" s="562"/>
      <c r="E133" s="563"/>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52.5" customHeight="1" thickBot="1" x14ac:dyDescent="0.2">
      <c r="A135" s="358" t="s">
        <v>519</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27" t="s">
        <v>224</v>
      </c>
      <c r="B137" s="320"/>
      <c r="C137" s="320"/>
      <c r="D137" s="320"/>
      <c r="E137" s="320"/>
      <c r="F137" s="320"/>
      <c r="G137" s="552">
        <v>308</v>
      </c>
      <c r="H137" s="553"/>
      <c r="I137" s="553"/>
      <c r="J137" s="553"/>
      <c r="K137" s="553"/>
      <c r="L137" s="553"/>
      <c r="M137" s="553"/>
      <c r="N137" s="553"/>
      <c r="O137" s="553"/>
      <c r="P137" s="554"/>
      <c r="Q137" s="320" t="s">
        <v>225</v>
      </c>
      <c r="R137" s="320"/>
      <c r="S137" s="320"/>
      <c r="T137" s="320"/>
      <c r="U137" s="320"/>
      <c r="V137" s="320"/>
      <c r="W137" s="552">
        <v>285</v>
      </c>
      <c r="X137" s="553"/>
      <c r="Y137" s="553"/>
      <c r="Z137" s="553"/>
      <c r="AA137" s="553"/>
      <c r="AB137" s="553"/>
      <c r="AC137" s="553"/>
      <c r="AD137" s="553"/>
      <c r="AE137" s="553"/>
      <c r="AF137" s="554"/>
      <c r="AG137" s="320" t="s">
        <v>226</v>
      </c>
      <c r="AH137" s="320"/>
      <c r="AI137" s="320"/>
      <c r="AJ137" s="320"/>
      <c r="AK137" s="320"/>
      <c r="AL137" s="320"/>
      <c r="AM137" s="524">
        <v>293</v>
      </c>
      <c r="AN137" s="525"/>
      <c r="AO137" s="525"/>
      <c r="AP137" s="525"/>
      <c r="AQ137" s="525"/>
      <c r="AR137" s="525"/>
      <c r="AS137" s="525"/>
      <c r="AT137" s="525"/>
      <c r="AU137" s="525"/>
      <c r="AV137" s="526"/>
      <c r="AW137" s="12"/>
      <c r="AX137" s="13"/>
    </row>
    <row r="138" spans="1:50" ht="19.899999999999999" customHeight="1" thickBot="1" x14ac:dyDescent="0.2">
      <c r="A138" s="528" t="s">
        <v>227</v>
      </c>
      <c r="B138" s="433"/>
      <c r="C138" s="433"/>
      <c r="D138" s="433"/>
      <c r="E138" s="433"/>
      <c r="F138" s="433"/>
      <c r="G138" s="317">
        <v>151</v>
      </c>
      <c r="H138" s="318"/>
      <c r="I138" s="318"/>
      <c r="J138" s="318"/>
      <c r="K138" s="318"/>
      <c r="L138" s="318"/>
      <c r="M138" s="318"/>
      <c r="N138" s="318"/>
      <c r="O138" s="318"/>
      <c r="P138" s="319"/>
      <c r="Q138" s="433" t="s">
        <v>228</v>
      </c>
      <c r="R138" s="433"/>
      <c r="S138" s="433"/>
      <c r="T138" s="433"/>
      <c r="U138" s="433"/>
      <c r="V138" s="433"/>
      <c r="W138" s="317">
        <v>143</v>
      </c>
      <c r="X138" s="318"/>
      <c r="Y138" s="318"/>
      <c r="Z138" s="318"/>
      <c r="AA138" s="318"/>
      <c r="AB138" s="318"/>
      <c r="AC138" s="318"/>
      <c r="AD138" s="318"/>
      <c r="AE138" s="318"/>
      <c r="AF138" s="319"/>
      <c r="AG138" s="321"/>
      <c r="AH138" s="322"/>
      <c r="AI138" s="322"/>
      <c r="AJ138" s="322"/>
      <c r="AK138" s="322"/>
      <c r="AL138" s="322"/>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488</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463</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x14ac:dyDescent="0.15">
      <c r="A180" s="374"/>
      <c r="B180" s="375"/>
      <c r="C180" s="375"/>
      <c r="D180" s="375"/>
      <c r="E180" s="375"/>
      <c r="F180" s="376"/>
      <c r="G180" s="365" t="s">
        <v>484</v>
      </c>
      <c r="H180" s="366"/>
      <c r="I180" s="366"/>
      <c r="J180" s="366"/>
      <c r="K180" s="367"/>
      <c r="L180" s="368" t="s">
        <v>486</v>
      </c>
      <c r="M180" s="369"/>
      <c r="N180" s="369"/>
      <c r="O180" s="369"/>
      <c r="P180" s="369"/>
      <c r="Q180" s="369"/>
      <c r="R180" s="369"/>
      <c r="S180" s="369"/>
      <c r="T180" s="369"/>
      <c r="U180" s="369"/>
      <c r="V180" s="369"/>
      <c r="W180" s="369"/>
      <c r="X180" s="370"/>
      <c r="Y180" s="400">
        <v>22</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x14ac:dyDescent="0.15">
      <c r="A181" s="374"/>
      <c r="B181" s="375"/>
      <c r="C181" s="375"/>
      <c r="D181" s="375"/>
      <c r="E181" s="375"/>
      <c r="F181" s="376"/>
      <c r="G181" s="415" t="s">
        <v>485</v>
      </c>
      <c r="H181" s="416"/>
      <c r="I181" s="416"/>
      <c r="J181" s="416"/>
      <c r="K181" s="417"/>
      <c r="L181" s="418" t="s">
        <v>487</v>
      </c>
      <c r="M181" s="419"/>
      <c r="N181" s="419"/>
      <c r="O181" s="419"/>
      <c r="P181" s="419"/>
      <c r="Q181" s="419"/>
      <c r="R181" s="419"/>
      <c r="S181" s="419"/>
      <c r="T181" s="419"/>
      <c r="U181" s="419"/>
      <c r="V181" s="419"/>
      <c r="W181" s="419"/>
      <c r="X181" s="420"/>
      <c r="Y181" s="421">
        <v>1</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hidden="1"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4.75"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4.75"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4.75"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thickBot="1" x14ac:dyDescent="0.2">
      <c r="A190" s="374"/>
      <c r="B190" s="375"/>
      <c r="C190" s="375"/>
      <c r="D190" s="375"/>
      <c r="E190" s="375"/>
      <c r="F190" s="376"/>
      <c r="G190" s="567" t="s">
        <v>22</v>
      </c>
      <c r="H190" s="568"/>
      <c r="I190" s="568"/>
      <c r="J190" s="568"/>
      <c r="K190" s="568"/>
      <c r="L190" s="569"/>
      <c r="M190" s="155"/>
      <c r="N190" s="155"/>
      <c r="O190" s="155"/>
      <c r="P190" s="155"/>
      <c r="Q190" s="155"/>
      <c r="R190" s="155"/>
      <c r="S190" s="155"/>
      <c r="T190" s="155"/>
      <c r="U190" s="155"/>
      <c r="V190" s="155"/>
      <c r="W190" s="155"/>
      <c r="X190" s="156"/>
      <c r="Y190" s="570">
        <f>SUM(Y180:AB189)</f>
        <v>23</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customHeight="1" x14ac:dyDescent="0.15">
      <c r="A191" s="374"/>
      <c r="B191" s="375"/>
      <c r="C191" s="375"/>
      <c r="D191" s="375"/>
      <c r="E191" s="375"/>
      <c r="F191" s="376"/>
      <c r="G191" s="380" t="s">
        <v>491</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x14ac:dyDescent="0.15">
      <c r="A193" s="374"/>
      <c r="B193" s="375"/>
      <c r="C193" s="375"/>
      <c r="D193" s="375"/>
      <c r="E193" s="375"/>
      <c r="F193" s="376"/>
      <c r="G193" s="365" t="s">
        <v>489</v>
      </c>
      <c r="H193" s="366"/>
      <c r="I193" s="366"/>
      <c r="J193" s="366"/>
      <c r="K193" s="367"/>
      <c r="L193" s="368" t="s">
        <v>490</v>
      </c>
      <c r="M193" s="369"/>
      <c r="N193" s="369"/>
      <c r="O193" s="369"/>
      <c r="P193" s="369"/>
      <c r="Q193" s="369"/>
      <c r="R193" s="369"/>
      <c r="S193" s="369"/>
      <c r="T193" s="369"/>
      <c r="U193" s="369"/>
      <c r="V193" s="369"/>
      <c r="W193" s="369"/>
      <c r="X193" s="370"/>
      <c r="Y193" s="400">
        <v>4</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hidden="1"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4.75"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4.75"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4.75"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customHeight="1" thickBot="1" x14ac:dyDescent="0.2">
      <c r="A203" s="374"/>
      <c r="B203" s="375"/>
      <c r="C203" s="375"/>
      <c r="D203" s="375"/>
      <c r="E203" s="375"/>
      <c r="F203" s="376"/>
      <c r="G203" s="567" t="s">
        <v>22</v>
      </c>
      <c r="H203" s="568"/>
      <c r="I203" s="568"/>
      <c r="J203" s="568"/>
      <c r="K203" s="568"/>
      <c r="L203" s="569"/>
      <c r="M203" s="155"/>
      <c r="N203" s="155"/>
      <c r="O203" s="155"/>
      <c r="P203" s="155"/>
      <c r="Q203" s="155"/>
      <c r="R203" s="155"/>
      <c r="S203" s="155"/>
      <c r="T203" s="155"/>
      <c r="U203" s="155"/>
      <c r="V203" s="155"/>
      <c r="W203" s="155"/>
      <c r="X203" s="156"/>
      <c r="Y203" s="570">
        <f>SUM(Y193:AB202)</f>
        <v>4</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hidden="1"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4.75"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4.75"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4.75"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customHeight="1" thickBot="1" x14ac:dyDescent="0.2">
      <c r="A216" s="374"/>
      <c r="B216" s="375"/>
      <c r="C216" s="375"/>
      <c r="D216" s="375"/>
      <c r="E216" s="375"/>
      <c r="F216" s="376"/>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4.75"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4.75"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customHeight="1" x14ac:dyDescent="0.15">
      <c r="A229" s="374"/>
      <c r="B229" s="375"/>
      <c r="C229" s="375"/>
      <c r="D229" s="375"/>
      <c r="E229" s="375"/>
      <c r="F229" s="376"/>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42" customHeight="1" x14ac:dyDescent="0.15">
      <c r="A236" s="577">
        <v>1</v>
      </c>
      <c r="B236" s="577">
        <v>1</v>
      </c>
      <c r="C236" s="579" t="s">
        <v>492</v>
      </c>
      <c r="D236" s="578"/>
      <c r="E236" s="578"/>
      <c r="F236" s="578"/>
      <c r="G236" s="578"/>
      <c r="H236" s="578"/>
      <c r="I236" s="578"/>
      <c r="J236" s="578"/>
      <c r="K236" s="578"/>
      <c r="L236" s="578"/>
      <c r="M236" s="579" t="s">
        <v>507</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23</v>
      </c>
      <c r="AL236" s="581"/>
      <c r="AM236" s="581"/>
      <c r="AN236" s="581"/>
      <c r="AO236" s="581"/>
      <c r="AP236" s="582"/>
      <c r="AQ236" s="579" t="s">
        <v>508</v>
      </c>
      <c r="AR236" s="578"/>
      <c r="AS236" s="578"/>
      <c r="AT236" s="578"/>
      <c r="AU236" s="580" t="s">
        <v>508</v>
      </c>
      <c r="AV236" s="581"/>
      <c r="AW236" s="581"/>
      <c r="AX236" s="582"/>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3</v>
      </c>
      <c r="B238" s="577">
        <v>1</v>
      </c>
      <c r="C238" s="578"/>
      <c r="D238" s="578"/>
      <c r="E238" s="578"/>
      <c r="F238" s="578"/>
      <c r="G238" s="578"/>
      <c r="H238" s="578"/>
      <c r="I238" s="578"/>
      <c r="J238" s="578"/>
      <c r="K238" s="578"/>
      <c r="L238" s="578"/>
      <c r="M238" s="687"/>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8"/>
      <c r="AK238" s="580"/>
      <c r="AL238" s="581"/>
      <c r="AM238" s="581"/>
      <c r="AN238" s="581"/>
      <c r="AO238" s="581"/>
      <c r="AP238" s="582"/>
      <c r="AQ238" s="579"/>
      <c r="AR238" s="578"/>
      <c r="AS238" s="578"/>
      <c r="AT238" s="578"/>
      <c r="AU238" s="580"/>
      <c r="AV238" s="581"/>
      <c r="AW238" s="581"/>
      <c r="AX238" s="582"/>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413</v>
      </c>
      <c r="AL268" s="241"/>
      <c r="AM268" s="241"/>
      <c r="AN268" s="241"/>
      <c r="AO268" s="241"/>
      <c r="AP268" s="241"/>
      <c r="AQ268" s="241" t="s">
        <v>23</v>
      </c>
      <c r="AR268" s="241"/>
      <c r="AS268" s="241"/>
      <c r="AT268" s="241"/>
      <c r="AU268" s="92" t="s">
        <v>24</v>
      </c>
      <c r="AV268" s="93"/>
      <c r="AW268" s="93"/>
      <c r="AX268" s="584"/>
    </row>
    <row r="269" spans="1:50" ht="54.75" customHeight="1" x14ac:dyDescent="0.15">
      <c r="A269" s="577">
        <v>1</v>
      </c>
      <c r="B269" s="577">
        <v>1</v>
      </c>
      <c r="C269" s="579" t="s">
        <v>493</v>
      </c>
      <c r="D269" s="578"/>
      <c r="E269" s="578"/>
      <c r="F269" s="578"/>
      <c r="G269" s="578"/>
      <c r="H269" s="578"/>
      <c r="I269" s="578"/>
      <c r="J269" s="578"/>
      <c r="K269" s="578"/>
      <c r="L269" s="578"/>
      <c r="M269" s="579" t="s">
        <v>490</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v>4</v>
      </c>
      <c r="AL269" s="581"/>
      <c r="AM269" s="581"/>
      <c r="AN269" s="581"/>
      <c r="AO269" s="581"/>
      <c r="AP269" s="582"/>
      <c r="AQ269" s="579" t="s">
        <v>508</v>
      </c>
      <c r="AR269" s="578"/>
      <c r="AS269" s="578"/>
      <c r="AT269" s="578"/>
      <c r="AU269" s="580" t="s">
        <v>508</v>
      </c>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413</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413</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413</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413</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413</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413</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51">
      <formula>IF(RIGHT(TEXT(P14,"0.#"),1)=".",FALSE,TRUE)</formula>
    </cfRule>
    <cfRule type="expression" dxfId="950" priority="552">
      <formula>IF(RIGHT(TEXT(P14,"0.#"),1)=".",TRUE,FALSE)</formula>
    </cfRule>
  </conditionalFormatting>
  <conditionalFormatting sqref="AE23:AI23">
    <cfRule type="expression" dxfId="949" priority="541">
      <formula>IF(RIGHT(TEXT(AE23,"0.#"),1)=".",FALSE,TRUE)</formula>
    </cfRule>
    <cfRule type="expression" dxfId="948" priority="542">
      <formula>IF(RIGHT(TEXT(AE23,"0.#"),1)=".",TRUE,FALSE)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X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P16:AQ17 P15:AX15 P13:AX13">
    <cfRule type="expression" dxfId="927" priority="249">
      <formula>IF(RIGHT(TEXT(P13,"0.#"),1)=".",FALSE,TRUE)</formula>
    </cfRule>
    <cfRule type="expression" dxfId="926" priority="250">
      <formula>IF(RIGHT(TEXT(P13,"0.#"),1)=".",TRUE,FALSE)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9">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206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37:AX265">
    <cfRule type="expression" dxfId="879" priority="149">
      <formula>IF(AND(AU237&gt;=0, RIGHT(TEXT(AU237,"0.#"),1)&lt;&gt;"."),TRUE,FALSE)</formula>
    </cfRule>
    <cfRule type="expression" dxfId="878" priority="150">
      <formula>IF(AND(AU237&gt;=0, RIGHT(TEXT(AU237,"0.#"),1)="."),TRUE,FALSE)</formula>
    </cfRule>
    <cfRule type="expression" dxfId="877" priority="151">
      <formula>IF(AND(AU237&lt;0, RIGHT(TEXT(AU237,"0.#"),1)&lt;&gt;"."),TRUE,FALSE)</formula>
    </cfRule>
    <cfRule type="expression" dxfId="876" priority="152">
      <formula>IF(AND(AU237&lt;0, RIGHT(TEXT(AU237,"0.#"),1)="."),TRUE,FALSE)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X24 AJ23:AS23">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J25:AN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504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466</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80" t="s">
        <v>372</v>
      </c>
      <c r="H2" s="381"/>
      <c r="I2" s="381"/>
      <c r="J2" s="381"/>
      <c r="K2" s="381"/>
      <c r="L2" s="381"/>
      <c r="M2" s="381"/>
      <c r="N2" s="381"/>
      <c r="O2" s="381"/>
      <c r="P2" s="381"/>
      <c r="Q2" s="381"/>
      <c r="R2" s="381"/>
      <c r="S2" s="381"/>
      <c r="T2" s="381"/>
      <c r="U2" s="381"/>
      <c r="V2" s="381"/>
      <c r="W2" s="381"/>
      <c r="X2" s="381"/>
      <c r="Y2" s="381"/>
      <c r="Z2" s="381"/>
      <c r="AA2" s="381"/>
      <c r="AB2" s="382"/>
      <c r="AC2" s="380" t="s">
        <v>462</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06"/>
      <c r="B3" s="707"/>
      <c r="C3" s="707"/>
      <c r="D3" s="707"/>
      <c r="E3" s="707"/>
      <c r="F3" s="708"/>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x14ac:dyDescent="0.15">
      <c r="A4" s="706"/>
      <c r="B4" s="707"/>
      <c r="C4" s="707"/>
      <c r="D4" s="707"/>
      <c r="E4" s="707"/>
      <c r="F4" s="708"/>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x14ac:dyDescent="0.15">
      <c r="A5" s="706"/>
      <c r="B5" s="707"/>
      <c r="C5" s="707"/>
      <c r="D5" s="707"/>
      <c r="E5" s="707"/>
      <c r="F5" s="708"/>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x14ac:dyDescent="0.15">
      <c r="A6" s="706"/>
      <c r="B6" s="707"/>
      <c r="C6" s="707"/>
      <c r="D6" s="707"/>
      <c r="E6" s="707"/>
      <c r="F6" s="708"/>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x14ac:dyDescent="0.15">
      <c r="A7" s="706"/>
      <c r="B7" s="707"/>
      <c r="C7" s="707"/>
      <c r="D7" s="707"/>
      <c r="E7" s="707"/>
      <c r="F7" s="708"/>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x14ac:dyDescent="0.15">
      <c r="A8" s="706"/>
      <c r="B8" s="707"/>
      <c r="C8" s="707"/>
      <c r="D8" s="707"/>
      <c r="E8" s="707"/>
      <c r="F8" s="708"/>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x14ac:dyDescent="0.15">
      <c r="A9" s="706"/>
      <c r="B9" s="707"/>
      <c r="C9" s="707"/>
      <c r="D9" s="707"/>
      <c r="E9" s="707"/>
      <c r="F9" s="708"/>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x14ac:dyDescent="0.15">
      <c r="A10" s="706"/>
      <c r="B10" s="707"/>
      <c r="C10" s="707"/>
      <c r="D10" s="707"/>
      <c r="E10" s="707"/>
      <c r="F10" s="708"/>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x14ac:dyDescent="0.15">
      <c r="A11" s="706"/>
      <c r="B11" s="707"/>
      <c r="C11" s="707"/>
      <c r="D11" s="707"/>
      <c r="E11" s="707"/>
      <c r="F11" s="708"/>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x14ac:dyDescent="0.15">
      <c r="A12" s="706"/>
      <c r="B12" s="707"/>
      <c r="C12" s="707"/>
      <c r="D12" s="707"/>
      <c r="E12" s="707"/>
      <c r="F12" s="708"/>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x14ac:dyDescent="0.15">
      <c r="A13" s="706"/>
      <c r="B13" s="707"/>
      <c r="C13" s="707"/>
      <c r="D13" s="707"/>
      <c r="E13" s="707"/>
      <c r="F13" s="708"/>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x14ac:dyDescent="0.2">
      <c r="A14" s="706"/>
      <c r="B14" s="707"/>
      <c r="C14" s="707"/>
      <c r="D14" s="707"/>
      <c r="E14" s="707"/>
      <c r="F14" s="708"/>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6"/>
      <c r="B15" s="707"/>
      <c r="C15" s="707"/>
      <c r="D15" s="707"/>
      <c r="E15" s="707"/>
      <c r="F15" s="708"/>
      <c r="G15" s="380" t="s">
        <v>373</v>
      </c>
      <c r="H15" s="381"/>
      <c r="I15" s="381"/>
      <c r="J15" s="381"/>
      <c r="K15" s="381"/>
      <c r="L15" s="381"/>
      <c r="M15" s="381"/>
      <c r="N15" s="381"/>
      <c r="O15" s="381"/>
      <c r="P15" s="381"/>
      <c r="Q15" s="381"/>
      <c r="R15" s="381"/>
      <c r="S15" s="381"/>
      <c r="T15" s="381"/>
      <c r="U15" s="381"/>
      <c r="V15" s="381"/>
      <c r="W15" s="381"/>
      <c r="X15" s="381"/>
      <c r="Y15" s="381"/>
      <c r="Z15" s="381"/>
      <c r="AA15" s="381"/>
      <c r="AB15" s="382"/>
      <c r="AC15" s="380" t="s">
        <v>374</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06"/>
      <c r="B16" s="707"/>
      <c r="C16" s="707"/>
      <c r="D16" s="707"/>
      <c r="E16" s="707"/>
      <c r="F16" s="708"/>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x14ac:dyDescent="0.15">
      <c r="A17" s="706"/>
      <c r="B17" s="707"/>
      <c r="C17" s="707"/>
      <c r="D17" s="707"/>
      <c r="E17" s="707"/>
      <c r="F17" s="708"/>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x14ac:dyDescent="0.15">
      <c r="A18" s="706"/>
      <c r="B18" s="707"/>
      <c r="C18" s="707"/>
      <c r="D18" s="707"/>
      <c r="E18" s="707"/>
      <c r="F18" s="708"/>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x14ac:dyDescent="0.15">
      <c r="A19" s="706"/>
      <c r="B19" s="707"/>
      <c r="C19" s="707"/>
      <c r="D19" s="707"/>
      <c r="E19" s="707"/>
      <c r="F19" s="708"/>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x14ac:dyDescent="0.15">
      <c r="A20" s="706"/>
      <c r="B20" s="707"/>
      <c r="C20" s="707"/>
      <c r="D20" s="707"/>
      <c r="E20" s="707"/>
      <c r="F20" s="708"/>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x14ac:dyDescent="0.15">
      <c r="A21" s="706"/>
      <c r="B21" s="707"/>
      <c r="C21" s="707"/>
      <c r="D21" s="707"/>
      <c r="E21" s="707"/>
      <c r="F21" s="708"/>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x14ac:dyDescent="0.15">
      <c r="A22" s="706"/>
      <c r="B22" s="707"/>
      <c r="C22" s="707"/>
      <c r="D22" s="707"/>
      <c r="E22" s="707"/>
      <c r="F22" s="708"/>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x14ac:dyDescent="0.15">
      <c r="A23" s="706"/>
      <c r="B23" s="707"/>
      <c r="C23" s="707"/>
      <c r="D23" s="707"/>
      <c r="E23" s="707"/>
      <c r="F23" s="708"/>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x14ac:dyDescent="0.15">
      <c r="A24" s="706"/>
      <c r="B24" s="707"/>
      <c r="C24" s="707"/>
      <c r="D24" s="707"/>
      <c r="E24" s="707"/>
      <c r="F24" s="708"/>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x14ac:dyDescent="0.15">
      <c r="A25" s="706"/>
      <c r="B25" s="707"/>
      <c r="C25" s="707"/>
      <c r="D25" s="707"/>
      <c r="E25" s="707"/>
      <c r="F25" s="708"/>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x14ac:dyDescent="0.15">
      <c r="A26" s="706"/>
      <c r="B26" s="707"/>
      <c r="C26" s="707"/>
      <c r="D26" s="707"/>
      <c r="E26" s="707"/>
      <c r="F26" s="708"/>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x14ac:dyDescent="0.2">
      <c r="A27" s="706"/>
      <c r="B27" s="707"/>
      <c r="C27" s="707"/>
      <c r="D27" s="707"/>
      <c r="E27" s="707"/>
      <c r="F27" s="708"/>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6"/>
      <c r="B28" s="707"/>
      <c r="C28" s="707"/>
      <c r="D28" s="707"/>
      <c r="E28" s="707"/>
      <c r="F28" s="708"/>
      <c r="G28" s="380" t="s">
        <v>375</v>
      </c>
      <c r="H28" s="381"/>
      <c r="I28" s="381"/>
      <c r="J28" s="381"/>
      <c r="K28" s="381"/>
      <c r="L28" s="381"/>
      <c r="M28" s="381"/>
      <c r="N28" s="381"/>
      <c r="O28" s="381"/>
      <c r="P28" s="381"/>
      <c r="Q28" s="381"/>
      <c r="R28" s="381"/>
      <c r="S28" s="381"/>
      <c r="T28" s="381"/>
      <c r="U28" s="381"/>
      <c r="V28" s="381"/>
      <c r="W28" s="381"/>
      <c r="X28" s="381"/>
      <c r="Y28" s="381"/>
      <c r="Z28" s="381"/>
      <c r="AA28" s="381"/>
      <c r="AB28" s="382"/>
      <c r="AC28" s="380" t="s">
        <v>376</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06"/>
      <c r="B29" s="707"/>
      <c r="C29" s="707"/>
      <c r="D29" s="707"/>
      <c r="E29" s="707"/>
      <c r="F29" s="708"/>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x14ac:dyDescent="0.15">
      <c r="A30" s="706"/>
      <c r="B30" s="707"/>
      <c r="C30" s="707"/>
      <c r="D30" s="707"/>
      <c r="E30" s="707"/>
      <c r="F30" s="708"/>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x14ac:dyDescent="0.15">
      <c r="A31" s="706"/>
      <c r="B31" s="707"/>
      <c r="C31" s="707"/>
      <c r="D31" s="707"/>
      <c r="E31" s="707"/>
      <c r="F31" s="708"/>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x14ac:dyDescent="0.15">
      <c r="A32" s="706"/>
      <c r="B32" s="707"/>
      <c r="C32" s="707"/>
      <c r="D32" s="707"/>
      <c r="E32" s="707"/>
      <c r="F32" s="708"/>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x14ac:dyDescent="0.15">
      <c r="A33" s="706"/>
      <c r="B33" s="707"/>
      <c r="C33" s="707"/>
      <c r="D33" s="707"/>
      <c r="E33" s="707"/>
      <c r="F33" s="708"/>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x14ac:dyDescent="0.15">
      <c r="A34" s="706"/>
      <c r="B34" s="707"/>
      <c r="C34" s="707"/>
      <c r="D34" s="707"/>
      <c r="E34" s="707"/>
      <c r="F34" s="708"/>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x14ac:dyDescent="0.15">
      <c r="A35" s="706"/>
      <c r="B35" s="707"/>
      <c r="C35" s="707"/>
      <c r="D35" s="707"/>
      <c r="E35" s="707"/>
      <c r="F35" s="708"/>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x14ac:dyDescent="0.15">
      <c r="A36" s="706"/>
      <c r="B36" s="707"/>
      <c r="C36" s="707"/>
      <c r="D36" s="707"/>
      <c r="E36" s="707"/>
      <c r="F36" s="708"/>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x14ac:dyDescent="0.15">
      <c r="A37" s="706"/>
      <c r="B37" s="707"/>
      <c r="C37" s="707"/>
      <c r="D37" s="707"/>
      <c r="E37" s="707"/>
      <c r="F37" s="708"/>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x14ac:dyDescent="0.15">
      <c r="A38" s="706"/>
      <c r="B38" s="707"/>
      <c r="C38" s="707"/>
      <c r="D38" s="707"/>
      <c r="E38" s="707"/>
      <c r="F38" s="708"/>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x14ac:dyDescent="0.15">
      <c r="A39" s="706"/>
      <c r="B39" s="707"/>
      <c r="C39" s="707"/>
      <c r="D39" s="707"/>
      <c r="E39" s="707"/>
      <c r="F39" s="708"/>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x14ac:dyDescent="0.2">
      <c r="A40" s="706"/>
      <c r="B40" s="707"/>
      <c r="C40" s="707"/>
      <c r="D40" s="707"/>
      <c r="E40" s="707"/>
      <c r="F40" s="708"/>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6"/>
      <c r="B41" s="707"/>
      <c r="C41" s="707"/>
      <c r="D41" s="707"/>
      <c r="E41" s="707"/>
      <c r="F41" s="708"/>
      <c r="G41" s="380" t="s">
        <v>377</v>
      </c>
      <c r="H41" s="381"/>
      <c r="I41" s="381"/>
      <c r="J41" s="381"/>
      <c r="K41" s="381"/>
      <c r="L41" s="381"/>
      <c r="M41" s="381"/>
      <c r="N41" s="381"/>
      <c r="O41" s="381"/>
      <c r="P41" s="381"/>
      <c r="Q41" s="381"/>
      <c r="R41" s="381"/>
      <c r="S41" s="381"/>
      <c r="T41" s="381"/>
      <c r="U41" s="381"/>
      <c r="V41" s="381"/>
      <c r="W41" s="381"/>
      <c r="X41" s="381"/>
      <c r="Y41" s="381"/>
      <c r="Z41" s="381"/>
      <c r="AA41" s="381"/>
      <c r="AB41" s="382"/>
      <c r="AC41" s="380" t="s">
        <v>378</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06"/>
      <c r="B42" s="707"/>
      <c r="C42" s="707"/>
      <c r="D42" s="707"/>
      <c r="E42" s="707"/>
      <c r="F42" s="708"/>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x14ac:dyDescent="0.15">
      <c r="A43" s="706"/>
      <c r="B43" s="707"/>
      <c r="C43" s="707"/>
      <c r="D43" s="707"/>
      <c r="E43" s="707"/>
      <c r="F43" s="708"/>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x14ac:dyDescent="0.15">
      <c r="A44" s="706"/>
      <c r="B44" s="707"/>
      <c r="C44" s="707"/>
      <c r="D44" s="707"/>
      <c r="E44" s="707"/>
      <c r="F44" s="708"/>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x14ac:dyDescent="0.15">
      <c r="A45" s="706"/>
      <c r="B45" s="707"/>
      <c r="C45" s="707"/>
      <c r="D45" s="707"/>
      <c r="E45" s="707"/>
      <c r="F45" s="708"/>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x14ac:dyDescent="0.15">
      <c r="A46" s="706"/>
      <c r="B46" s="707"/>
      <c r="C46" s="707"/>
      <c r="D46" s="707"/>
      <c r="E46" s="707"/>
      <c r="F46" s="708"/>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x14ac:dyDescent="0.15">
      <c r="A47" s="706"/>
      <c r="B47" s="707"/>
      <c r="C47" s="707"/>
      <c r="D47" s="707"/>
      <c r="E47" s="707"/>
      <c r="F47" s="708"/>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x14ac:dyDescent="0.15">
      <c r="A48" s="706"/>
      <c r="B48" s="707"/>
      <c r="C48" s="707"/>
      <c r="D48" s="707"/>
      <c r="E48" s="707"/>
      <c r="F48" s="708"/>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x14ac:dyDescent="0.15">
      <c r="A49" s="706"/>
      <c r="B49" s="707"/>
      <c r="C49" s="707"/>
      <c r="D49" s="707"/>
      <c r="E49" s="707"/>
      <c r="F49" s="708"/>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x14ac:dyDescent="0.15">
      <c r="A50" s="706"/>
      <c r="B50" s="707"/>
      <c r="C50" s="707"/>
      <c r="D50" s="707"/>
      <c r="E50" s="707"/>
      <c r="F50" s="708"/>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x14ac:dyDescent="0.15">
      <c r="A51" s="706"/>
      <c r="B51" s="707"/>
      <c r="C51" s="707"/>
      <c r="D51" s="707"/>
      <c r="E51" s="707"/>
      <c r="F51" s="708"/>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x14ac:dyDescent="0.15">
      <c r="A52" s="706"/>
      <c r="B52" s="707"/>
      <c r="C52" s="707"/>
      <c r="D52" s="707"/>
      <c r="E52" s="707"/>
      <c r="F52" s="708"/>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80" t="s">
        <v>379</v>
      </c>
      <c r="H55" s="381"/>
      <c r="I55" s="381"/>
      <c r="J55" s="381"/>
      <c r="K55" s="381"/>
      <c r="L55" s="381"/>
      <c r="M55" s="381"/>
      <c r="N55" s="381"/>
      <c r="O55" s="381"/>
      <c r="P55" s="381"/>
      <c r="Q55" s="381"/>
      <c r="R55" s="381"/>
      <c r="S55" s="381"/>
      <c r="T55" s="381"/>
      <c r="U55" s="381"/>
      <c r="V55" s="381"/>
      <c r="W55" s="381"/>
      <c r="X55" s="381"/>
      <c r="Y55" s="381"/>
      <c r="Z55" s="381"/>
      <c r="AA55" s="381"/>
      <c r="AB55" s="382"/>
      <c r="AC55" s="380" t="s">
        <v>380</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06"/>
      <c r="B56" s="707"/>
      <c r="C56" s="707"/>
      <c r="D56" s="707"/>
      <c r="E56" s="707"/>
      <c r="F56" s="708"/>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x14ac:dyDescent="0.15">
      <c r="A57" s="706"/>
      <c r="B57" s="707"/>
      <c r="C57" s="707"/>
      <c r="D57" s="707"/>
      <c r="E57" s="707"/>
      <c r="F57" s="708"/>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x14ac:dyDescent="0.15">
      <c r="A58" s="706"/>
      <c r="B58" s="707"/>
      <c r="C58" s="707"/>
      <c r="D58" s="707"/>
      <c r="E58" s="707"/>
      <c r="F58" s="708"/>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x14ac:dyDescent="0.15">
      <c r="A59" s="706"/>
      <c r="B59" s="707"/>
      <c r="C59" s="707"/>
      <c r="D59" s="707"/>
      <c r="E59" s="707"/>
      <c r="F59" s="708"/>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x14ac:dyDescent="0.15">
      <c r="A60" s="706"/>
      <c r="B60" s="707"/>
      <c r="C60" s="707"/>
      <c r="D60" s="707"/>
      <c r="E60" s="707"/>
      <c r="F60" s="708"/>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x14ac:dyDescent="0.15">
      <c r="A61" s="706"/>
      <c r="B61" s="707"/>
      <c r="C61" s="707"/>
      <c r="D61" s="707"/>
      <c r="E61" s="707"/>
      <c r="F61" s="708"/>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x14ac:dyDescent="0.15">
      <c r="A62" s="706"/>
      <c r="B62" s="707"/>
      <c r="C62" s="707"/>
      <c r="D62" s="707"/>
      <c r="E62" s="707"/>
      <c r="F62" s="708"/>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x14ac:dyDescent="0.15">
      <c r="A63" s="706"/>
      <c r="B63" s="707"/>
      <c r="C63" s="707"/>
      <c r="D63" s="707"/>
      <c r="E63" s="707"/>
      <c r="F63" s="708"/>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x14ac:dyDescent="0.15">
      <c r="A64" s="706"/>
      <c r="B64" s="707"/>
      <c r="C64" s="707"/>
      <c r="D64" s="707"/>
      <c r="E64" s="707"/>
      <c r="F64" s="708"/>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x14ac:dyDescent="0.15">
      <c r="A65" s="706"/>
      <c r="B65" s="707"/>
      <c r="C65" s="707"/>
      <c r="D65" s="707"/>
      <c r="E65" s="707"/>
      <c r="F65" s="708"/>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x14ac:dyDescent="0.15">
      <c r="A66" s="706"/>
      <c r="B66" s="707"/>
      <c r="C66" s="707"/>
      <c r="D66" s="707"/>
      <c r="E66" s="707"/>
      <c r="F66" s="708"/>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x14ac:dyDescent="0.2">
      <c r="A67" s="706"/>
      <c r="B67" s="707"/>
      <c r="C67" s="707"/>
      <c r="D67" s="707"/>
      <c r="E67" s="707"/>
      <c r="F67" s="708"/>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6"/>
      <c r="B68" s="707"/>
      <c r="C68" s="707"/>
      <c r="D68" s="707"/>
      <c r="E68" s="707"/>
      <c r="F68" s="708"/>
      <c r="G68" s="380" t="s">
        <v>381</v>
      </c>
      <c r="H68" s="381"/>
      <c r="I68" s="381"/>
      <c r="J68" s="381"/>
      <c r="K68" s="381"/>
      <c r="L68" s="381"/>
      <c r="M68" s="381"/>
      <c r="N68" s="381"/>
      <c r="O68" s="381"/>
      <c r="P68" s="381"/>
      <c r="Q68" s="381"/>
      <c r="R68" s="381"/>
      <c r="S68" s="381"/>
      <c r="T68" s="381"/>
      <c r="U68" s="381"/>
      <c r="V68" s="381"/>
      <c r="W68" s="381"/>
      <c r="X68" s="381"/>
      <c r="Y68" s="381"/>
      <c r="Z68" s="381"/>
      <c r="AA68" s="381"/>
      <c r="AB68" s="382"/>
      <c r="AC68" s="380" t="s">
        <v>382</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06"/>
      <c r="B69" s="707"/>
      <c r="C69" s="707"/>
      <c r="D69" s="707"/>
      <c r="E69" s="707"/>
      <c r="F69" s="708"/>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x14ac:dyDescent="0.15">
      <c r="A70" s="706"/>
      <c r="B70" s="707"/>
      <c r="C70" s="707"/>
      <c r="D70" s="707"/>
      <c r="E70" s="707"/>
      <c r="F70" s="708"/>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x14ac:dyDescent="0.15">
      <c r="A71" s="706"/>
      <c r="B71" s="707"/>
      <c r="C71" s="707"/>
      <c r="D71" s="707"/>
      <c r="E71" s="707"/>
      <c r="F71" s="708"/>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x14ac:dyDescent="0.15">
      <c r="A72" s="706"/>
      <c r="B72" s="707"/>
      <c r="C72" s="707"/>
      <c r="D72" s="707"/>
      <c r="E72" s="707"/>
      <c r="F72" s="708"/>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x14ac:dyDescent="0.15">
      <c r="A73" s="706"/>
      <c r="B73" s="707"/>
      <c r="C73" s="707"/>
      <c r="D73" s="707"/>
      <c r="E73" s="707"/>
      <c r="F73" s="708"/>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x14ac:dyDescent="0.15">
      <c r="A74" s="706"/>
      <c r="B74" s="707"/>
      <c r="C74" s="707"/>
      <c r="D74" s="707"/>
      <c r="E74" s="707"/>
      <c r="F74" s="708"/>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x14ac:dyDescent="0.15">
      <c r="A75" s="706"/>
      <c r="B75" s="707"/>
      <c r="C75" s="707"/>
      <c r="D75" s="707"/>
      <c r="E75" s="707"/>
      <c r="F75" s="708"/>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x14ac:dyDescent="0.15">
      <c r="A76" s="706"/>
      <c r="B76" s="707"/>
      <c r="C76" s="707"/>
      <c r="D76" s="707"/>
      <c r="E76" s="707"/>
      <c r="F76" s="708"/>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x14ac:dyDescent="0.15">
      <c r="A77" s="706"/>
      <c r="B77" s="707"/>
      <c r="C77" s="707"/>
      <c r="D77" s="707"/>
      <c r="E77" s="707"/>
      <c r="F77" s="708"/>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x14ac:dyDescent="0.15">
      <c r="A78" s="706"/>
      <c r="B78" s="707"/>
      <c r="C78" s="707"/>
      <c r="D78" s="707"/>
      <c r="E78" s="707"/>
      <c r="F78" s="708"/>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x14ac:dyDescent="0.15">
      <c r="A79" s="706"/>
      <c r="B79" s="707"/>
      <c r="C79" s="707"/>
      <c r="D79" s="707"/>
      <c r="E79" s="707"/>
      <c r="F79" s="708"/>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x14ac:dyDescent="0.2">
      <c r="A80" s="706"/>
      <c r="B80" s="707"/>
      <c r="C80" s="707"/>
      <c r="D80" s="707"/>
      <c r="E80" s="707"/>
      <c r="F80" s="708"/>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6"/>
      <c r="B81" s="707"/>
      <c r="C81" s="707"/>
      <c r="D81" s="707"/>
      <c r="E81" s="707"/>
      <c r="F81" s="708"/>
      <c r="G81" s="380" t="s">
        <v>383</v>
      </c>
      <c r="H81" s="381"/>
      <c r="I81" s="381"/>
      <c r="J81" s="381"/>
      <c r="K81" s="381"/>
      <c r="L81" s="381"/>
      <c r="M81" s="381"/>
      <c r="N81" s="381"/>
      <c r="O81" s="381"/>
      <c r="P81" s="381"/>
      <c r="Q81" s="381"/>
      <c r="R81" s="381"/>
      <c r="S81" s="381"/>
      <c r="T81" s="381"/>
      <c r="U81" s="381"/>
      <c r="V81" s="381"/>
      <c r="W81" s="381"/>
      <c r="X81" s="381"/>
      <c r="Y81" s="381"/>
      <c r="Z81" s="381"/>
      <c r="AA81" s="381"/>
      <c r="AB81" s="382"/>
      <c r="AC81" s="380" t="s">
        <v>384</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06"/>
      <c r="B82" s="707"/>
      <c r="C82" s="707"/>
      <c r="D82" s="707"/>
      <c r="E82" s="707"/>
      <c r="F82" s="708"/>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x14ac:dyDescent="0.15">
      <c r="A83" s="706"/>
      <c r="B83" s="707"/>
      <c r="C83" s="707"/>
      <c r="D83" s="707"/>
      <c r="E83" s="707"/>
      <c r="F83" s="708"/>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x14ac:dyDescent="0.15">
      <c r="A84" s="706"/>
      <c r="B84" s="707"/>
      <c r="C84" s="707"/>
      <c r="D84" s="707"/>
      <c r="E84" s="707"/>
      <c r="F84" s="708"/>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x14ac:dyDescent="0.15">
      <c r="A85" s="706"/>
      <c r="B85" s="707"/>
      <c r="C85" s="707"/>
      <c r="D85" s="707"/>
      <c r="E85" s="707"/>
      <c r="F85" s="708"/>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x14ac:dyDescent="0.15">
      <c r="A86" s="706"/>
      <c r="B86" s="707"/>
      <c r="C86" s="707"/>
      <c r="D86" s="707"/>
      <c r="E86" s="707"/>
      <c r="F86" s="708"/>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x14ac:dyDescent="0.15">
      <c r="A87" s="706"/>
      <c r="B87" s="707"/>
      <c r="C87" s="707"/>
      <c r="D87" s="707"/>
      <c r="E87" s="707"/>
      <c r="F87" s="708"/>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x14ac:dyDescent="0.15">
      <c r="A88" s="706"/>
      <c r="B88" s="707"/>
      <c r="C88" s="707"/>
      <c r="D88" s="707"/>
      <c r="E88" s="707"/>
      <c r="F88" s="708"/>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x14ac:dyDescent="0.15">
      <c r="A89" s="706"/>
      <c r="B89" s="707"/>
      <c r="C89" s="707"/>
      <c r="D89" s="707"/>
      <c r="E89" s="707"/>
      <c r="F89" s="708"/>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x14ac:dyDescent="0.15">
      <c r="A90" s="706"/>
      <c r="B90" s="707"/>
      <c r="C90" s="707"/>
      <c r="D90" s="707"/>
      <c r="E90" s="707"/>
      <c r="F90" s="708"/>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x14ac:dyDescent="0.15">
      <c r="A91" s="706"/>
      <c r="B91" s="707"/>
      <c r="C91" s="707"/>
      <c r="D91" s="707"/>
      <c r="E91" s="707"/>
      <c r="F91" s="708"/>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x14ac:dyDescent="0.15">
      <c r="A92" s="706"/>
      <c r="B92" s="707"/>
      <c r="C92" s="707"/>
      <c r="D92" s="707"/>
      <c r="E92" s="707"/>
      <c r="F92" s="708"/>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x14ac:dyDescent="0.2">
      <c r="A93" s="706"/>
      <c r="B93" s="707"/>
      <c r="C93" s="707"/>
      <c r="D93" s="707"/>
      <c r="E93" s="707"/>
      <c r="F93" s="708"/>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6"/>
      <c r="B94" s="707"/>
      <c r="C94" s="707"/>
      <c r="D94" s="707"/>
      <c r="E94" s="707"/>
      <c r="F94" s="708"/>
      <c r="G94" s="380" t="s">
        <v>385</v>
      </c>
      <c r="H94" s="381"/>
      <c r="I94" s="381"/>
      <c r="J94" s="381"/>
      <c r="K94" s="381"/>
      <c r="L94" s="381"/>
      <c r="M94" s="381"/>
      <c r="N94" s="381"/>
      <c r="O94" s="381"/>
      <c r="P94" s="381"/>
      <c r="Q94" s="381"/>
      <c r="R94" s="381"/>
      <c r="S94" s="381"/>
      <c r="T94" s="381"/>
      <c r="U94" s="381"/>
      <c r="V94" s="381"/>
      <c r="W94" s="381"/>
      <c r="X94" s="381"/>
      <c r="Y94" s="381"/>
      <c r="Z94" s="381"/>
      <c r="AA94" s="381"/>
      <c r="AB94" s="382"/>
      <c r="AC94" s="380" t="s">
        <v>386</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06"/>
      <c r="B95" s="707"/>
      <c r="C95" s="707"/>
      <c r="D95" s="707"/>
      <c r="E95" s="707"/>
      <c r="F95" s="708"/>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x14ac:dyDescent="0.15">
      <c r="A96" s="706"/>
      <c r="B96" s="707"/>
      <c r="C96" s="707"/>
      <c r="D96" s="707"/>
      <c r="E96" s="707"/>
      <c r="F96" s="708"/>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x14ac:dyDescent="0.15">
      <c r="A97" s="706"/>
      <c r="B97" s="707"/>
      <c r="C97" s="707"/>
      <c r="D97" s="707"/>
      <c r="E97" s="707"/>
      <c r="F97" s="708"/>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x14ac:dyDescent="0.15">
      <c r="A98" s="706"/>
      <c r="B98" s="707"/>
      <c r="C98" s="707"/>
      <c r="D98" s="707"/>
      <c r="E98" s="707"/>
      <c r="F98" s="708"/>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x14ac:dyDescent="0.15">
      <c r="A99" s="706"/>
      <c r="B99" s="707"/>
      <c r="C99" s="707"/>
      <c r="D99" s="707"/>
      <c r="E99" s="707"/>
      <c r="F99" s="708"/>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x14ac:dyDescent="0.15">
      <c r="A100" s="706"/>
      <c r="B100" s="707"/>
      <c r="C100" s="707"/>
      <c r="D100" s="707"/>
      <c r="E100" s="707"/>
      <c r="F100" s="708"/>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x14ac:dyDescent="0.15">
      <c r="A101" s="706"/>
      <c r="B101" s="707"/>
      <c r="C101" s="707"/>
      <c r="D101" s="707"/>
      <c r="E101" s="707"/>
      <c r="F101" s="708"/>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x14ac:dyDescent="0.15">
      <c r="A102" s="706"/>
      <c r="B102" s="707"/>
      <c r="C102" s="707"/>
      <c r="D102" s="707"/>
      <c r="E102" s="707"/>
      <c r="F102" s="708"/>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x14ac:dyDescent="0.15">
      <c r="A103" s="706"/>
      <c r="B103" s="707"/>
      <c r="C103" s="707"/>
      <c r="D103" s="707"/>
      <c r="E103" s="707"/>
      <c r="F103" s="708"/>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x14ac:dyDescent="0.15">
      <c r="A104" s="706"/>
      <c r="B104" s="707"/>
      <c r="C104" s="707"/>
      <c r="D104" s="707"/>
      <c r="E104" s="707"/>
      <c r="F104" s="708"/>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x14ac:dyDescent="0.15">
      <c r="A105" s="706"/>
      <c r="B105" s="707"/>
      <c r="C105" s="707"/>
      <c r="D105" s="707"/>
      <c r="E105" s="707"/>
      <c r="F105" s="708"/>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80" t="s">
        <v>387</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388</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06"/>
      <c r="B109" s="707"/>
      <c r="C109" s="707"/>
      <c r="D109" s="707"/>
      <c r="E109" s="707"/>
      <c r="F109" s="708"/>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x14ac:dyDescent="0.15">
      <c r="A110" s="706"/>
      <c r="B110" s="707"/>
      <c r="C110" s="707"/>
      <c r="D110" s="707"/>
      <c r="E110" s="707"/>
      <c r="F110" s="708"/>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x14ac:dyDescent="0.15">
      <c r="A111" s="706"/>
      <c r="B111" s="707"/>
      <c r="C111" s="707"/>
      <c r="D111" s="707"/>
      <c r="E111" s="707"/>
      <c r="F111" s="708"/>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x14ac:dyDescent="0.15">
      <c r="A112" s="706"/>
      <c r="B112" s="707"/>
      <c r="C112" s="707"/>
      <c r="D112" s="707"/>
      <c r="E112" s="707"/>
      <c r="F112" s="708"/>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x14ac:dyDescent="0.15">
      <c r="A113" s="706"/>
      <c r="B113" s="707"/>
      <c r="C113" s="707"/>
      <c r="D113" s="707"/>
      <c r="E113" s="707"/>
      <c r="F113" s="708"/>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x14ac:dyDescent="0.15">
      <c r="A114" s="706"/>
      <c r="B114" s="707"/>
      <c r="C114" s="707"/>
      <c r="D114" s="707"/>
      <c r="E114" s="707"/>
      <c r="F114" s="708"/>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x14ac:dyDescent="0.15">
      <c r="A115" s="706"/>
      <c r="B115" s="707"/>
      <c r="C115" s="707"/>
      <c r="D115" s="707"/>
      <c r="E115" s="707"/>
      <c r="F115" s="708"/>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x14ac:dyDescent="0.15">
      <c r="A116" s="706"/>
      <c r="B116" s="707"/>
      <c r="C116" s="707"/>
      <c r="D116" s="707"/>
      <c r="E116" s="707"/>
      <c r="F116" s="708"/>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x14ac:dyDescent="0.15">
      <c r="A117" s="706"/>
      <c r="B117" s="707"/>
      <c r="C117" s="707"/>
      <c r="D117" s="707"/>
      <c r="E117" s="707"/>
      <c r="F117" s="708"/>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x14ac:dyDescent="0.15">
      <c r="A118" s="706"/>
      <c r="B118" s="707"/>
      <c r="C118" s="707"/>
      <c r="D118" s="707"/>
      <c r="E118" s="707"/>
      <c r="F118" s="708"/>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x14ac:dyDescent="0.15">
      <c r="A119" s="706"/>
      <c r="B119" s="707"/>
      <c r="C119" s="707"/>
      <c r="D119" s="707"/>
      <c r="E119" s="707"/>
      <c r="F119" s="708"/>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x14ac:dyDescent="0.2">
      <c r="A120" s="706"/>
      <c r="B120" s="707"/>
      <c r="C120" s="707"/>
      <c r="D120" s="707"/>
      <c r="E120" s="707"/>
      <c r="F120" s="708"/>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6"/>
      <c r="B121" s="707"/>
      <c r="C121" s="707"/>
      <c r="D121" s="707"/>
      <c r="E121" s="707"/>
      <c r="F121" s="708"/>
      <c r="G121" s="380" t="s">
        <v>409</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389</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06"/>
      <c r="B122" s="707"/>
      <c r="C122" s="707"/>
      <c r="D122" s="707"/>
      <c r="E122" s="707"/>
      <c r="F122" s="708"/>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x14ac:dyDescent="0.15">
      <c r="A123" s="706"/>
      <c r="B123" s="707"/>
      <c r="C123" s="707"/>
      <c r="D123" s="707"/>
      <c r="E123" s="707"/>
      <c r="F123" s="708"/>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x14ac:dyDescent="0.15">
      <c r="A124" s="706"/>
      <c r="B124" s="707"/>
      <c r="C124" s="707"/>
      <c r="D124" s="707"/>
      <c r="E124" s="707"/>
      <c r="F124" s="708"/>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x14ac:dyDescent="0.15">
      <c r="A125" s="706"/>
      <c r="B125" s="707"/>
      <c r="C125" s="707"/>
      <c r="D125" s="707"/>
      <c r="E125" s="707"/>
      <c r="F125" s="708"/>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x14ac:dyDescent="0.15">
      <c r="A126" s="706"/>
      <c r="B126" s="707"/>
      <c r="C126" s="707"/>
      <c r="D126" s="707"/>
      <c r="E126" s="707"/>
      <c r="F126" s="708"/>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x14ac:dyDescent="0.15">
      <c r="A127" s="706"/>
      <c r="B127" s="707"/>
      <c r="C127" s="707"/>
      <c r="D127" s="707"/>
      <c r="E127" s="707"/>
      <c r="F127" s="708"/>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x14ac:dyDescent="0.15">
      <c r="A128" s="706"/>
      <c r="B128" s="707"/>
      <c r="C128" s="707"/>
      <c r="D128" s="707"/>
      <c r="E128" s="707"/>
      <c r="F128" s="708"/>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x14ac:dyDescent="0.15">
      <c r="A129" s="706"/>
      <c r="B129" s="707"/>
      <c r="C129" s="707"/>
      <c r="D129" s="707"/>
      <c r="E129" s="707"/>
      <c r="F129" s="708"/>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x14ac:dyDescent="0.15">
      <c r="A130" s="706"/>
      <c r="B130" s="707"/>
      <c r="C130" s="707"/>
      <c r="D130" s="707"/>
      <c r="E130" s="707"/>
      <c r="F130" s="708"/>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x14ac:dyDescent="0.15">
      <c r="A131" s="706"/>
      <c r="B131" s="707"/>
      <c r="C131" s="707"/>
      <c r="D131" s="707"/>
      <c r="E131" s="707"/>
      <c r="F131" s="708"/>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x14ac:dyDescent="0.15">
      <c r="A132" s="706"/>
      <c r="B132" s="707"/>
      <c r="C132" s="707"/>
      <c r="D132" s="707"/>
      <c r="E132" s="707"/>
      <c r="F132" s="708"/>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x14ac:dyDescent="0.2">
      <c r="A133" s="706"/>
      <c r="B133" s="707"/>
      <c r="C133" s="707"/>
      <c r="D133" s="707"/>
      <c r="E133" s="707"/>
      <c r="F133" s="708"/>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6"/>
      <c r="B134" s="707"/>
      <c r="C134" s="707"/>
      <c r="D134" s="707"/>
      <c r="E134" s="707"/>
      <c r="F134" s="708"/>
      <c r="G134" s="380" t="s">
        <v>390</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391</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06"/>
      <c r="B135" s="707"/>
      <c r="C135" s="707"/>
      <c r="D135" s="707"/>
      <c r="E135" s="707"/>
      <c r="F135" s="708"/>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x14ac:dyDescent="0.15">
      <c r="A136" s="706"/>
      <c r="B136" s="707"/>
      <c r="C136" s="707"/>
      <c r="D136" s="707"/>
      <c r="E136" s="707"/>
      <c r="F136" s="708"/>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x14ac:dyDescent="0.15">
      <c r="A137" s="706"/>
      <c r="B137" s="707"/>
      <c r="C137" s="707"/>
      <c r="D137" s="707"/>
      <c r="E137" s="707"/>
      <c r="F137" s="708"/>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x14ac:dyDescent="0.15">
      <c r="A138" s="706"/>
      <c r="B138" s="707"/>
      <c r="C138" s="707"/>
      <c r="D138" s="707"/>
      <c r="E138" s="707"/>
      <c r="F138" s="708"/>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x14ac:dyDescent="0.15">
      <c r="A139" s="706"/>
      <c r="B139" s="707"/>
      <c r="C139" s="707"/>
      <c r="D139" s="707"/>
      <c r="E139" s="707"/>
      <c r="F139" s="708"/>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x14ac:dyDescent="0.15">
      <c r="A140" s="706"/>
      <c r="B140" s="707"/>
      <c r="C140" s="707"/>
      <c r="D140" s="707"/>
      <c r="E140" s="707"/>
      <c r="F140" s="708"/>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x14ac:dyDescent="0.15">
      <c r="A141" s="706"/>
      <c r="B141" s="707"/>
      <c r="C141" s="707"/>
      <c r="D141" s="707"/>
      <c r="E141" s="707"/>
      <c r="F141" s="708"/>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x14ac:dyDescent="0.15">
      <c r="A142" s="706"/>
      <c r="B142" s="707"/>
      <c r="C142" s="707"/>
      <c r="D142" s="707"/>
      <c r="E142" s="707"/>
      <c r="F142" s="708"/>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x14ac:dyDescent="0.15">
      <c r="A143" s="706"/>
      <c r="B143" s="707"/>
      <c r="C143" s="707"/>
      <c r="D143" s="707"/>
      <c r="E143" s="707"/>
      <c r="F143" s="708"/>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x14ac:dyDescent="0.15">
      <c r="A144" s="706"/>
      <c r="B144" s="707"/>
      <c r="C144" s="707"/>
      <c r="D144" s="707"/>
      <c r="E144" s="707"/>
      <c r="F144" s="708"/>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x14ac:dyDescent="0.15">
      <c r="A145" s="706"/>
      <c r="B145" s="707"/>
      <c r="C145" s="707"/>
      <c r="D145" s="707"/>
      <c r="E145" s="707"/>
      <c r="F145" s="708"/>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x14ac:dyDescent="0.2">
      <c r="A146" s="706"/>
      <c r="B146" s="707"/>
      <c r="C146" s="707"/>
      <c r="D146" s="707"/>
      <c r="E146" s="707"/>
      <c r="F146" s="708"/>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6"/>
      <c r="B147" s="707"/>
      <c r="C147" s="707"/>
      <c r="D147" s="707"/>
      <c r="E147" s="707"/>
      <c r="F147" s="708"/>
      <c r="G147" s="380" t="s">
        <v>392</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393</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06"/>
      <c r="B148" s="707"/>
      <c r="C148" s="707"/>
      <c r="D148" s="707"/>
      <c r="E148" s="707"/>
      <c r="F148" s="708"/>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x14ac:dyDescent="0.15">
      <c r="A149" s="706"/>
      <c r="B149" s="707"/>
      <c r="C149" s="707"/>
      <c r="D149" s="707"/>
      <c r="E149" s="707"/>
      <c r="F149" s="708"/>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x14ac:dyDescent="0.15">
      <c r="A150" s="706"/>
      <c r="B150" s="707"/>
      <c r="C150" s="707"/>
      <c r="D150" s="707"/>
      <c r="E150" s="707"/>
      <c r="F150" s="708"/>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x14ac:dyDescent="0.15">
      <c r="A151" s="706"/>
      <c r="B151" s="707"/>
      <c r="C151" s="707"/>
      <c r="D151" s="707"/>
      <c r="E151" s="707"/>
      <c r="F151" s="708"/>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x14ac:dyDescent="0.15">
      <c r="A152" s="706"/>
      <c r="B152" s="707"/>
      <c r="C152" s="707"/>
      <c r="D152" s="707"/>
      <c r="E152" s="707"/>
      <c r="F152" s="708"/>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x14ac:dyDescent="0.15">
      <c r="A153" s="706"/>
      <c r="B153" s="707"/>
      <c r="C153" s="707"/>
      <c r="D153" s="707"/>
      <c r="E153" s="707"/>
      <c r="F153" s="708"/>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x14ac:dyDescent="0.15">
      <c r="A154" s="706"/>
      <c r="B154" s="707"/>
      <c r="C154" s="707"/>
      <c r="D154" s="707"/>
      <c r="E154" s="707"/>
      <c r="F154" s="708"/>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x14ac:dyDescent="0.15">
      <c r="A155" s="706"/>
      <c r="B155" s="707"/>
      <c r="C155" s="707"/>
      <c r="D155" s="707"/>
      <c r="E155" s="707"/>
      <c r="F155" s="708"/>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x14ac:dyDescent="0.15">
      <c r="A156" s="706"/>
      <c r="B156" s="707"/>
      <c r="C156" s="707"/>
      <c r="D156" s="707"/>
      <c r="E156" s="707"/>
      <c r="F156" s="708"/>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x14ac:dyDescent="0.15">
      <c r="A157" s="706"/>
      <c r="B157" s="707"/>
      <c r="C157" s="707"/>
      <c r="D157" s="707"/>
      <c r="E157" s="707"/>
      <c r="F157" s="708"/>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x14ac:dyDescent="0.15">
      <c r="A158" s="706"/>
      <c r="B158" s="707"/>
      <c r="C158" s="707"/>
      <c r="D158" s="707"/>
      <c r="E158" s="707"/>
      <c r="F158" s="708"/>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80" t="s">
        <v>394</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395</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06"/>
      <c r="B162" s="707"/>
      <c r="C162" s="707"/>
      <c r="D162" s="707"/>
      <c r="E162" s="707"/>
      <c r="F162" s="708"/>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x14ac:dyDescent="0.15">
      <c r="A163" s="706"/>
      <c r="B163" s="707"/>
      <c r="C163" s="707"/>
      <c r="D163" s="707"/>
      <c r="E163" s="707"/>
      <c r="F163" s="708"/>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x14ac:dyDescent="0.15">
      <c r="A164" s="706"/>
      <c r="B164" s="707"/>
      <c r="C164" s="707"/>
      <c r="D164" s="707"/>
      <c r="E164" s="707"/>
      <c r="F164" s="708"/>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x14ac:dyDescent="0.15">
      <c r="A165" s="706"/>
      <c r="B165" s="707"/>
      <c r="C165" s="707"/>
      <c r="D165" s="707"/>
      <c r="E165" s="707"/>
      <c r="F165" s="708"/>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x14ac:dyDescent="0.15">
      <c r="A166" s="706"/>
      <c r="B166" s="707"/>
      <c r="C166" s="707"/>
      <c r="D166" s="707"/>
      <c r="E166" s="707"/>
      <c r="F166" s="708"/>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x14ac:dyDescent="0.15">
      <c r="A167" s="706"/>
      <c r="B167" s="707"/>
      <c r="C167" s="707"/>
      <c r="D167" s="707"/>
      <c r="E167" s="707"/>
      <c r="F167" s="708"/>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x14ac:dyDescent="0.15">
      <c r="A168" s="706"/>
      <c r="B168" s="707"/>
      <c r="C168" s="707"/>
      <c r="D168" s="707"/>
      <c r="E168" s="707"/>
      <c r="F168" s="708"/>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x14ac:dyDescent="0.15">
      <c r="A169" s="706"/>
      <c r="B169" s="707"/>
      <c r="C169" s="707"/>
      <c r="D169" s="707"/>
      <c r="E169" s="707"/>
      <c r="F169" s="708"/>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x14ac:dyDescent="0.15">
      <c r="A170" s="706"/>
      <c r="B170" s="707"/>
      <c r="C170" s="707"/>
      <c r="D170" s="707"/>
      <c r="E170" s="707"/>
      <c r="F170" s="708"/>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x14ac:dyDescent="0.15">
      <c r="A171" s="706"/>
      <c r="B171" s="707"/>
      <c r="C171" s="707"/>
      <c r="D171" s="707"/>
      <c r="E171" s="707"/>
      <c r="F171" s="708"/>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x14ac:dyDescent="0.15">
      <c r="A172" s="706"/>
      <c r="B172" s="707"/>
      <c r="C172" s="707"/>
      <c r="D172" s="707"/>
      <c r="E172" s="707"/>
      <c r="F172" s="708"/>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x14ac:dyDescent="0.2">
      <c r="A173" s="706"/>
      <c r="B173" s="707"/>
      <c r="C173" s="707"/>
      <c r="D173" s="707"/>
      <c r="E173" s="707"/>
      <c r="F173" s="708"/>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6"/>
      <c r="B174" s="707"/>
      <c r="C174" s="707"/>
      <c r="D174" s="707"/>
      <c r="E174" s="707"/>
      <c r="F174" s="708"/>
      <c r="G174" s="380" t="s">
        <v>396</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397</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06"/>
      <c r="B175" s="707"/>
      <c r="C175" s="707"/>
      <c r="D175" s="707"/>
      <c r="E175" s="707"/>
      <c r="F175" s="708"/>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x14ac:dyDescent="0.15">
      <c r="A176" s="706"/>
      <c r="B176" s="707"/>
      <c r="C176" s="707"/>
      <c r="D176" s="707"/>
      <c r="E176" s="707"/>
      <c r="F176" s="708"/>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x14ac:dyDescent="0.15">
      <c r="A177" s="706"/>
      <c r="B177" s="707"/>
      <c r="C177" s="707"/>
      <c r="D177" s="707"/>
      <c r="E177" s="707"/>
      <c r="F177" s="708"/>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x14ac:dyDescent="0.15">
      <c r="A178" s="706"/>
      <c r="B178" s="707"/>
      <c r="C178" s="707"/>
      <c r="D178" s="707"/>
      <c r="E178" s="707"/>
      <c r="F178" s="708"/>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x14ac:dyDescent="0.15">
      <c r="A179" s="706"/>
      <c r="B179" s="707"/>
      <c r="C179" s="707"/>
      <c r="D179" s="707"/>
      <c r="E179" s="707"/>
      <c r="F179" s="708"/>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x14ac:dyDescent="0.15">
      <c r="A180" s="706"/>
      <c r="B180" s="707"/>
      <c r="C180" s="707"/>
      <c r="D180" s="707"/>
      <c r="E180" s="707"/>
      <c r="F180" s="708"/>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x14ac:dyDescent="0.15">
      <c r="A181" s="706"/>
      <c r="B181" s="707"/>
      <c r="C181" s="707"/>
      <c r="D181" s="707"/>
      <c r="E181" s="707"/>
      <c r="F181" s="708"/>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x14ac:dyDescent="0.15">
      <c r="A182" s="706"/>
      <c r="B182" s="707"/>
      <c r="C182" s="707"/>
      <c r="D182" s="707"/>
      <c r="E182" s="707"/>
      <c r="F182" s="708"/>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x14ac:dyDescent="0.15">
      <c r="A183" s="706"/>
      <c r="B183" s="707"/>
      <c r="C183" s="707"/>
      <c r="D183" s="707"/>
      <c r="E183" s="707"/>
      <c r="F183" s="708"/>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x14ac:dyDescent="0.15">
      <c r="A184" s="706"/>
      <c r="B184" s="707"/>
      <c r="C184" s="707"/>
      <c r="D184" s="707"/>
      <c r="E184" s="707"/>
      <c r="F184" s="708"/>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x14ac:dyDescent="0.15">
      <c r="A185" s="706"/>
      <c r="B185" s="707"/>
      <c r="C185" s="707"/>
      <c r="D185" s="707"/>
      <c r="E185" s="707"/>
      <c r="F185" s="708"/>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x14ac:dyDescent="0.2">
      <c r="A186" s="706"/>
      <c r="B186" s="707"/>
      <c r="C186" s="707"/>
      <c r="D186" s="707"/>
      <c r="E186" s="707"/>
      <c r="F186" s="708"/>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6"/>
      <c r="B187" s="707"/>
      <c r="C187" s="707"/>
      <c r="D187" s="707"/>
      <c r="E187" s="707"/>
      <c r="F187" s="708"/>
      <c r="G187" s="380" t="s">
        <v>398</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399</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06"/>
      <c r="B188" s="707"/>
      <c r="C188" s="707"/>
      <c r="D188" s="707"/>
      <c r="E188" s="707"/>
      <c r="F188" s="708"/>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x14ac:dyDescent="0.15">
      <c r="A189" s="706"/>
      <c r="B189" s="707"/>
      <c r="C189" s="707"/>
      <c r="D189" s="707"/>
      <c r="E189" s="707"/>
      <c r="F189" s="708"/>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x14ac:dyDescent="0.15">
      <c r="A190" s="706"/>
      <c r="B190" s="707"/>
      <c r="C190" s="707"/>
      <c r="D190" s="707"/>
      <c r="E190" s="707"/>
      <c r="F190" s="708"/>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x14ac:dyDescent="0.15">
      <c r="A191" s="706"/>
      <c r="B191" s="707"/>
      <c r="C191" s="707"/>
      <c r="D191" s="707"/>
      <c r="E191" s="707"/>
      <c r="F191" s="708"/>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x14ac:dyDescent="0.15">
      <c r="A192" s="706"/>
      <c r="B192" s="707"/>
      <c r="C192" s="707"/>
      <c r="D192" s="707"/>
      <c r="E192" s="707"/>
      <c r="F192" s="708"/>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x14ac:dyDescent="0.15">
      <c r="A193" s="706"/>
      <c r="B193" s="707"/>
      <c r="C193" s="707"/>
      <c r="D193" s="707"/>
      <c r="E193" s="707"/>
      <c r="F193" s="708"/>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x14ac:dyDescent="0.15">
      <c r="A194" s="706"/>
      <c r="B194" s="707"/>
      <c r="C194" s="707"/>
      <c r="D194" s="707"/>
      <c r="E194" s="707"/>
      <c r="F194" s="708"/>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x14ac:dyDescent="0.15">
      <c r="A195" s="706"/>
      <c r="B195" s="707"/>
      <c r="C195" s="707"/>
      <c r="D195" s="707"/>
      <c r="E195" s="707"/>
      <c r="F195" s="708"/>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x14ac:dyDescent="0.15">
      <c r="A196" s="706"/>
      <c r="B196" s="707"/>
      <c r="C196" s="707"/>
      <c r="D196" s="707"/>
      <c r="E196" s="707"/>
      <c r="F196" s="708"/>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x14ac:dyDescent="0.15">
      <c r="A197" s="706"/>
      <c r="B197" s="707"/>
      <c r="C197" s="707"/>
      <c r="D197" s="707"/>
      <c r="E197" s="707"/>
      <c r="F197" s="708"/>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x14ac:dyDescent="0.15">
      <c r="A198" s="706"/>
      <c r="B198" s="707"/>
      <c r="C198" s="707"/>
      <c r="D198" s="707"/>
      <c r="E198" s="707"/>
      <c r="F198" s="708"/>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x14ac:dyDescent="0.2">
      <c r="A199" s="706"/>
      <c r="B199" s="707"/>
      <c r="C199" s="707"/>
      <c r="D199" s="707"/>
      <c r="E199" s="707"/>
      <c r="F199" s="708"/>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6"/>
      <c r="B200" s="707"/>
      <c r="C200" s="707"/>
      <c r="D200" s="707"/>
      <c r="E200" s="707"/>
      <c r="F200" s="708"/>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400</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06"/>
      <c r="B201" s="707"/>
      <c r="C201" s="707"/>
      <c r="D201" s="707"/>
      <c r="E201" s="707"/>
      <c r="F201" s="708"/>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x14ac:dyDescent="0.15">
      <c r="A202" s="706"/>
      <c r="B202" s="707"/>
      <c r="C202" s="707"/>
      <c r="D202" s="707"/>
      <c r="E202" s="707"/>
      <c r="F202" s="708"/>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x14ac:dyDescent="0.15">
      <c r="A203" s="706"/>
      <c r="B203" s="707"/>
      <c r="C203" s="707"/>
      <c r="D203" s="707"/>
      <c r="E203" s="707"/>
      <c r="F203" s="708"/>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x14ac:dyDescent="0.15">
      <c r="A204" s="706"/>
      <c r="B204" s="707"/>
      <c r="C204" s="707"/>
      <c r="D204" s="707"/>
      <c r="E204" s="707"/>
      <c r="F204" s="708"/>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x14ac:dyDescent="0.15">
      <c r="A205" s="706"/>
      <c r="B205" s="707"/>
      <c r="C205" s="707"/>
      <c r="D205" s="707"/>
      <c r="E205" s="707"/>
      <c r="F205" s="708"/>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x14ac:dyDescent="0.15">
      <c r="A206" s="706"/>
      <c r="B206" s="707"/>
      <c r="C206" s="707"/>
      <c r="D206" s="707"/>
      <c r="E206" s="707"/>
      <c r="F206" s="708"/>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x14ac:dyDescent="0.15">
      <c r="A207" s="706"/>
      <c r="B207" s="707"/>
      <c r="C207" s="707"/>
      <c r="D207" s="707"/>
      <c r="E207" s="707"/>
      <c r="F207" s="708"/>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x14ac:dyDescent="0.15">
      <c r="A208" s="706"/>
      <c r="B208" s="707"/>
      <c r="C208" s="707"/>
      <c r="D208" s="707"/>
      <c r="E208" s="707"/>
      <c r="F208" s="708"/>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x14ac:dyDescent="0.15">
      <c r="A209" s="706"/>
      <c r="B209" s="707"/>
      <c r="C209" s="707"/>
      <c r="D209" s="707"/>
      <c r="E209" s="707"/>
      <c r="F209" s="708"/>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x14ac:dyDescent="0.15">
      <c r="A210" s="706"/>
      <c r="B210" s="707"/>
      <c r="C210" s="707"/>
      <c r="D210" s="707"/>
      <c r="E210" s="707"/>
      <c r="F210" s="708"/>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x14ac:dyDescent="0.15">
      <c r="A211" s="706"/>
      <c r="B211" s="707"/>
      <c r="C211" s="707"/>
      <c r="D211" s="707"/>
      <c r="E211" s="707"/>
      <c r="F211" s="708"/>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80" t="s">
        <v>401</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402</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06"/>
      <c r="B215" s="707"/>
      <c r="C215" s="707"/>
      <c r="D215" s="707"/>
      <c r="E215" s="707"/>
      <c r="F215" s="708"/>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x14ac:dyDescent="0.15">
      <c r="A216" s="706"/>
      <c r="B216" s="707"/>
      <c r="C216" s="707"/>
      <c r="D216" s="707"/>
      <c r="E216" s="707"/>
      <c r="F216" s="708"/>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x14ac:dyDescent="0.15">
      <c r="A217" s="706"/>
      <c r="B217" s="707"/>
      <c r="C217" s="707"/>
      <c r="D217" s="707"/>
      <c r="E217" s="707"/>
      <c r="F217" s="708"/>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x14ac:dyDescent="0.15">
      <c r="A218" s="706"/>
      <c r="B218" s="707"/>
      <c r="C218" s="707"/>
      <c r="D218" s="707"/>
      <c r="E218" s="707"/>
      <c r="F218" s="708"/>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x14ac:dyDescent="0.15">
      <c r="A219" s="706"/>
      <c r="B219" s="707"/>
      <c r="C219" s="707"/>
      <c r="D219" s="707"/>
      <c r="E219" s="707"/>
      <c r="F219" s="708"/>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x14ac:dyDescent="0.15">
      <c r="A220" s="706"/>
      <c r="B220" s="707"/>
      <c r="C220" s="707"/>
      <c r="D220" s="707"/>
      <c r="E220" s="707"/>
      <c r="F220" s="708"/>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x14ac:dyDescent="0.15">
      <c r="A221" s="706"/>
      <c r="B221" s="707"/>
      <c r="C221" s="707"/>
      <c r="D221" s="707"/>
      <c r="E221" s="707"/>
      <c r="F221" s="708"/>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x14ac:dyDescent="0.15">
      <c r="A222" s="706"/>
      <c r="B222" s="707"/>
      <c r="C222" s="707"/>
      <c r="D222" s="707"/>
      <c r="E222" s="707"/>
      <c r="F222" s="708"/>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x14ac:dyDescent="0.15">
      <c r="A223" s="706"/>
      <c r="B223" s="707"/>
      <c r="C223" s="707"/>
      <c r="D223" s="707"/>
      <c r="E223" s="707"/>
      <c r="F223" s="708"/>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x14ac:dyDescent="0.15">
      <c r="A224" s="706"/>
      <c r="B224" s="707"/>
      <c r="C224" s="707"/>
      <c r="D224" s="707"/>
      <c r="E224" s="707"/>
      <c r="F224" s="708"/>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x14ac:dyDescent="0.15">
      <c r="A225" s="706"/>
      <c r="B225" s="707"/>
      <c r="C225" s="707"/>
      <c r="D225" s="707"/>
      <c r="E225" s="707"/>
      <c r="F225" s="708"/>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x14ac:dyDescent="0.2">
      <c r="A226" s="706"/>
      <c r="B226" s="707"/>
      <c r="C226" s="707"/>
      <c r="D226" s="707"/>
      <c r="E226" s="707"/>
      <c r="F226" s="708"/>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6"/>
      <c r="B227" s="707"/>
      <c r="C227" s="707"/>
      <c r="D227" s="707"/>
      <c r="E227" s="707"/>
      <c r="F227" s="708"/>
      <c r="G227" s="380" t="s">
        <v>403</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404</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06"/>
      <c r="B228" s="707"/>
      <c r="C228" s="707"/>
      <c r="D228" s="707"/>
      <c r="E228" s="707"/>
      <c r="F228" s="708"/>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x14ac:dyDescent="0.15">
      <c r="A229" s="706"/>
      <c r="B229" s="707"/>
      <c r="C229" s="707"/>
      <c r="D229" s="707"/>
      <c r="E229" s="707"/>
      <c r="F229" s="708"/>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x14ac:dyDescent="0.15">
      <c r="A230" s="706"/>
      <c r="B230" s="707"/>
      <c r="C230" s="707"/>
      <c r="D230" s="707"/>
      <c r="E230" s="707"/>
      <c r="F230" s="708"/>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x14ac:dyDescent="0.15">
      <c r="A231" s="706"/>
      <c r="B231" s="707"/>
      <c r="C231" s="707"/>
      <c r="D231" s="707"/>
      <c r="E231" s="707"/>
      <c r="F231" s="708"/>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x14ac:dyDescent="0.15">
      <c r="A232" s="706"/>
      <c r="B232" s="707"/>
      <c r="C232" s="707"/>
      <c r="D232" s="707"/>
      <c r="E232" s="707"/>
      <c r="F232" s="708"/>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x14ac:dyDescent="0.15">
      <c r="A233" s="706"/>
      <c r="B233" s="707"/>
      <c r="C233" s="707"/>
      <c r="D233" s="707"/>
      <c r="E233" s="707"/>
      <c r="F233" s="708"/>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x14ac:dyDescent="0.15">
      <c r="A234" s="706"/>
      <c r="B234" s="707"/>
      <c r="C234" s="707"/>
      <c r="D234" s="707"/>
      <c r="E234" s="707"/>
      <c r="F234" s="708"/>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x14ac:dyDescent="0.15">
      <c r="A235" s="706"/>
      <c r="B235" s="707"/>
      <c r="C235" s="707"/>
      <c r="D235" s="707"/>
      <c r="E235" s="707"/>
      <c r="F235" s="708"/>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x14ac:dyDescent="0.15">
      <c r="A236" s="706"/>
      <c r="B236" s="707"/>
      <c r="C236" s="707"/>
      <c r="D236" s="707"/>
      <c r="E236" s="707"/>
      <c r="F236" s="708"/>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x14ac:dyDescent="0.15">
      <c r="A237" s="706"/>
      <c r="B237" s="707"/>
      <c r="C237" s="707"/>
      <c r="D237" s="707"/>
      <c r="E237" s="707"/>
      <c r="F237" s="708"/>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x14ac:dyDescent="0.15">
      <c r="A238" s="706"/>
      <c r="B238" s="707"/>
      <c r="C238" s="707"/>
      <c r="D238" s="707"/>
      <c r="E238" s="707"/>
      <c r="F238" s="708"/>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x14ac:dyDescent="0.2">
      <c r="A239" s="706"/>
      <c r="B239" s="707"/>
      <c r="C239" s="707"/>
      <c r="D239" s="707"/>
      <c r="E239" s="707"/>
      <c r="F239" s="708"/>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6"/>
      <c r="B240" s="707"/>
      <c r="C240" s="707"/>
      <c r="D240" s="707"/>
      <c r="E240" s="707"/>
      <c r="F240" s="708"/>
      <c r="G240" s="380" t="s">
        <v>405</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406</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06"/>
      <c r="B241" s="707"/>
      <c r="C241" s="707"/>
      <c r="D241" s="707"/>
      <c r="E241" s="707"/>
      <c r="F241" s="708"/>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x14ac:dyDescent="0.15">
      <c r="A242" s="706"/>
      <c r="B242" s="707"/>
      <c r="C242" s="707"/>
      <c r="D242" s="707"/>
      <c r="E242" s="707"/>
      <c r="F242" s="708"/>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x14ac:dyDescent="0.15">
      <c r="A243" s="706"/>
      <c r="B243" s="707"/>
      <c r="C243" s="707"/>
      <c r="D243" s="707"/>
      <c r="E243" s="707"/>
      <c r="F243" s="708"/>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x14ac:dyDescent="0.15">
      <c r="A244" s="706"/>
      <c r="B244" s="707"/>
      <c r="C244" s="707"/>
      <c r="D244" s="707"/>
      <c r="E244" s="707"/>
      <c r="F244" s="708"/>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x14ac:dyDescent="0.15">
      <c r="A245" s="706"/>
      <c r="B245" s="707"/>
      <c r="C245" s="707"/>
      <c r="D245" s="707"/>
      <c r="E245" s="707"/>
      <c r="F245" s="708"/>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x14ac:dyDescent="0.15">
      <c r="A246" s="706"/>
      <c r="B246" s="707"/>
      <c r="C246" s="707"/>
      <c r="D246" s="707"/>
      <c r="E246" s="707"/>
      <c r="F246" s="708"/>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x14ac:dyDescent="0.15">
      <c r="A247" s="706"/>
      <c r="B247" s="707"/>
      <c r="C247" s="707"/>
      <c r="D247" s="707"/>
      <c r="E247" s="707"/>
      <c r="F247" s="708"/>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x14ac:dyDescent="0.15">
      <c r="A248" s="706"/>
      <c r="B248" s="707"/>
      <c r="C248" s="707"/>
      <c r="D248" s="707"/>
      <c r="E248" s="707"/>
      <c r="F248" s="708"/>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x14ac:dyDescent="0.15">
      <c r="A249" s="706"/>
      <c r="B249" s="707"/>
      <c r="C249" s="707"/>
      <c r="D249" s="707"/>
      <c r="E249" s="707"/>
      <c r="F249" s="708"/>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x14ac:dyDescent="0.15">
      <c r="A250" s="706"/>
      <c r="B250" s="707"/>
      <c r="C250" s="707"/>
      <c r="D250" s="707"/>
      <c r="E250" s="707"/>
      <c r="F250" s="708"/>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x14ac:dyDescent="0.15">
      <c r="A251" s="706"/>
      <c r="B251" s="707"/>
      <c r="C251" s="707"/>
      <c r="D251" s="707"/>
      <c r="E251" s="707"/>
      <c r="F251" s="708"/>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x14ac:dyDescent="0.2">
      <c r="A252" s="706"/>
      <c r="B252" s="707"/>
      <c r="C252" s="707"/>
      <c r="D252" s="707"/>
      <c r="E252" s="707"/>
      <c r="F252" s="708"/>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6"/>
      <c r="B253" s="707"/>
      <c r="C253" s="707"/>
      <c r="D253" s="707"/>
      <c r="E253" s="707"/>
      <c r="F253" s="708"/>
      <c r="G253" s="380" t="s">
        <v>407</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408</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06"/>
      <c r="B254" s="707"/>
      <c r="C254" s="707"/>
      <c r="D254" s="707"/>
      <c r="E254" s="707"/>
      <c r="F254" s="708"/>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x14ac:dyDescent="0.15">
      <c r="A255" s="706"/>
      <c r="B255" s="707"/>
      <c r="C255" s="707"/>
      <c r="D255" s="707"/>
      <c r="E255" s="707"/>
      <c r="F255" s="708"/>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x14ac:dyDescent="0.15">
      <c r="A256" s="706"/>
      <c r="B256" s="707"/>
      <c r="C256" s="707"/>
      <c r="D256" s="707"/>
      <c r="E256" s="707"/>
      <c r="F256" s="708"/>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x14ac:dyDescent="0.15">
      <c r="A257" s="706"/>
      <c r="B257" s="707"/>
      <c r="C257" s="707"/>
      <c r="D257" s="707"/>
      <c r="E257" s="707"/>
      <c r="F257" s="708"/>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x14ac:dyDescent="0.15">
      <c r="A258" s="706"/>
      <c r="B258" s="707"/>
      <c r="C258" s="707"/>
      <c r="D258" s="707"/>
      <c r="E258" s="707"/>
      <c r="F258" s="708"/>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x14ac:dyDescent="0.15">
      <c r="A259" s="706"/>
      <c r="B259" s="707"/>
      <c r="C259" s="707"/>
      <c r="D259" s="707"/>
      <c r="E259" s="707"/>
      <c r="F259" s="708"/>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x14ac:dyDescent="0.15">
      <c r="A260" s="706"/>
      <c r="B260" s="707"/>
      <c r="C260" s="707"/>
      <c r="D260" s="707"/>
      <c r="E260" s="707"/>
      <c r="F260" s="708"/>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x14ac:dyDescent="0.15">
      <c r="A261" s="706"/>
      <c r="B261" s="707"/>
      <c r="C261" s="707"/>
      <c r="D261" s="707"/>
      <c r="E261" s="707"/>
      <c r="F261" s="708"/>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x14ac:dyDescent="0.15">
      <c r="A262" s="706"/>
      <c r="B262" s="707"/>
      <c r="C262" s="707"/>
      <c r="D262" s="707"/>
      <c r="E262" s="707"/>
      <c r="F262" s="708"/>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x14ac:dyDescent="0.15">
      <c r="A263" s="706"/>
      <c r="B263" s="707"/>
      <c r="C263" s="707"/>
      <c r="D263" s="707"/>
      <c r="E263" s="707"/>
      <c r="F263" s="708"/>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x14ac:dyDescent="0.15">
      <c r="A264" s="706"/>
      <c r="B264" s="707"/>
      <c r="C264" s="707"/>
      <c r="D264" s="707"/>
      <c r="E264" s="707"/>
      <c r="F264" s="708"/>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413</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413</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413</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428</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413</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413</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413</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413</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413</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413</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413</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413</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413</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413</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453</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413</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413</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2015-06-30T06:34:26Z</cp:lastPrinted>
  <dcterms:created xsi:type="dcterms:W3CDTF">2012-03-13T00:50:25Z</dcterms:created>
  <dcterms:modified xsi:type="dcterms:W3CDTF">2015-07-07T06:44:49Z</dcterms:modified>
</cp:coreProperties>
</file>