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D7" i="4" s="1"/>
  <c r="D8" i="4" s="1"/>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P10" i="4"/>
  <c r="G11" i="3"/>
  <c r="K13" i="4"/>
  <c r="AE8" i="3"/>
  <c r="F39" i="4"/>
  <c r="G6" i="3"/>
  <c r="D9" i="4" l="1"/>
  <c r="D10" i="4" s="1"/>
  <c r="D11" i="4" s="1"/>
  <c r="D12" i="4" s="1"/>
  <c r="D13" i="4" s="1"/>
  <c r="D14" i="4" s="1"/>
  <c r="D15" i="4" s="1"/>
  <c r="D16" i="4" s="1"/>
  <c r="D17" i="4" s="1"/>
  <c r="D18" i="4" s="1"/>
  <c r="D19" i="4" s="1"/>
  <c r="D20" i="4" s="1"/>
  <c r="D21" i="4" s="1"/>
  <c r="D22" i="4" s="1"/>
  <c r="D23" i="4" s="1"/>
  <c r="D24" i="4" s="1"/>
  <c r="A26" i="4" s="1"/>
  <c r="G8" i="3" s="1"/>
</calcChain>
</file>

<file path=xl/sharedStrings.xml><?xml version="1.0" encoding="utf-8"?>
<sst xmlns="http://schemas.openxmlformats.org/spreadsheetml/2006/main" count="761" uniqueCount="440">
  <si>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</si>
  <si>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</si>
  <si>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</si>
  <si>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</si>
  <si>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</si>
  <si>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</si>
  <si>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</si>
  <si>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</si>
  <si>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</si>
  <si>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</si>
  <si>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</si>
  <si>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</si>
  <si>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</si>
  <si>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</si>
  <si>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</si>
  <si>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</si>
  <si>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</si>
  <si>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</si>
  <si>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</si>
  <si>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</si>
  <si>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</si>
  <si>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</si>
  <si>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</si>
  <si>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</si>
  <si>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</si>
  <si>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</si>
  <si>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</si>
  <si>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</si>
  <si>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</si>
  <si>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</si>
  <si>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</si>
  <si>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</si>
  <si>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</si>
  <si>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</si>
  <si>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</si>
  <si>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</si>
  <si>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</si>
  <si>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</si>
  <si>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</si>
  <si>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</si>
  <si>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</si>
  <si>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</si>
  <si>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</si>
  <si>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</si>
  <si>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</si>
  <si>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</si>
  <si>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</si>
  <si>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</si>
  <si>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</si>
  <si>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</si>
  <si>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</si>
  <si>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</si>
  <si>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</si>
  <si>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</si>
  <si>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</si>
  <si>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</si>
  <si>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</si>
  <si>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</si>
  <si>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</si>
  <si>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</si>
  <si>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</si>
  <si>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</si>
  <si>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</si>
  <si>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</si>
  <si>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</si>
  <si>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</si>
  <si>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</si>
  <si>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</si>
  <si>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</si>
  <si>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</si>
  <si>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</si>
  <si>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</si>
  <si>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</si>
  <si>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</si>
  <si>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</si>
  <si>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</si>
  <si>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</si>
  <si>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</si>
  <si>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</si>
  <si>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</si>
  <si>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</si>
  <si>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</si>
  <si>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</si>
  <si>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</si>
  <si>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</si>
  <si>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</si>
  <si>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</si>
  <si>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</si>
  <si>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</si>
  <si>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</si>
  <si>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</si>
  <si>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</si>
  <si>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</si>
  <si>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</si>
  <si>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</si>
  <si>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</si>
  <si>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</si>
  <si>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</si>
  <si>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</si>
  <si>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</si>
  <si>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</si>
  <si>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</si>
  <si>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</si>
  <si>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</si>
  <si>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</si>
  <si>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</si>
  <si>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</si>
  <si>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</si>
  <si>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</si>
  <si>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</si>
  <si>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</si>
  <si>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</si>
  <si>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</si>
  <si>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</si>
  <si>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</si>
  <si>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</si>
  <si>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</si>
  <si>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</si>
  <si>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</si>
  <si>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</si>
  <si>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</si>
  <si>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</si>
  <si>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</si>
  <si>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</si>
  <si>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</si>
  <si>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</si>
  <si>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</si>
  <si>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</si>
  <si>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</si>
  <si>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</si>
  <si>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</si>
  <si>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</si>
  <si>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</si>
  <si>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</si>
  <si>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</si>
  <si>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</si>
  <si>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</si>
  <si>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</si>
  <si>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</si>
  <si>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</si>
  <si>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</si>
  <si>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</si>
  <si>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</si>
  <si>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</si>
  <si>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</si>
  <si>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</si>
  <si>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</si>
  <si>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</si>
  <si>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</si>
  <si>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</si>
  <si>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</si>
  <si>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</si>
  <si>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</si>
  <si>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</si>
  <si>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</si>
  <si>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</si>
  <si>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</si>
  <si>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</si>
  <si>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</si>
  <si>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</si>
  <si>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</si>
  <si>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</si>
  <si>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</si>
  <si>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</si>
  <si>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</si>
  <si>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</si>
  <si>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</si>
  <si>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</si>
  <si>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</si>
  <si>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</si>
  <si>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</si>
  <si>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</si>
  <si>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</si>
  <si>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</si>
  <si>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</si>
  <si>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</si>
  <si>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</si>
  <si>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</si>
  <si>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</si>
  <si>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</si>
  <si>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</si>
  <si>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</si>
  <si>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</si>
  <si>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</si>
  <si>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</si>
  <si>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</si>
  <si>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</si>
  <si>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</si>
  <si>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</si>
  <si>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</si>
  <si>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</si>
  <si>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</si>
  <si>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</si>
  <si>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</si>
  <si>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</si>
  <si>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</si>
  <si>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</si>
  <si>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</si>
  <si>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</si>
  <si>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</si>
  <si>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</si>
  <si>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</si>
  <si>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</si>
  <si>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</si>
  <si>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</si>
  <si>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</si>
  <si>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</si>
  <si>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</si>
  <si>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</si>
  <si>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</si>
  <si>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</si>
  <si>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</si>
  <si>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</si>
  <si>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</si>
  <si>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</si>
  <si>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</si>
  <si>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</si>
  <si>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</si>
  <si>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</si>
  <si>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</si>
  <si>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</si>
  <si>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</si>
  <si>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</si>
  <si>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</si>
  <si>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</si>
  <si>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</si>
  <si>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</si>
  <si>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</si>
  <si>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</si>
  <si>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</si>
  <si>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</si>
  <si>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</si>
  <si>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</si>
  <si>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</si>
  <si>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</si>
  <si>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</si>
  <si>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</si>
  <si>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</si>
  <si>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</si>
  <si>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</si>
  <si>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</si>
  <si>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</si>
  <si>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</si>
  <si>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</si>
  <si>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</si>
  <si>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</si>
  <si>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</si>
  <si>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</si>
  <si>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</si>
  <si>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</si>
  <si>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</si>
  <si>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</si>
  <si>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</si>
  <si>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</si>
  <si>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</si>
  <si>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</si>
  <si>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</si>
  <si>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</si>
  <si>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</si>
  <si>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</si>
  <si>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</si>
  <si>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</si>
  <si>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</si>
  <si>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</si>
  <si>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</si>
  <si>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</si>
  <si>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</si>
  <si>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</si>
  <si>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</si>
  <si>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</si>
  <si>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</si>
  <si>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</si>
  <si>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</si>
  <si>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</si>
  <si>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</si>
  <si>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</si>
  <si>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</si>
  <si>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</si>
  <si>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</si>
  <si>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</si>
  <si>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</si>
  <si>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</si>
  <si>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</si>
  <si>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</si>
  <si>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</si>
  <si>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</si>
  <si>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</si>
  <si>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</si>
  <si>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</si>
  <si>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</si>
  <si>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</si>
  <si>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</si>
  <si>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</si>
  <si>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</si>
  <si>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</si>
  <si>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</si>
  <si>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</si>
  <si>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</si>
  <si>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</si>
  <si>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</si>
  <si>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</si>
  <si>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</si>
  <si>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</si>
  <si>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</si>
  <si>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</si>
  <si>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</si>
  <si>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</si>
  <si>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</si>
  <si>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</si>
  <si>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</si>
  <si>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</si>
  <si>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</si>
  <si>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</si>
  <si>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</si>
  <si>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</si>
  <si>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</si>
  <si>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</si>
  <si>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</si>
  <si>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</si>
  <si>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</si>
  <si>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</si>
  <si>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</si>
  <si>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</si>
  <si>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</si>
  <si>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</si>
  <si>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</si>
  <si>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</si>
  <si>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</si>
  <si>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</si>
  <si>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</si>
  <si>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</si>
  <si>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</si>
  <si>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</si>
  <si>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</si>
  <si>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</si>
  <si>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</si>
  <si>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</si>
  <si>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</si>
  <si>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</si>
  <si>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</si>
  <si>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</si>
  <si>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</si>
  <si>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</si>
  <si>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</si>
  <si>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</si>
  <si>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</si>
  <si>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</si>
  <si>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</si>
  <si>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</si>
  <si>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</si>
  <si>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</si>
  <si>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</si>
  <si>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</si>
  <si>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</si>
  <si>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</si>
  <si>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</si>
  <si>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</si>
  <si>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</si>
  <si>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</si>
  <si>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</si>
  <si>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</si>
  <si>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</si>
  <si>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</si>
  <si>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</si>
  <si>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</si>
  <si>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</si>
  <si>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</si>
  <si>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</si>
  <si>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</si>
  <si>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</si>
  <si>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</si>
  <si>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</si>
  <si>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</si>
  <si>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</si>
  <si>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</si>
  <si>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歩行者移動支援の普及・活用の推進</t>
    <rPh sb="0" eb="3">
      <t>ホコウシャ</t>
    </rPh>
    <rPh sb="3" eb="5">
      <t>イドウ</t>
    </rPh>
    <rPh sb="5" eb="7">
      <t>シエン</t>
    </rPh>
    <rPh sb="8" eb="10">
      <t>フキュウ</t>
    </rPh>
    <rPh sb="11" eb="13">
      <t>カツヨウ</t>
    </rPh>
    <rPh sb="14" eb="16">
      <t>スイシン</t>
    </rPh>
    <phoneticPr fontId="5"/>
  </si>
  <si>
    <t>総合政策局</t>
    <rPh sb="0" eb="2">
      <t>ソウゴウ</t>
    </rPh>
    <rPh sb="2" eb="5">
      <t>セイサクキョク</t>
    </rPh>
    <phoneticPr fontId="5"/>
  </si>
  <si>
    <t>総務課</t>
    <rPh sb="0" eb="3">
      <t>ソウムカ</t>
    </rPh>
    <phoneticPr fontId="5"/>
  </si>
  <si>
    <t>○</t>
  </si>
  <si>
    <t>国土交通省</t>
  </si>
  <si>
    <t>-</t>
    <phoneticPr fontId="5"/>
  </si>
  <si>
    <t>世界最先端IT国家創造宣言　工程表、観光立国実現に向けたアクション・プログラム　2014-「訪日外国人2000万人時代」に向けて-　　等</t>
    <rPh sb="0" eb="2">
      <t>セカイ</t>
    </rPh>
    <rPh sb="2" eb="5">
      <t>サイセンタン</t>
    </rPh>
    <rPh sb="7" eb="9">
      <t>コッカ</t>
    </rPh>
    <rPh sb="9" eb="11">
      <t>ソウゾウ</t>
    </rPh>
    <rPh sb="11" eb="13">
      <t>センゲン</t>
    </rPh>
    <rPh sb="14" eb="17">
      <t>コウテイヒョウ</t>
    </rPh>
    <rPh sb="18" eb="20">
      <t>カンコウ</t>
    </rPh>
    <rPh sb="20" eb="22">
      <t>リッコク</t>
    </rPh>
    <rPh sb="22" eb="24">
      <t>ジツゲン</t>
    </rPh>
    <rPh sb="25" eb="26">
      <t>ム</t>
    </rPh>
    <rPh sb="46" eb="48">
      <t>ホウニチ</t>
    </rPh>
    <rPh sb="48" eb="51">
      <t>ガイコクジン</t>
    </rPh>
    <rPh sb="55" eb="57">
      <t>マンニン</t>
    </rPh>
    <rPh sb="57" eb="59">
      <t>ジダイ</t>
    </rPh>
    <rPh sb="61" eb="62">
      <t>ム</t>
    </rPh>
    <rPh sb="67" eb="68">
      <t>トウ</t>
    </rPh>
    <phoneticPr fontId="5"/>
  </si>
  <si>
    <t>A.　株式会社パスコ　中央事業部</t>
    <rPh sb="3" eb="5">
      <t>カブシキ</t>
    </rPh>
    <rPh sb="5" eb="7">
      <t>カイシャ</t>
    </rPh>
    <rPh sb="11" eb="13">
      <t>チュウオウ</t>
    </rPh>
    <rPh sb="13" eb="16">
      <t>ジギョウブ</t>
    </rPh>
    <phoneticPr fontId="5"/>
  </si>
  <si>
    <t>役務費</t>
    <rPh sb="0" eb="2">
      <t>エキム</t>
    </rPh>
    <rPh sb="2" eb="3">
      <t>ヒ</t>
    </rPh>
    <phoneticPr fontId="5"/>
  </si>
  <si>
    <t>歩行者移動支援サービスの導入及び普及の促進方策を検討し、取りまとめる調査。</t>
    <rPh sb="34" eb="36">
      <t>チョウサ</t>
    </rPh>
    <phoneticPr fontId="5"/>
  </si>
  <si>
    <t>-</t>
    <phoneticPr fontId="5"/>
  </si>
  <si>
    <t>項目</t>
    <rPh sb="0" eb="2">
      <t>コウモク</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</si>
  <si>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</si>
  <si>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</si>
  <si>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</si>
  <si>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国土形成計画推進調査費</t>
    <rPh sb="0" eb="2">
      <t>コクド</t>
    </rPh>
    <rPh sb="2" eb="4">
      <t>ケイセイ</t>
    </rPh>
    <rPh sb="4" eb="6">
      <t>ケイカク</t>
    </rPh>
    <rPh sb="6" eb="8">
      <t>スイシン</t>
    </rPh>
    <rPh sb="8" eb="11">
      <t>チョウサヒ</t>
    </rPh>
    <phoneticPr fontId="5"/>
  </si>
  <si>
    <t>352,新26-057</t>
    <phoneticPr fontId="5"/>
  </si>
  <si>
    <t>株式会社パスコ　中央事業部</t>
    <phoneticPr fontId="5"/>
  </si>
  <si>
    <t>B.　株式会社パスコ　中央事業部</t>
    <phoneticPr fontId="5"/>
  </si>
  <si>
    <t>視覚障がい者や災害時に対応したサービスの活用可能性に関する調査。</t>
    <phoneticPr fontId="5"/>
  </si>
  <si>
    <t>視覚障がい者や災害時に対応したサービスの活用可能性に関する調査。</t>
    <rPh sb="11" eb="13">
      <t>タイオウ</t>
    </rPh>
    <rPh sb="26" eb="27">
      <t>カン</t>
    </rPh>
    <rPh sb="29" eb="31">
      <t>チョウサ</t>
    </rPh>
    <phoneticPr fontId="5"/>
  </si>
  <si>
    <t>社会システム株式会社</t>
    <phoneticPr fontId="5"/>
  </si>
  <si>
    <t>歩行者移動支援に係るデータのシステム全体のあり方を検討する調査。</t>
    <phoneticPr fontId="5"/>
  </si>
  <si>
    <t>‐</t>
  </si>
  <si>
    <t>10　国土の総合的な利用、整備及び保全、国土に関する情報の整備
37　総合的な国土形成を推進する</t>
    <phoneticPr fontId="5"/>
  </si>
  <si>
    <t>回</t>
    <rPh sb="0" eb="1">
      <t>カイ</t>
    </rPh>
    <phoneticPr fontId="5"/>
  </si>
  <si>
    <t>引き続き、価格面での競争が働く企画競争実施の公示を早期に行い、業務期間の十分な確保を図ることにより、より一層の競争性の確保に努める。</t>
    <rPh sb="0" eb="1">
      <t>ヒ</t>
    </rPh>
    <rPh sb="2" eb="3">
      <t>ツヅ</t>
    </rPh>
    <phoneticPr fontId="5"/>
  </si>
  <si>
    <t>ICTを活用した歩行者移動支援の普及促進検討委員会（主宰：国土交通技監、委員長：坂村健東京大学大学院情報学環教授）の開催回数</t>
    <rPh sb="4" eb="6">
      <t>カツヨウ</t>
    </rPh>
    <rPh sb="8" eb="11">
      <t>ホコウシャ</t>
    </rPh>
    <rPh sb="11" eb="13">
      <t>イドウ</t>
    </rPh>
    <rPh sb="13" eb="15">
      <t>シエン</t>
    </rPh>
    <rPh sb="16" eb="18">
      <t>フキュウ</t>
    </rPh>
    <rPh sb="18" eb="20">
      <t>ソクシン</t>
    </rPh>
    <rPh sb="20" eb="22">
      <t>ケントウ</t>
    </rPh>
    <rPh sb="22" eb="25">
      <t>イインカイ</t>
    </rPh>
    <rPh sb="36" eb="39">
      <t>イインチョウ</t>
    </rPh>
    <rPh sb="40" eb="42">
      <t>サカムラ</t>
    </rPh>
    <rPh sb="42" eb="43">
      <t>ケン</t>
    </rPh>
    <rPh sb="43" eb="45">
      <t>トウキョウ</t>
    </rPh>
    <rPh sb="45" eb="47">
      <t>ダイガク</t>
    </rPh>
    <rPh sb="47" eb="50">
      <t>ダイガクイン</t>
    </rPh>
    <rPh sb="50" eb="52">
      <t>ジョウホウ</t>
    </rPh>
    <rPh sb="52" eb="54">
      <t>ガッカン</t>
    </rPh>
    <rPh sb="54" eb="56">
      <t>キョウジュ</t>
    </rPh>
    <rPh sb="58" eb="60">
      <t>カイサイ</t>
    </rPh>
    <rPh sb="60" eb="62">
      <t>カイスウ</t>
    </rPh>
    <phoneticPr fontId="5"/>
  </si>
  <si>
    <t>歩行者移動支援サービスの導入及び普及の促進方策を検討する調査。</t>
    <rPh sb="28" eb="30">
      <t>チョウサ</t>
    </rPh>
    <phoneticPr fontId="5"/>
  </si>
  <si>
    <t>-</t>
    <phoneticPr fontId="5"/>
  </si>
  <si>
    <t>障害者や高齢者をはじめ誰もが積極的に活動できるユニバーサル社会の構築に向け、ICTを活用した歩行者移動支援サービス（以下「サービス」という。）の普及促進を図る。</t>
    <phoneticPr fontId="5"/>
  </si>
  <si>
    <t>-</t>
    <phoneticPr fontId="5"/>
  </si>
  <si>
    <t>普及促進に向けた検討のための調査項目数</t>
    <rPh sb="0" eb="2">
      <t>フキュウ</t>
    </rPh>
    <rPh sb="2" eb="4">
      <t>ソクシン</t>
    </rPh>
    <rPh sb="5" eb="6">
      <t>ム</t>
    </rPh>
    <rPh sb="8" eb="10">
      <t>ケントウ</t>
    </rPh>
    <rPh sb="14" eb="16">
      <t>チョウサ</t>
    </rPh>
    <rPh sb="16" eb="19">
      <t>コウモクスウ</t>
    </rPh>
    <phoneticPr fontId="5"/>
  </si>
  <si>
    <t>高齢者や障害者をはじめ誰もが必要に応じて移動に関する情報を入手し、積極的に活動ができるユニバーサル社会の構築を目的としているため。</t>
    <rPh sb="0" eb="3">
      <t>コウレイシャ</t>
    </rPh>
    <rPh sb="4" eb="7">
      <t>ショウガイシャ</t>
    </rPh>
    <rPh sb="55" eb="57">
      <t>モクテキ</t>
    </rPh>
    <phoneticPr fontId="5"/>
  </si>
  <si>
    <t>有識者委員会の提言でも述べられているとおり、効率的な達成のためにはオープンデータ化の推進等オープンデータ環境の整備が急務なため。</t>
    <rPh sb="0" eb="3">
      <t>ユウシキシャ</t>
    </rPh>
    <rPh sb="3" eb="6">
      <t>イインカイ</t>
    </rPh>
    <rPh sb="7" eb="9">
      <t>テイゲン</t>
    </rPh>
    <rPh sb="11" eb="12">
      <t>ノ</t>
    </rPh>
    <rPh sb="22" eb="25">
      <t>コウリツテキ</t>
    </rPh>
    <rPh sb="26" eb="28">
      <t>タッセイ</t>
    </rPh>
    <rPh sb="40" eb="41">
      <t>カ</t>
    </rPh>
    <rPh sb="42" eb="44">
      <t>スイシン</t>
    </rPh>
    <rPh sb="44" eb="45">
      <t>トウ</t>
    </rPh>
    <rPh sb="52" eb="54">
      <t>カンキョウ</t>
    </rPh>
    <rPh sb="55" eb="57">
      <t>セイビ</t>
    </rPh>
    <rPh sb="58" eb="60">
      <t>キュウム</t>
    </rPh>
    <phoneticPr fontId="5"/>
  </si>
  <si>
    <t>これまでの検討経緯より、オープンデータ化の推進が最も効率的な達成手段であることがわかっているため。</t>
    <rPh sb="5" eb="7">
      <t>ケントウ</t>
    </rPh>
    <rPh sb="7" eb="9">
      <t>ケイイ</t>
    </rPh>
    <rPh sb="19" eb="20">
      <t>カ</t>
    </rPh>
    <rPh sb="21" eb="23">
      <t>スイシン</t>
    </rPh>
    <rPh sb="24" eb="25">
      <t>モット</t>
    </rPh>
    <rPh sb="26" eb="29">
      <t>コウリツテキ</t>
    </rPh>
    <rPh sb="30" eb="32">
      <t>タッセイ</t>
    </rPh>
    <rPh sb="32" eb="34">
      <t>シュダン</t>
    </rPh>
    <phoneticPr fontId="5"/>
  </si>
  <si>
    <t>歩行者移動支援の効率的な普及促進のために必要な検討及び環境整備を実施するものであり、国が実施すべきものである。</t>
    <rPh sb="8" eb="11">
      <t>コウリツテキ</t>
    </rPh>
    <rPh sb="23" eb="25">
      <t>ケントウ</t>
    </rPh>
    <rPh sb="25" eb="26">
      <t>オヨ</t>
    </rPh>
    <rPh sb="32" eb="34">
      <t>ジッシ</t>
    </rPh>
    <phoneticPr fontId="5"/>
  </si>
  <si>
    <t>上記目的を実現するために必要な事項についての検討を有識者委員会にて行い、提言を成果としてとりまとめる。この提言を踏まえ、移動に資する各種データのオープンデータ化等を推進し、ユニバーサルな情報や訪日外国人向け観光、防災等に関する多様なサービスが民間の様々な主体により創出・展開されていくための環境整備を実施する。</t>
    <rPh sb="5" eb="7">
      <t>ジツゲン</t>
    </rPh>
    <rPh sb="12" eb="14">
      <t>ヒツヨウ</t>
    </rPh>
    <rPh sb="15" eb="17">
      <t>ジコウ</t>
    </rPh>
    <rPh sb="22" eb="24">
      <t>ケントウ</t>
    </rPh>
    <rPh sb="25" eb="28">
      <t>ユウシキシャ</t>
    </rPh>
    <rPh sb="28" eb="31">
      <t>イインカイ</t>
    </rPh>
    <rPh sb="33" eb="34">
      <t>オコナ</t>
    </rPh>
    <rPh sb="36" eb="38">
      <t>テイゲン</t>
    </rPh>
    <rPh sb="39" eb="41">
      <t>セイカ</t>
    </rPh>
    <rPh sb="53" eb="55">
      <t>テイゲン</t>
    </rPh>
    <rPh sb="56" eb="57">
      <t>フ</t>
    </rPh>
    <rPh sb="110" eb="111">
      <t>カン</t>
    </rPh>
    <phoneticPr fontId="5"/>
  </si>
  <si>
    <t>件</t>
    <rPh sb="0" eb="1">
      <t>ケン</t>
    </rPh>
    <phoneticPr fontId="5"/>
  </si>
  <si>
    <t>平成30年度までに、歩行者移動支援専用サイト（H27年度中暫定開設予定）の掲載データを用いて100件以上のアプリが作成されること。</t>
    <rPh sb="10" eb="13">
      <t>ホコウシャ</t>
    </rPh>
    <rPh sb="13" eb="15">
      <t>イドウ</t>
    </rPh>
    <rPh sb="15" eb="17">
      <t>シエン</t>
    </rPh>
    <rPh sb="17" eb="19">
      <t>センヨウ</t>
    </rPh>
    <rPh sb="37" eb="39">
      <t>ケイサイ</t>
    </rPh>
    <rPh sb="43" eb="44">
      <t>モチ</t>
    </rPh>
    <rPh sb="49" eb="50">
      <t>ケン</t>
    </rPh>
    <rPh sb="50" eb="52">
      <t>イジョウ</t>
    </rPh>
    <rPh sb="57" eb="59">
      <t>サクセイ</t>
    </rPh>
    <phoneticPr fontId="5"/>
  </si>
  <si>
    <t>歩行者移動支援専用サイトの掲載データで作成されたアプリの件数</t>
    <rPh sb="19" eb="21">
      <t>サクセイ</t>
    </rPh>
    <rPh sb="28" eb="30">
      <t>ケンスウ</t>
    </rPh>
    <rPh sb="29" eb="30">
      <t>コスウ</t>
    </rPh>
    <phoneticPr fontId="5"/>
  </si>
  <si>
    <t>平成30年度までに、歩行者移動支援専用サイト（H27年度中暫定開設予定）に10,000施設以上のデータを掲載すること。</t>
    <rPh sb="43" eb="45">
      <t>シセツ</t>
    </rPh>
    <phoneticPr fontId="5"/>
  </si>
  <si>
    <t>施設</t>
    <rPh sb="0" eb="2">
      <t>シセツ</t>
    </rPh>
    <phoneticPr fontId="5"/>
  </si>
  <si>
    <t>歩行者移動支援専用サイトに掲載した「施設に関するデータ」の施設数</t>
    <rPh sb="0" eb="3">
      <t>ホコウシャ</t>
    </rPh>
    <rPh sb="3" eb="5">
      <t>イドウ</t>
    </rPh>
    <rPh sb="5" eb="7">
      <t>シエン</t>
    </rPh>
    <rPh sb="7" eb="9">
      <t>センヨウ</t>
    </rPh>
    <rPh sb="13" eb="15">
      <t>ケイサイ</t>
    </rPh>
    <rPh sb="18" eb="20">
      <t>シセツ</t>
    </rPh>
    <rPh sb="21" eb="22">
      <t>カン</t>
    </rPh>
    <rPh sb="29" eb="32">
      <t>シセツスウ</t>
    </rPh>
    <phoneticPr fontId="5"/>
  </si>
  <si>
    <t>総合的な交通体系に関するサイト専用サーバの運用サービスの提供</t>
    <rPh sb="0" eb="3">
      <t>ソウゴウテキ</t>
    </rPh>
    <rPh sb="4" eb="6">
      <t>コウツウ</t>
    </rPh>
    <rPh sb="6" eb="8">
      <t>タイケイ</t>
    </rPh>
    <rPh sb="9" eb="10">
      <t>カン</t>
    </rPh>
    <rPh sb="15" eb="17">
      <t>センヨウ</t>
    </rPh>
    <rPh sb="21" eb="23">
      <t>ウンヨウ</t>
    </rPh>
    <rPh sb="28" eb="30">
      <t>テイキョウ</t>
    </rPh>
    <phoneticPr fontId="5"/>
  </si>
  <si>
    <t>カゴヤ・ジャパン株式会社</t>
    <rPh sb="8" eb="10">
      <t>カブシキ</t>
    </rPh>
    <rPh sb="10" eb="12">
      <t>カイシャ</t>
    </rPh>
    <phoneticPr fontId="5"/>
  </si>
  <si>
    <t>-</t>
    <phoneticPr fontId="5"/>
  </si>
  <si>
    <t xml:space="preserve">F. </t>
    <phoneticPr fontId="5"/>
  </si>
  <si>
    <t>少額随契</t>
    <rPh sb="0" eb="2">
      <t>ショウガク</t>
    </rPh>
    <rPh sb="2" eb="4">
      <t>ズイケイ</t>
    </rPh>
    <phoneticPr fontId="5"/>
  </si>
  <si>
    <t>専門的かつ高度な調査を社会的要請に応えた形で実施するためには、適正な発注方式を選定する必要があり、調査内容と発注方式を精選したうえで発注している。</t>
    <rPh sb="0" eb="3">
      <t>センモンテキ</t>
    </rPh>
    <rPh sb="5" eb="7">
      <t>コウド</t>
    </rPh>
    <rPh sb="8" eb="10">
      <t>チョウサ</t>
    </rPh>
    <rPh sb="11" eb="14">
      <t>シャカイテキ</t>
    </rPh>
    <rPh sb="14" eb="16">
      <t>ヨウセイ</t>
    </rPh>
    <rPh sb="17" eb="18">
      <t>コタ</t>
    </rPh>
    <rPh sb="20" eb="21">
      <t>カタチ</t>
    </rPh>
    <rPh sb="22" eb="24">
      <t>ジッシ</t>
    </rPh>
    <rPh sb="31" eb="33">
      <t>テキセイ</t>
    </rPh>
    <rPh sb="34" eb="36">
      <t>ハッチュウ</t>
    </rPh>
    <rPh sb="36" eb="38">
      <t>ホウシキ</t>
    </rPh>
    <rPh sb="39" eb="41">
      <t>センテイ</t>
    </rPh>
    <rPh sb="43" eb="45">
      <t>ヒツヨウ</t>
    </rPh>
    <rPh sb="49" eb="51">
      <t>チョウサ</t>
    </rPh>
    <rPh sb="51" eb="53">
      <t>ナイヨウ</t>
    </rPh>
    <rPh sb="54" eb="56">
      <t>ハッチュウ</t>
    </rPh>
    <rPh sb="56" eb="58">
      <t>ホウシキ</t>
    </rPh>
    <rPh sb="59" eb="61">
      <t>セイセン</t>
    </rPh>
    <rPh sb="66" eb="68">
      <t>ハッチュウ</t>
    </rPh>
    <phoneticPr fontId="5"/>
  </si>
  <si>
    <t>専門性かつ高度な調査を社会的要請に応えた形で実施するため、調査内容と発注方式を精選した上で発注しているため。</t>
    <rPh sb="5" eb="7">
      <t>コウド</t>
    </rPh>
    <phoneticPr fontId="5"/>
  </si>
  <si>
    <t>調査内容が専門的かつ高度であることから、第三者機関である企画競争有識者委員会に諮り、最適な企画提案を評価したうえで委託先を選定している。</t>
    <rPh sb="0" eb="2">
      <t>チョウサ</t>
    </rPh>
    <rPh sb="2" eb="4">
      <t>ナイヨウ</t>
    </rPh>
    <rPh sb="5" eb="8">
      <t>センモンテキ</t>
    </rPh>
    <rPh sb="10" eb="12">
      <t>コウド</t>
    </rPh>
    <rPh sb="20" eb="23">
      <t>ダイサンシャ</t>
    </rPh>
    <rPh sb="23" eb="25">
      <t>キカン</t>
    </rPh>
    <rPh sb="28" eb="30">
      <t>キカク</t>
    </rPh>
    <rPh sb="30" eb="32">
      <t>キョウソウ</t>
    </rPh>
    <rPh sb="32" eb="35">
      <t>ユウシキシャ</t>
    </rPh>
    <rPh sb="35" eb="38">
      <t>イインカイ</t>
    </rPh>
    <rPh sb="39" eb="40">
      <t>ハカ</t>
    </rPh>
    <rPh sb="42" eb="44">
      <t>サイテキ</t>
    </rPh>
    <rPh sb="45" eb="47">
      <t>キカク</t>
    </rPh>
    <rPh sb="47" eb="49">
      <t>テイアン</t>
    </rPh>
    <rPh sb="50" eb="52">
      <t>ヒョウカ</t>
    </rPh>
    <rPh sb="57" eb="60">
      <t>イタクサキ</t>
    </rPh>
    <rPh sb="61" eb="63">
      <t>センテイ</t>
    </rPh>
    <phoneticPr fontId="5"/>
  </si>
  <si>
    <t>当初の見込みと大きな乖離なく、概ね良好である。</t>
    <rPh sb="0" eb="2">
      <t>トウショ</t>
    </rPh>
    <rPh sb="3" eb="5">
      <t>ミコ</t>
    </rPh>
    <rPh sb="7" eb="8">
      <t>オオ</t>
    </rPh>
    <rPh sb="10" eb="12">
      <t>カイリ</t>
    </rPh>
    <rPh sb="15" eb="16">
      <t>オオム</t>
    </rPh>
    <rPh sb="17" eb="19">
      <t>リョウコウ</t>
    </rPh>
    <phoneticPr fontId="5"/>
  </si>
  <si>
    <t>有識者委員会においてとりまとめられた提言を活用し、オープンデータ化等の推進等普及促進策を着実に実施している。</t>
    <rPh sb="0" eb="3">
      <t>ユウシキシャ</t>
    </rPh>
    <rPh sb="3" eb="6">
      <t>イインカイ</t>
    </rPh>
    <rPh sb="18" eb="20">
      <t>テイゲン</t>
    </rPh>
    <rPh sb="21" eb="23">
      <t>カツヨウ</t>
    </rPh>
    <rPh sb="32" eb="33">
      <t>カ</t>
    </rPh>
    <rPh sb="33" eb="34">
      <t>トウ</t>
    </rPh>
    <rPh sb="35" eb="37">
      <t>スイシン</t>
    </rPh>
    <rPh sb="37" eb="38">
      <t>トウ</t>
    </rPh>
    <rPh sb="38" eb="40">
      <t>フキュウ</t>
    </rPh>
    <rPh sb="40" eb="42">
      <t>ソクシン</t>
    </rPh>
    <rPh sb="42" eb="43">
      <t>サク</t>
    </rPh>
    <rPh sb="44" eb="46">
      <t>チャクジツ</t>
    </rPh>
    <rPh sb="47" eb="49">
      <t>ジッシ</t>
    </rPh>
    <phoneticPr fontId="5"/>
  </si>
  <si>
    <t>いずれの成果実績も、最終目標年度に向け、成果目標に見合ったものになる予定。</t>
    <rPh sb="4" eb="6">
      <t>セイカ</t>
    </rPh>
    <rPh sb="6" eb="8">
      <t>ジッセキ</t>
    </rPh>
    <rPh sb="10" eb="12">
      <t>サイシュウ</t>
    </rPh>
    <rPh sb="12" eb="14">
      <t>モクヒョウ</t>
    </rPh>
    <rPh sb="14" eb="16">
      <t>ネンド</t>
    </rPh>
    <rPh sb="17" eb="18">
      <t>ム</t>
    </rPh>
    <rPh sb="20" eb="22">
      <t>セイカ</t>
    </rPh>
    <rPh sb="22" eb="24">
      <t>モクヒョウ</t>
    </rPh>
    <rPh sb="25" eb="27">
      <t>ミア</t>
    </rPh>
    <rPh sb="34" eb="36">
      <t>ヨテイ</t>
    </rPh>
    <phoneticPr fontId="5"/>
  </si>
  <si>
    <t>国が率先して取組むことで自治体等によるオープンデータ化等を促進し、民間等様々な主体により多様なサービスが提供されていくための環境整備を行う必要があるため。</t>
    <phoneticPr fontId="5"/>
  </si>
  <si>
    <r>
      <rPr>
        <sz val="11"/>
        <rFont val="ＭＳ Ｐゴシック"/>
        <family val="3"/>
        <charset val="128"/>
      </rPr>
      <t>087</t>
    </r>
    <phoneticPr fontId="5"/>
  </si>
  <si>
    <r>
      <rPr>
        <sz val="11"/>
        <rFont val="ＭＳ Ｐゴシック"/>
        <family val="3"/>
        <charset val="128"/>
      </rPr>
      <t>033</t>
    </r>
    <phoneticPr fontId="5"/>
  </si>
  <si>
    <t>036</t>
    <phoneticPr fontId="5"/>
  </si>
  <si>
    <t>C.　</t>
    <phoneticPr fontId="5"/>
  </si>
  <si>
    <t>C.社会システム株式会社</t>
    <phoneticPr fontId="5"/>
  </si>
  <si>
    <t>役務費</t>
    <phoneticPr fontId="5"/>
  </si>
  <si>
    <t>歩行者移動支援に係るデータのシステム全体のあり方を検討する調査。</t>
    <phoneticPr fontId="5"/>
  </si>
  <si>
    <t>D.</t>
    <phoneticPr fontId="5"/>
  </si>
  <si>
    <t>課長　篠部　武嗣</t>
    <rPh sb="0" eb="2">
      <t>カチョウ</t>
    </rPh>
    <rPh sb="3" eb="5">
      <t>シノベ</t>
    </rPh>
    <rPh sb="6" eb="7">
      <t>タケ</t>
    </rPh>
    <rPh sb="7" eb="8">
      <t>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</si>
</sst>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3" fillId="0" borderId="96" xfId="4" applyFont="1" applyFill="1" applyBorder="1" applyAlignment="1" applyProtection="1">
      <alignment horizontal="center" vertical="center"/>
      <protection locked="0"/>
    </xf>
    <xf numFmtId="0" fontId="3" fillId="0" borderId="73" xfId="4" applyFont="1" applyFill="1" applyBorder="1" applyAlignment="1" applyProtection="1">
      <alignment horizontal="center" vertical="center"/>
      <protection locked="0"/>
    </xf>
    <xf numFmtId="0" fontId="3" fillId="0" borderId="97" xfId="4"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3" fillId="0" borderId="99" xfId="4" applyFont="1" applyFill="1" applyBorder="1" applyAlignment="1" applyProtection="1">
      <alignment horizontal="center" vertical="center"/>
      <protection locked="0"/>
    </xf>
    <xf numFmtId="0" fontId="3" fillId="0" borderId="15" xfId="4" applyFont="1" applyFill="1" applyBorder="1" applyAlignment="1" applyProtection="1">
      <alignment horizontal="center" vertical="center"/>
      <protection locked="0"/>
    </xf>
    <xf numFmtId="0" fontId="3" fillId="0" borderId="16" xfId="4"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189912</xdr:colOff>
      <xdr:row>143</xdr:row>
      <xdr:rowOff>0</xdr:rowOff>
    </xdr:from>
    <xdr:to>
      <xdr:col>24</xdr:col>
      <xdr:colOff>7470</xdr:colOff>
      <xdr:row>144</xdr:row>
      <xdr:rowOff>266299</xdr:rowOff>
    </xdr:to>
    <xdr:sp macro="" textlink="">
      <xdr:nvSpPr>
        <xdr:cNvPr id="5" name="正方形/長方形 4"/>
        <xdr:cNvSpPr/>
      </xdr:nvSpPr>
      <xdr:spPr>
        <a:xfrm>
          <a:off x="3013794" y="51771176"/>
          <a:ext cx="1834617"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en-US" altLang="ja-JP" sz="1100"/>
            <a:t>39</a:t>
          </a:r>
          <a:r>
            <a:rPr kumimoji="1" lang="ja-JP" altLang="en-US" sz="1100"/>
            <a:t>百万円</a:t>
          </a:r>
        </a:p>
      </xdr:txBody>
    </xdr:sp>
    <xdr:clientData/>
  </xdr:twoCellAnchor>
  <xdr:twoCellAnchor>
    <xdr:from>
      <xdr:col>26</xdr:col>
      <xdr:colOff>87168</xdr:colOff>
      <xdr:row>143</xdr:row>
      <xdr:rowOff>0</xdr:rowOff>
    </xdr:from>
    <xdr:to>
      <xdr:col>40</xdr:col>
      <xdr:colOff>124969</xdr:colOff>
      <xdr:row>144</xdr:row>
      <xdr:rowOff>266299</xdr:rowOff>
    </xdr:to>
    <xdr:sp macro="" textlink="">
      <xdr:nvSpPr>
        <xdr:cNvPr id="6" name="正方形/長方形 5"/>
        <xdr:cNvSpPr/>
      </xdr:nvSpPr>
      <xdr:spPr>
        <a:xfrm>
          <a:off x="5331521" y="51771176"/>
          <a:ext cx="2861683" cy="61368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１百万円</a:t>
          </a:r>
        </a:p>
      </xdr:txBody>
    </xdr:sp>
    <xdr:clientData/>
  </xdr:twoCellAnchor>
  <xdr:twoCellAnchor>
    <xdr:from>
      <xdr:col>26</xdr:col>
      <xdr:colOff>87168</xdr:colOff>
      <xdr:row>147</xdr:row>
      <xdr:rowOff>78681</xdr:rowOff>
    </xdr:from>
    <xdr:to>
      <xdr:col>40</xdr:col>
      <xdr:colOff>124969</xdr:colOff>
      <xdr:row>148</xdr:row>
      <xdr:rowOff>340899</xdr:rowOff>
    </xdr:to>
    <xdr:sp macro="" textlink="">
      <xdr:nvSpPr>
        <xdr:cNvPr id="7" name="正方形/長方形 6"/>
        <xdr:cNvSpPr/>
      </xdr:nvSpPr>
      <xdr:spPr>
        <a:xfrm>
          <a:off x="5331521" y="53239387"/>
          <a:ext cx="2861683"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．民間企業</a:t>
          </a:r>
          <a:r>
            <a:rPr kumimoji="1" lang="ja-JP" altLang="ja-JP" sz="1100">
              <a:solidFill>
                <a:schemeClr val="dk1"/>
              </a:solidFill>
              <a:latin typeface="+mn-lt"/>
              <a:ea typeface="+mn-ea"/>
              <a:cs typeface="+mn-cs"/>
            </a:rPr>
            <a:t>（１社）</a:t>
          </a:r>
          <a:endParaRPr kumimoji="1" lang="en-US" altLang="ja-JP" sz="1100"/>
        </a:p>
        <a:p>
          <a:pPr algn="ctr"/>
          <a:r>
            <a:rPr kumimoji="1" lang="en-US" altLang="ja-JP" sz="1100"/>
            <a:t>18</a:t>
          </a:r>
          <a:r>
            <a:rPr kumimoji="1" lang="ja-JP" altLang="en-US" sz="1100"/>
            <a:t>百万円</a:t>
          </a:r>
        </a:p>
      </xdr:txBody>
    </xdr:sp>
    <xdr:clientData/>
  </xdr:twoCellAnchor>
  <xdr:twoCellAnchor>
    <xdr:from>
      <xdr:col>14</xdr:col>
      <xdr:colOff>78440</xdr:colOff>
      <xdr:row>144</xdr:row>
      <xdr:rowOff>301678</xdr:rowOff>
    </xdr:from>
    <xdr:to>
      <xdr:col>24</xdr:col>
      <xdr:colOff>114627</xdr:colOff>
      <xdr:row>146</xdr:row>
      <xdr:rowOff>235607</xdr:rowOff>
    </xdr:to>
    <xdr:sp macro="" textlink="">
      <xdr:nvSpPr>
        <xdr:cNvPr id="8" name="大かっこ 7"/>
        <xdr:cNvSpPr/>
      </xdr:nvSpPr>
      <xdr:spPr>
        <a:xfrm>
          <a:off x="2902322" y="52420237"/>
          <a:ext cx="2053246" cy="628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歩行者移動支援の</a:t>
          </a:r>
          <a:endParaRPr kumimoji="1" lang="en-US" altLang="ja-JP" sz="1100"/>
        </a:p>
        <a:p>
          <a:pPr algn="ctr"/>
          <a:r>
            <a:rPr kumimoji="1" lang="ja-JP" altLang="en-US" sz="1100"/>
            <a:t>普及・活用の推進</a:t>
          </a:r>
        </a:p>
      </xdr:txBody>
    </xdr:sp>
    <xdr:clientData/>
  </xdr:twoCellAnchor>
  <xdr:twoCellAnchor>
    <xdr:from>
      <xdr:col>26</xdr:col>
      <xdr:colOff>129834</xdr:colOff>
      <xdr:row>149</xdr:row>
      <xdr:rowOff>126866</xdr:rowOff>
    </xdr:from>
    <xdr:to>
      <xdr:col>40</xdr:col>
      <xdr:colOff>136605</xdr:colOff>
      <xdr:row>151</xdr:row>
      <xdr:rowOff>44424</xdr:rowOff>
    </xdr:to>
    <xdr:sp macro="" textlink="">
      <xdr:nvSpPr>
        <xdr:cNvPr id="9" name="大かっこ 8"/>
        <xdr:cNvSpPr/>
      </xdr:nvSpPr>
      <xdr:spPr>
        <a:xfrm>
          <a:off x="5374187" y="53982337"/>
          <a:ext cx="2830653"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歩行者移動支援サービスの普及促進に</a:t>
          </a:r>
          <a:endParaRPr kumimoji="1" lang="en-US" altLang="ja-JP" sz="1100"/>
        </a:p>
        <a:p>
          <a:pPr algn="ctr"/>
          <a:r>
            <a:rPr kumimoji="1" lang="ja-JP" altLang="en-US" sz="1100"/>
            <a:t>向けた検討調査</a:t>
          </a:r>
        </a:p>
      </xdr:txBody>
    </xdr:sp>
    <xdr:clientData/>
  </xdr:twoCellAnchor>
  <xdr:twoCellAnchor>
    <xdr:from>
      <xdr:col>26</xdr:col>
      <xdr:colOff>10890</xdr:colOff>
      <xdr:row>146</xdr:row>
      <xdr:rowOff>166646</xdr:rowOff>
    </xdr:from>
    <xdr:to>
      <xdr:col>33</xdr:col>
      <xdr:colOff>149678</xdr:colOff>
      <xdr:row>147</xdr:row>
      <xdr:rowOff>81643</xdr:rowOff>
    </xdr:to>
    <xdr:sp macro="" textlink="">
      <xdr:nvSpPr>
        <xdr:cNvPr id="10" name="テキスト ボックス 9"/>
        <xdr:cNvSpPr txBox="1"/>
      </xdr:nvSpPr>
      <xdr:spPr>
        <a:xfrm>
          <a:off x="5317676" y="37885646"/>
          <a:ext cx="1567538" cy="2687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26</xdr:col>
      <xdr:colOff>65208</xdr:colOff>
      <xdr:row>153</xdr:row>
      <xdr:rowOff>338097</xdr:rowOff>
    </xdr:from>
    <xdr:to>
      <xdr:col>40</xdr:col>
      <xdr:colOff>29370</xdr:colOff>
      <xdr:row>155</xdr:row>
      <xdr:rowOff>233305</xdr:rowOff>
    </xdr:to>
    <xdr:sp macro="" textlink="">
      <xdr:nvSpPr>
        <xdr:cNvPr id="11" name="正方形/長方形 10"/>
        <xdr:cNvSpPr/>
      </xdr:nvSpPr>
      <xdr:spPr>
        <a:xfrm>
          <a:off x="5371994" y="55569490"/>
          <a:ext cx="2821662" cy="6027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．民間企業（１社）</a:t>
          </a:r>
          <a:r>
            <a:rPr kumimoji="1" lang="en-US" altLang="ja-JP" sz="1100"/>
            <a:t/>
          </a:r>
          <a:br>
            <a:rPr kumimoji="1" lang="en-US" altLang="ja-JP" sz="1100"/>
          </a:br>
          <a:r>
            <a:rPr kumimoji="1" lang="en-US" altLang="ja-JP" sz="1100"/>
            <a:t>14</a:t>
          </a:r>
          <a:r>
            <a:rPr kumimoji="1" lang="ja-JP" altLang="en-US" sz="1100"/>
            <a:t>百万円</a:t>
          </a:r>
        </a:p>
      </xdr:txBody>
    </xdr:sp>
    <xdr:clientData/>
  </xdr:twoCellAnchor>
  <xdr:twoCellAnchor>
    <xdr:from>
      <xdr:col>26</xdr:col>
      <xdr:colOff>12157</xdr:colOff>
      <xdr:row>153</xdr:row>
      <xdr:rowOff>65795</xdr:rowOff>
    </xdr:from>
    <xdr:to>
      <xdr:col>33</xdr:col>
      <xdr:colOff>108856</xdr:colOff>
      <xdr:row>153</xdr:row>
      <xdr:rowOff>285751</xdr:rowOff>
    </xdr:to>
    <xdr:sp macro="" textlink="">
      <xdr:nvSpPr>
        <xdr:cNvPr id="12" name="テキスト ボックス 11"/>
        <xdr:cNvSpPr txBox="1"/>
      </xdr:nvSpPr>
      <xdr:spPr>
        <a:xfrm>
          <a:off x="5318943" y="40261295"/>
          <a:ext cx="1525449" cy="2199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26</xdr:col>
      <xdr:colOff>65208</xdr:colOff>
      <xdr:row>160</xdr:row>
      <xdr:rowOff>85727</xdr:rowOff>
    </xdr:from>
    <xdr:to>
      <xdr:col>40</xdr:col>
      <xdr:colOff>29370</xdr:colOff>
      <xdr:row>161</xdr:row>
      <xdr:rowOff>337619</xdr:rowOff>
    </xdr:to>
    <xdr:sp macro="" textlink="">
      <xdr:nvSpPr>
        <xdr:cNvPr id="13" name="正方形/長方形 12"/>
        <xdr:cNvSpPr/>
      </xdr:nvSpPr>
      <xdr:spPr>
        <a:xfrm>
          <a:off x="5371994" y="57793620"/>
          <a:ext cx="2821662"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．民間企業（１社）</a:t>
          </a:r>
          <a:r>
            <a:rPr kumimoji="1" lang="en-US" altLang="ja-JP" sz="1100"/>
            <a:t/>
          </a:r>
          <a:br>
            <a:rPr kumimoji="1" lang="en-US" altLang="ja-JP" sz="1100"/>
          </a:br>
          <a:r>
            <a:rPr kumimoji="1" lang="en-US" altLang="ja-JP" sz="1100"/>
            <a:t>5</a:t>
          </a:r>
          <a:r>
            <a:rPr kumimoji="1" lang="ja-JP" altLang="en-US" sz="1100"/>
            <a:t>百万円</a:t>
          </a:r>
        </a:p>
      </xdr:txBody>
    </xdr:sp>
    <xdr:clientData/>
  </xdr:twoCellAnchor>
  <xdr:twoCellAnchor>
    <xdr:from>
      <xdr:col>26</xdr:col>
      <xdr:colOff>12157</xdr:colOff>
      <xdr:row>159</xdr:row>
      <xdr:rowOff>167211</xdr:rowOff>
    </xdr:from>
    <xdr:to>
      <xdr:col>33</xdr:col>
      <xdr:colOff>136070</xdr:colOff>
      <xdr:row>160</xdr:row>
      <xdr:rowOff>27215</xdr:rowOff>
    </xdr:to>
    <xdr:sp macro="" textlink="">
      <xdr:nvSpPr>
        <xdr:cNvPr id="14" name="テキスト ボックス 13"/>
        <xdr:cNvSpPr txBox="1"/>
      </xdr:nvSpPr>
      <xdr:spPr>
        <a:xfrm>
          <a:off x="5318943" y="42485425"/>
          <a:ext cx="1552663" cy="213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公募・企画競争</a:t>
          </a:r>
          <a:r>
            <a:rPr kumimoji="1" lang="en-US" altLang="ja-JP" sz="1100"/>
            <a:t>】</a:t>
          </a:r>
          <a:endParaRPr kumimoji="1" lang="ja-JP" altLang="en-US" sz="1100"/>
        </a:p>
      </xdr:txBody>
    </xdr:sp>
    <xdr:clientData/>
  </xdr:twoCellAnchor>
  <xdr:twoCellAnchor>
    <xdr:from>
      <xdr:col>19</xdr:col>
      <xdr:colOff>163285</xdr:colOff>
      <xdr:row>147</xdr:row>
      <xdr:rowOff>68035</xdr:rowOff>
    </xdr:from>
    <xdr:to>
      <xdr:col>19</xdr:col>
      <xdr:colOff>165021</xdr:colOff>
      <xdr:row>167</xdr:row>
      <xdr:rowOff>219535</xdr:rowOff>
    </xdr:to>
    <xdr:cxnSp macro="">
      <xdr:nvCxnSpPr>
        <xdr:cNvPr id="15" name="直線コネクタ 14"/>
        <xdr:cNvCxnSpPr/>
      </xdr:nvCxnSpPr>
      <xdr:spPr>
        <a:xfrm>
          <a:off x="3963760" y="52969885"/>
          <a:ext cx="1736" cy="720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148</xdr:row>
      <xdr:rowOff>60031</xdr:rowOff>
    </xdr:from>
    <xdr:to>
      <xdr:col>25</xdr:col>
      <xdr:colOff>110249</xdr:colOff>
      <xdr:row>148</xdr:row>
      <xdr:rowOff>60031</xdr:rowOff>
    </xdr:to>
    <xdr:cxnSp macro="">
      <xdr:nvCxnSpPr>
        <xdr:cNvPr id="16" name="直線矢印コネクタ 15"/>
        <xdr:cNvCxnSpPr/>
      </xdr:nvCxnSpPr>
      <xdr:spPr>
        <a:xfrm>
          <a:off x="4054250" y="53522495"/>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154</xdr:row>
      <xdr:rowOff>249650</xdr:rowOff>
    </xdr:from>
    <xdr:to>
      <xdr:col>25</xdr:col>
      <xdr:colOff>110249</xdr:colOff>
      <xdr:row>154</xdr:row>
      <xdr:rowOff>249650</xdr:rowOff>
    </xdr:to>
    <xdr:cxnSp macro="">
      <xdr:nvCxnSpPr>
        <xdr:cNvPr id="17" name="直線矢印コネクタ 16"/>
        <xdr:cNvCxnSpPr/>
      </xdr:nvCxnSpPr>
      <xdr:spPr>
        <a:xfrm>
          <a:off x="4054250" y="55834829"/>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176214</xdr:colOff>
      <xdr:row>161</xdr:row>
      <xdr:rowOff>7924</xdr:rowOff>
    </xdr:from>
    <xdr:to>
      <xdr:col>25</xdr:col>
      <xdr:colOff>110249</xdr:colOff>
      <xdr:row>161</xdr:row>
      <xdr:rowOff>7924</xdr:rowOff>
    </xdr:to>
    <xdr:cxnSp macro="">
      <xdr:nvCxnSpPr>
        <xdr:cNvPr id="18" name="直線矢印コネクタ 17"/>
        <xdr:cNvCxnSpPr/>
      </xdr:nvCxnSpPr>
      <xdr:spPr>
        <a:xfrm>
          <a:off x="4054250" y="58069603"/>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107874</xdr:colOff>
      <xdr:row>155</xdr:row>
      <xdr:rowOff>342579</xdr:rowOff>
    </xdr:from>
    <xdr:to>
      <xdr:col>40</xdr:col>
      <xdr:colOff>41006</xdr:colOff>
      <xdr:row>157</xdr:row>
      <xdr:rowOff>274384</xdr:rowOff>
    </xdr:to>
    <xdr:sp macro="" textlink="">
      <xdr:nvSpPr>
        <xdr:cNvPr id="19" name="大かっこ 18"/>
        <xdr:cNvSpPr/>
      </xdr:nvSpPr>
      <xdr:spPr>
        <a:xfrm>
          <a:off x="5414660" y="56281543"/>
          <a:ext cx="2790632" cy="6393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100">
              <a:solidFill>
                <a:schemeClr val="tx1"/>
              </a:solidFill>
              <a:latin typeface="+mn-lt"/>
              <a:ea typeface="+mn-ea"/>
              <a:cs typeface="+mn-cs"/>
            </a:rPr>
            <a:t>歩行者移動支援に係る技術情報検討</a:t>
          </a:r>
          <a:endParaRPr kumimoji="1" lang="en-US" altLang="ja-JP" sz="1100">
            <a:solidFill>
              <a:schemeClr val="tx1"/>
            </a:solidFill>
            <a:latin typeface="+mn-lt"/>
            <a:ea typeface="+mn-ea"/>
            <a:cs typeface="+mn-cs"/>
          </a:endParaRPr>
        </a:p>
        <a:p>
          <a:pPr algn="ctr" eaLnBrk="1" fontAlgn="auto" latinLnBrk="0" hangingPunct="1"/>
          <a:r>
            <a:rPr kumimoji="1" lang="ja-JP" altLang="en-US" sz="1100">
              <a:solidFill>
                <a:schemeClr val="tx1"/>
              </a:solidFill>
              <a:latin typeface="+mn-lt"/>
              <a:ea typeface="+mn-ea"/>
              <a:cs typeface="+mn-cs"/>
            </a:rPr>
            <a:t>調査</a:t>
          </a:r>
          <a:endParaRPr kumimoji="1" lang="ja-JP" altLang="ja-JP" sz="1100">
            <a:solidFill>
              <a:schemeClr val="tx1"/>
            </a:solidFill>
            <a:latin typeface="+mn-lt"/>
            <a:ea typeface="+mn-ea"/>
            <a:cs typeface="+mn-cs"/>
          </a:endParaRPr>
        </a:p>
      </xdr:txBody>
    </xdr:sp>
    <xdr:clientData/>
  </xdr:twoCellAnchor>
  <xdr:twoCellAnchor>
    <xdr:from>
      <xdr:col>26</xdr:col>
      <xdr:colOff>107874</xdr:colOff>
      <xdr:row>162</xdr:row>
      <xdr:rowOff>96049</xdr:rowOff>
    </xdr:from>
    <xdr:to>
      <xdr:col>40</xdr:col>
      <xdr:colOff>41006</xdr:colOff>
      <xdr:row>164</xdr:row>
      <xdr:rowOff>27853</xdr:rowOff>
    </xdr:to>
    <xdr:sp macro="" textlink="">
      <xdr:nvSpPr>
        <xdr:cNvPr id="20" name="大かっこ 19"/>
        <xdr:cNvSpPr/>
      </xdr:nvSpPr>
      <xdr:spPr>
        <a:xfrm>
          <a:off x="5414660" y="58511513"/>
          <a:ext cx="2790632" cy="639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歩行者移動支援に係るデータの</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効率的な整備更新・活用促進業務</a:t>
          </a:r>
          <a:endParaRPr kumimoji="1" lang="en-US" altLang="ja-JP" sz="1100">
            <a:solidFill>
              <a:schemeClr val="tx1"/>
            </a:solidFill>
            <a:latin typeface="+mn-lt"/>
            <a:ea typeface="+mn-ea"/>
            <a:cs typeface="+mn-cs"/>
          </a:endParaRPr>
        </a:p>
      </xdr:txBody>
    </xdr:sp>
    <xdr:clientData/>
  </xdr:twoCellAnchor>
  <xdr:twoCellAnchor>
    <xdr:from>
      <xdr:col>19</xdr:col>
      <xdr:colOff>176214</xdr:colOff>
      <xdr:row>167</xdr:row>
      <xdr:rowOff>216033</xdr:rowOff>
    </xdr:from>
    <xdr:to>
      <xdr:col>25</xdr:col>
      <xdr:colOff>110249</xdr:colOff>
      <xdr:row>167</xdr:row>
      <xdr:rowOff>216033</xdr:rowOff>
    </xdr:to>
    <xdr:cxnSp macro="">
      <xdr:nvCxnSpPr>
        <xdr:cNvPr id="21" name="直線矢印コネクタ 20"/>
        <xdr:cNvCxnSpPr/>
      </xdr:nvCxnSpPr>
      <xdr:spPr>
        <a:xfrm>
          <a:off x="4054250" y="60400426"/>
          <a:ext cx="115867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71611</xdr:colOff>
      <xdr:row>166</xdr:row>
      <xdr:rowOff>245010</xdr:rowOff>
    </xdr:from>
    <xdr:to>
      <xdr:col>40</xdr:col>
      <xdr:colOff>35773</xdr:colOff>
      <xdr:row>168</xdr:row>
      <xdr:rowOff>149521</xdr:rowOff>
    </xdr:to>
    <xdr:sp macro="" textlink="">
      <xdr:nvSpPr>
        <xdr:cNvPr id="23" name="正方形/長方形 22"/>
        <xdr:cNvSpPr/>
      </xdr:nvSpPr>
      <xdr:spPr>
        <a:xfrm>
          <a:off x="5315964" y="60005981"/>
          <a:ext cx="2788044" cy="599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．民間企業（１社）</a:t>
          </a:r>
          <a:r>
            <a:rPr kumimoji="1" lang="en-US" altLang="ja-JP" sz="1100"/>
            <a:t/>
          </a:r>
          <a:br>
            <a:rPr kumimoji="1" lang="en-US" altLang="ja-JP" sz="1100"/>
          </a:br>
          <a:r>
            <a:rPr kumimoji="1" lang="en-US" altLang="ja-JP" sz="1100"/>
            <a:t>0.5</a:t>
          </a:r>
          <a:r>
            <a:rPr kumimoji="1" lang="ja-JP" altLang="en-US" sz="1100"/>
            <a:t>百万円</a:t>
          </a:r>
        </a:p>
      </xdr:txBody>
    </xdr:sp>
    <xdr:clientData/>
  </xdr:twoCellAnchor>
  <xdr:twoCellAnchor>
    <xdr:from>
      <xdr:col>26</xdr:col>
      <xdr:colOff>18561</xdr:colOff>
      <xdr:row>165</xdr:row>
      <xdr:rowOff>326494</xdr:rowOff>
    </xdr:from>
    <xdr:to>
      <xdr:col>33</xdr:col>
      <xdr:colOff>60159</xdr:colOff>
      <xdr:row>166</xdr:row>
      <xdr:rowOff>206910</xdr:rowOff>
    </xdr:to>
    <xdr:sp macro="" textlink="">
      <xdr:nvSpPr>
        <xdr:cNvPr id="24" name="テキスト ボックス 23"/>
        <xdr:cNvSpPr txBox="1"/>
      </xdr:nvSpPr>
      <xdr:spPr>
        <a:xfrm>
          <a:off x="5262914" y="59740082"/>
          <a:ext cx="1453539" cy="22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26</xdr:col>
      <xdr:colOff>114277</xdr:colOff>
      <xdr:row>168</xdr:row>
      <xdr:rowOff>255333</xdr:rowOff>
    </xdr:from>
    <xdr:to>
      <xdr:col>40</xdr:col>
      <xdr:colOff>47409</xdr:colOff>
      <xdr:row>170</xdr:row>
      <xdr:rowOff>187137</xdr:rowOff>
    </xdr:to>
    <xdr:sp macro="" textlink="">
      <xdr:nvSpPr>
        <xdr:cNvPr id="25" name="大かっこ 24"/>
        <xdr:cNvSpPr/>
      </xdr:nvSpPr>
      <xdr:spPr>
        <a:xfrm>
          <a:off x="5358630" y="60711068"/>
          <a:ext cx="2757014" cy="62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総合的な交通体系に関するサイト専用サーバの運用サービスの提供</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6" zoomScale="70" zoomScaleNormal="75" zoomScaleSheetLayoutView="70" zoomScalePageLayoutView="85" workbookViewId="0">
      <selection activeCell="M301" sqref="M301:AJ3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2" t="s">
        <v>374</v>
      </c>
      <c r="AR2" s="682"/>
      <c r="AS2" s="59" t="str">
        <f>IF(OR(AQ2="　", AQ2=""), "", "-")</f>
        <v/>
      </c>
      <c r="AT2" s="683">
        <v>371</v>
      </c>
      <c r="AU2" s="683"/>
      <c r="AV2" s="60" t="str">
        <f>IF(AW2="", "", "-")</f>
        <v/>
      </c>
      <c r="AW2" s="684"/>
      <c r="AX2" s="684"/>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379</v>
      </c>
      <c r="AK3" s="639"/>
      <c r="AL3" s="639"/>
      <c r="AM3" s="639"/>
      <c r="AN3" s="639"/>
      <c r="AO3" s="639"/>
      <c r="AP3" s="639"/>
      <c r="AQ3" s="639"/>
      <c r="AR3" s="639"/>
      <c r="AS3" s="639"/>
      <c r="AT3" s="639"/>
      <c r="AU3" s="639"/>
      <c r="AV3" s="639"/>
      <c r="AW3" s="639"/>
      <c r="AX3" s="36" t="s">
        <v>91</v>
      </c>
    </row>
    <row r="4" spans="1:50" ht="24.75" customHeight="1" x14ac:dyDescent="0.15">
      <c r="A4" s="454" t="s">
        <v>30</v>
      </c>
      <c r="B4" s="455"/>
      <c r="C4" s="455"/>
      <c r="D4" s="455"/>
      <c r="E4" s="455"/>
      <c r="F4" s="455"/>
      <c r="G4" s="428" t="s">
        <v>375</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376</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97</v>
      </c>
      <c r="H5" s="616"/>
      <c r="I5" s="616"/>
      <c r="J5" s="616"/>
      <c r="K5" s="616"/>
      <c r="L5" s="616"/>
      <c r="M5" s="654" t="s">
        <v>92</v>
      </c>
      <c r="N5" s="655"/>
      <c r="O5" s="655"/>
      <c r="P5" s="655"/>
      <c r="Q5" s="655"/>
      <c r="R5" s="656"/>
      <c r="S5" s="615" t="s">
        <v>157</v>
      </c>
      <c r="T5" s="616"/>
      <c r="U5" s="616"/>
      <c r="V5" s="616"/>
      <c r="W5" s="616"/>
      <c r="X5" s="617"/>
      <c r="Y5" s="445" t="s">
        <v>3</v>
      </c>
      <c r="Z5" s="446"/>
      <c r="AA5" s="446"/>
      <c r="AB5" s="446"/>
      <c r="AC5" s="446"/>
      <c r="AD5" s="447"/>
      <c r="AE5" s="448" t="s">
        <v>377</v>
      </c>
      <c r="AF5" s="449"/>
      <c r="AG5" s="449"/>
      <c r="AH5" s="449"/>
      <c r="AI5" s="449"/>
      <c r="AJ5" s="449"/>
      <c r="AK5" s="449"/>
      <c r="AL5" s="449"/>
      <c r="AM5" s="449"/>
      <c r="AN5" s="449"/>
      <c r="AO5" s="449"/>
      <c r="AP5" s="450"/>
      <c r="AQ5" s="451" t="s">
        <v>439</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380</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381</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4" t="s">
        <v>308</v>
      </c>
      <c r="B8" s="635"/>
      <c r="C8" s="635"/>
      <c r="D8" s="635"/>
      <c r="E8" s="635"/>
      <c r="F8" s="636"/>
      <c r="G8" s="631" t="str">
        <f>入力規則等!A26</f>
        <v>観光立国、高齢社会対策、障害者施策、ＩＴ戦略</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412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380</v>
      </c>
      <c r="Q13" s="176"/>
      <c r="R13" s="176"/>
      <c r="S13" s="176"/>
      <c r="T13" s="176"/>
      <c r="U13" s="176"/>
      <c r="V13" s="177"/>
      <c r="W13" s="175" t="s">
        <v>380</v>
      </c>
      <c r="X13" s="176"/>
      <c r="Y13" s="176"/>
      <c r="Z13" s="176"/>
      <c r="AA13" s="176"/>
      <c r="AB13" s="176"/>
      <c r="AC13" s="177"/>
      <c r="AD13" s="175">
        <v>39</v>
      </c>
      <c r="AE13" s="176"/>
      <c r="AF13" s="176"/>
      <c r="AG13" s="176"/>
      <c r="AH13" s="176"/>
      <c r="AI13" s="176"/>
      <c r="AJ13" s="177"/>
      <c r="AK13" s="175">
        <v>35</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380</v>
      </c>
      <c r="Q14" s="176"/>
      <c r="R14" s="176"/>
      <c r="S14" s="176"/>
      <c r="T14" s="176"/>
      <c r="U14" s="176"/>
      <c r="V14" s="177"/>
      <c r="W14" s="175" t="s">
        <v>380</v>
      </c>
      <c r="X14" s="176"/>
      <c r="Y14" s="176"/>
      <c r="Z14" s="176"/>
      <c r="AA14" s="176"/>
      <c r="AB14" s="176"/>
      <c r="AC14" s="177"/>
      <c r="AD14" s="175" t="s">
        <v>380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380</v>
      </c>
      <c r="Q15" s="176"/>
      <c r="R15" s="176"/>
      <c r="S15" s="176"/>
      <c r="T15" s="176"/>
      <c r="U15" s="176"/>
      <c r="V15" s="177"/>
      <c r="W15" s="175" t="s">
        <v>380</v>
      </c>
      <c r="X15" s="176"/>
      <c r="Y15" s="176"/>
      <c r="Z15" s="176"/>
      <c r="AA15" s="176"/>
      <c r="AB15" s="176"/>
      <c r="AC15" s="177"/>
      <c r="AD15" s="175" t="s">
        <v>380</v>
      </c>
      <c r="AE15" s="176"/>
      <c r="AF15" s="176"/>
      <c r="AG15" s="176"/>
      <c r="AH15" s="176"/>
      <c r="AI15" s="176"/>
      <c r="AJ15" s="177"/>
      <c r="AK15" s="175" t="s">
        <v>380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380</v>
      </c>
      <c r="Q16" s="176"/>
      <c r="R16" s="176"/>
      <c r="S16" s="176"/>
      <c r="T16" s="176"/>
      <c r="U16" s="176"/>
      <c r="V16" s="177"/>
      <c r="W16" s="175" t="s">
        <v>380</v>
      </c>
      <c r="X16" s="176"/>
      <c r="Y16" s="176"/>
      <c r="Z16" s="176"/>
      <c r="AA16" s="176"/>
      <c r="AB16" s="176"/>
      <c r="AC16" s="177"/>
      <c r="AD16" s="175" t="s">
        <v>380</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380</v>
      </c>
      <c r="Q17" s="176"/>
      <c r="R17" s="176"/>
      <c r="S17" s="176"/>
      <c r="T17" s="176"/>
      <c r="U17" s="176"/>
      <c r="V17" s="177"/>
      <c r="W17" s="175" t="s">
        <v>380</v>
      </c>
      <c r="X17" s="176"/>
      <c r="Y17" s="176"/>
      <c r="Z17" s="176"/>
      <c r="AA17" s="176"/>
      <c r="AB17" s="176"/>
      <c r="AC17" s="177"/>
      <c r="AD17" s="175" t="s">
        <v>380</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6" t="s">
        <v>22</v>
      </c>
      <c r="J18" s="627"/>
      <c r="K18" s="627"/>
      <c r="L18" s="627"/>
      <c r="M18" s="627"/>
      <c r="N18" s="627"/>
      <c r="O18" s="628"/>
      <c r="P18" s="648">
        <f>SUM(P13:V17)</f>
        <v>0</v>
      </c>
      <c r="Q18" s="649"/>
      <c r="R18" s="649"/>
      <c r="S18" s="649"/>
      <c r="T18" s="649"/>
      <c r="U18" s="649"/>
      <c r="V18" s="650"/>
      <c r="W18" s="648">
        <f>SUM(W13:AC17)</f>
        <v>0</v>
      </c>
      <c r="X18" s="649"/>
      <c r="Y18" s="649"/>
      <c r="Z18" s="649"/>
      <c r="AA18" s="649"/>
      <c r="AB18" s="649"/>
      <c r="AC18" s="650"/>
      <c r="AD18" s="648">
        <f t="shared" ref="AD18" si="0">SUM(AD13:AJ17)</f>
        <v>39</v>
      </c>
      <c r="AE18" s="649"/>
      <c r="AF18" s="649"/>
      <c r="AG18" s="649"/>
      <c r="AH18" s="649"/>
      <c r="AI18" s="649"/>
      <c r="AJ18" s="650"/>
      <c r="AK18" s="648">
        <f t="shared" ref="AK18" si="1">SUM(AK13:AQ17)</f>
        <v>35</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t="s">
        <v>380</v>
      </c>
      <c r="Q19" s="176"/>
      <c r="R19" s="176"/>
      <c r="S19" s="176"/>
      <c r="T19" s="176"/>
      <c r="U19" s="176"/>
      <c r="V19" s="177"/>
      <c r="W19" s="175" t="s">
        <v>380</v>
      </c>
      <c r="X19" s="176"/>
      <c r="Y19" s="176"/>
      <c r="Z19" s="176"/>
      <c r="AA19" s="176"/>
      <c r="AB19" s="176"/>
      <c r="AC19" s="177"/>
      <c r="AD19" s="175">
        <v>38</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3"/>
      <c r="B20" s="494"/>
      <c r="C20" s="494"/>
      <c r="D20" s="494"/>
      <c r="E20" s="494"/>
      <c r="F20" s="495"/>
      <c r="G20" s="646" t="s">
        <v>11</v>
      </c>
      <c r="H20" s="647"/>
      <c r="I20" s="647"/>
      <c r="J20" s="647"/>
      <c r="K20" s="647"/>
      <c r="L20" s="647"/>
      <c r="M20" s="647"/>
      <c r="N20" s="647"/>
      <c r="O20" s="647"/>
      <c r="P20" s="652" t="str">
        <f>IF(P18=0, "-", P19/P18)</f>
        <v>-</v>
      </c>
      <c r="Q20" s="652"/>
      <c r="R20" s="652"/>
      <c r="S20" s="652"/>
      <c r="T20" s="652"/>
      <c r="U20" s="652"/>
      <c r="V20" s="652"/>
      <c r="W20" s="652" t="str">
        <f>IF(W18=0, "-", W19/W18)</f>
        <v>-</v>
      </c>
      <c r="X20" s="652"/>
      <c r="Y20" s="652"/>
      <c r="Z20" s="652"/>
      <c r="AA20" s="652"/>
      <c r="AB20" s="652"/>
      <c r="AC20" s="652"/>
      <c r="AD20" s="652">
        <f>IF(AD18=0, "-", AD19/AD18)</f>
        <v>0.97435897435897434</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x14ac:dyDescent="0.15">
      <c r="A23" s="130"/>
      <c r="B23" s="128"/>
      <c r="C23" s="128"/>
      <c r="D23" s="128"/>
      <c r="E23" s="128"/>
      <c r="F23" s="129"/>
      <c r="G23" s="74" t="s">
        <v>416</v>
      </c>
      <c r="H23" s="75"/>
      <c r="I23" s="75"/>
      <c r="J23" s="75"/>
      <c r="K23" s="75"/>
      <c r="L23" s="75"/>
      <c r="M23" s="75"/>
      <c r="N23" s="75"/>
      <c r="O23" s="76"/>
      <c r="P23" s="220" t="s">
        <v>418</v>
      </c>
      <c r="Q23" s="234"/>
      <c r="R23" s="234"/>
      <c r="S23" s="234"/>
      <c r="T23" s="234"/>
      <c r="U23" s="234"/>
      <c r="V23" s="234"/>
      <c r="W23" s="234"/>
      <c r="X23" s="235"/>
      <c r="Y23" s="229" t="s">
        <v>14</v>
      </c>
      <c r="Z23" s="230"/>
      <c r="AA23" s="231"/>
      <c r="AB23" s="167" t="s">
        <v>417</v>
      </c>
      <c r="AC23" s="168"/>
      <c r="AD23" s="168"/>
      <c r="AE23" s="88" t="s">
        <v>380</v>
      </c>
      <c r="AF23" s="89"/>
      <c r="AG23" s="89"/>
      <c r="AH23" s="89"/>
      <c r="AI23" s="90"/>
      <c r="AJ23" s="88" t="s">
        <v>380</v>
      </c>
      <c r="AK23" s="89"/>
      <c r="AL23" s="89"/>
      <c r="AM23" s="89"/>
      <c r="AN23" s="90"/>
      <c r="AO23" s="88" t="s">
        <v>380</v>
      </c>
      <c r="AP23" s="89"/>
      <c r="AQ23" s="89"/>
      <c r="AR23" s="89"/>
      <c r="AS23" s="90"/>
      <c r="AT23" s="195"/>
      <c r="AU23" s="195"/>
      <c r="AV23" s="195"/>
      <c r="AW23" s="195"/>
      <c r="AX23" s="196"/>
    </row>
    <row r="24" spans="1:50" ht="36.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417</v>
      </c>
      <c r="AC24" s="198"/>
      <c r="AD24" s="198"/>
      <c r="AE24" s="88" t="s">
        <v>380</v>
      </c>
      <c r="AF24" s="89"/>
      <c r="AG24" s="89"/>
      <c r="AH24" s="89"/>
      <c r="AI24" s="90"/>
      <c r="AJ24" s="88" t="s">
        <v>380</v>
      </c>
      <c r="AK24" s="89"/>
      <c r="AL24" s="89"/>
      <c r="AM24" s="89"/>
      <c r="AN24" s="90"/>
      <c r="AO24" s="88" t="s">
        <v>380</v>
      </c>
      <c r="AP24" s="89"/>
      <c r="AQ24" s="89"/>
      <c r="AR24" s="89"/>
      <c r="AS24" s="90"/>
      <c r="AT24" s="88">
        <v>10000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385</v>
      </c>
      <c r="AF25" s="89"/>
      <c r="AG25" s="89"/>
      <c r="AH25" s="89"/>
      <c r="AI25" s="90"/>
      <c r="AJ25" s="88" t="s">
        <v>385</v>
      </c>
      <c r="AK25" s="89"/>
      <c r="AL25" s="89"/>
      <c r="AM25" s="89"/>
      <c r="AN25" s="90"/>
      <c r="AO25" s="88" t="s">
        <v>380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x14ac:dyDescent="0.15">
      <c r="A28" s="130"/>
      <c r="B28" s="128"/>
      <c r="C28" s="128"/>
      <c r="D28" s="128"/>
      <c r="E28" s="128"/>
      <c r="F28" s="129"/>
      <c r="G28" s="74" t="s">
        <v>414</v>
      </c>
      <c r="H28" s="75"/>
      <c r="I28" s="75"/>
      <c r="J28" s="75"/>
      <c r="K28" s="75"/>
      <c r="L28" s="75"/>
      <c r="M28" s="75"/>
      <c r="N28" s="75"/>
      <c r="O28" s="76"/>
      <c r="P28" s="220" t="s">
        <v>415</v>
      </c>
      <c r="Q28" s="234"/>
      <c r="R28" s="234"/>
      <c r="S28" s="234"/>
      <c r="T28" s="234"/>
      <c r="U28" s="234"/>
      <c r="V28" s="234"/>
      <c r="W28" s="234"/>
      <c r="X28" s="235"/>
      <c r="Y28" s="229" t="s">
        <v>14</v>
      </c>
      <c r="Z28" s="230"/>
      <c r="AA28" s="231"/>
      <c r="AB28" s="167" t="s">
        <v>413</v>
      </c>
      <c r="AC28" s="168"/>
      <c r="AD28" s="168"/>
      <c r="AE28" s="88" t="s">
        <v>380</v>
      </c>
      <c r="AF28" s="89"/>
      <c r="AG28" s="89"/>
      <c r="AH28" s="89"/>
      <c r="AI28" s="90"/>
      <c r="AJ28" s="88" t="s">
        <v>380</v>
      </c>
      <c r="AK28" s="89"/>
      <c r="AL28" s="89"/>
      <c r="AM28" s="89"/>
      <c r="AN28" s="90"/>
      <c r="AO28" s="88" t="s">
        <v>406</v>
      </c>
      <c r="AP28" s="89"/>
      <c r="AQ28" s="89"/>
      <c r="AR28" s="89"/>
      <c r="AS28" s="90"/>
      <c r="AT28" s="195"/>
      <c r="AU28" s="195"/>
      <c r="AV28" s="195"/>
      <c r="AW28" s="195"/>
      <c r="AX28" s="196"/>
    </row>
    <row r="29" spans="1:50" ht="36.7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413</v>
      </c>
      <c r="AC29" s="198"/>
      <c r="AD29" s="198"/>
      <c r="AE29" s="88" t="s">
        <v>380</v>
      </c>
      <c r="AF29" s="89"/>
      <c r="AG29" s="89"/>
      <c r="AH29" s="89"/>
      <c r="AI29" s="90"/>
      <c r="AJ29" s="88" t="s">
        <v>380</v>
      </c>
      <c r="AK29" s="89"/>
      <c r="AL29" s="89"/>
      <c r="AM29" s="89"/>
      <c r="AN29" s="90"/>
      <c r="AO29" s="88" t="s">
        <v>404</v>
      </c>
      <c r="AP29" s="89"/>
      <c r="AQ29" s="89"/>
      <c r="AR29" s="89"/>
      <c r="AS29" s="90"/>
      <c r="AT29" s="88">
        <v>100</v>
      </c>
      <c r="AU29" s="89"/>
      <c r="AV29" s="89"/>
      <c r="AW29" s="89"/>
      <c r="AX29" s="348"/>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380</v>
      </c>
      <c r="AF30" s="89"/>
      <c r="AG30" s="89"/>
      <c r="AH30" s="89"/>
      <c r="AI30" s="90"/>
      <c r="AJ30" s="88" t="s">
        <v>380</v>
      </c>
      <c r="AK30" s="89"/>
      <c r="AL30" s="89"/>
      <c r="AM30" s="89"/>
      <c r="AN30" s="90"/>
      <c r="AO30" s="88" t="s">
        <v>404</v>
      </c>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75"/>
      <c r="I33" s="75"/>
      <c r="J33" s="75"/>
      <c r="K33" s="75"/>
      <c r="L33" s="75"/>
      <c r="M33" s="75"/>
      <c r="N33" s="75"/>
      <c r="O33" s="76"/>
      <c r="P33" s="220"/>
      <c r="Q33" s="234"/>
      <c r="R33" s="234"/>
      <c r="S33" s="234"/>
      <c r="T33" s="234"/>
      <c r="U33" s="234"/>
      <c r="V33" s="234"/>
      <c r="W33" s="234"/>
      <c r="X33" s="235"/>
      <c r="Y33" s="229" t="s">
        <v>14</v>
      </c>
      <c r="Z33" s="230"/>
      <c r="AA33" s="231"/>
      <c r="AB33" s="167"/>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36.7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20"/>
      <c r="Q38" s="234"/>
      <c r="R38" s="234"/>
      <c r="S38" s="234"/>
      <c r="T38" s="234"/>
      <c r="U38" s="234"/>
      <c r="V38" s="234"/>
      <c r="W38" s="234"/>
      <c r="X38" s="235"/>
      <c r="Y38" s="229" t="s">
        <v>14</v>
      </c>
      <c r="Z38" s="230"/>
      <c r="AA38" s="231"/>
      <c r="AB38" s="167"/>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8"/>
      <c r="AD39" s="198"/>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57"/>
      <c r="H43" s="75"/>
      <c r="I43" s="75"/>
      <c r="J43" s="75"/>
      <c r="K43" s="75"/>
      <c r="L43" s="75"/>
      <c r="M43" s="75"/>
      <c r="N43" s="75"/>
      <c r="O43" s="76"/>
      <c r="P43" s="234"/>
      <c r="Q43" s="234"/>
      <c r="R43" s="234"/>
      <c r="S43" s="234"/>
      <c r="T43" s="234"/>
      <c r="U43" s="234"/>
      <c r="V43" s="234"/>
      <c r="W43" s="234"/>
      <c r="X43" s="235"/>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8"/>
      <c r="B54" s="100"/>
      <c r="C54" s="100"/>
      <c r="D54" s="100"/>
      <c r="E54" s="100"/>
      <c r="F54" s="101"/>
      <c r="G54" s="609"/>
      <c r="H54" s="234"/>
      <c r="I54" s="234"/>
      <c r="J54" s="234"/>
      <c r="K54" s="234"/>
      <c r="L54" s="234"/>
      <c r="M54" s="234"/>
      <c r="N54" s="234"/>
      <c r="O54" s="235"/>
      <c r="P54" s="220"/>
      <c r="Q54" s="221"/>
      <c r="R54" s="221"/>
      <c r="S54" s="221"/>
      <c r="T54" s="221"/>
      <c r="U54" s="221"/>
      <c r="V54" s="221"/>
      <c r="W54" s="221"/>
      <c r="X54" s="222"/>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8"/>
      <c r="B55" s="100"/>
      <c r="C55" s="100"/>
      <c r="D55" s="100"/>
      <c r="E55" s="100"/>
      <c r="F55" s="101"/>
      <c r="G55" s="610"/>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8"/>
      <c r="B56" s="103"/>
      <c r="C56" s="103"/>
      <c r="D56" s="103"/>
      <c r="E56" s="103"/>
      <c r="F56" s="104"/>
      <c r="G56" s="611"/>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8"/>
      <c r="B59" s="100"/>
      <c r="C59" s="100"/>
      <c r="D59" s="100"/>
      <c r="E59" s="100"/>
      <c r="F59" s="101"/>
      <c r="G59" s="609"/>
      <c r="H59" s="234"/>
      <c r="I59" s="234"/>
      <c r="J59" s="234"/>
      <c r="K59" s="234"/>
      <c r="L59" s="234"/>
      <c r="M59" s="234"/>
      <c r="N59" s="234"/>
      <c r="O59" s="235"/>
      <c r="P59" s="220"/>
      <c r="Q59" s="221"/>
      <c r="R59" s="221"/>
      <c r="S59" s="221"/>
      <c r="T59" s="221"/>
      <c r="U59" s="221"/>
      <c r="V59" s="221"/>
      <c r="W59" s="221"/>
      <c r="X59" s="222"/>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8"/>
      <c r="B60" s="100"/>
      <c r="C60" s="100"/>
      <c r="D60" s="100"/>
      <c r="E60" s="100"/>
      <c r="F60" s="101"/>
      <c r="G60" s="610"/>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8"/>
      <c r="B61" s="103"/>
      <c r="C61" s="103"/>
      <c r="D61" s="103"/>
      <c r="E61" s="103"/>
      <c r="F61" s="104"/>
      <c r="G61" s="611"/>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8"/>
      <c r="B64" s="100"/>
      <c r="C64" s="100"/>
      <c r="D64" s="100"/>
      <c r="E64" s="100"/>
      <c r="F64" s="101"/>
      <c r="G64" s="609"/>
      <c r="H64" s="234"/>
      <c r="I64" s="234"/>
      <c r="J64" s="234"/>
      <c r="K64" s="234"/>
      <c r="L64" s="234"/>
      <c r="M64" s="234"/>
      <c r="N64" s="234"/>
      <c r="O64" s="235"/>
      <c r="P64" s="220"/>
      <c r="Q64" s="221"/>
      <c r="R64" s="221"/>
      <c r="S64" s="221"/>
      <c r="T64" s="221"/>
      <c r="U64" s="221"/>
      <c r="V64" s="221"/>
      <c r="W64" s="221"/>
      <c r="X64" s="222"/>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8"/>
      <c r="B65" s="100"/>
      <c r="C65" s="100"/>
      <c r="D65" s="100"/>
      <c r="E65" s="100"/>
      <c r="F65" s="101"/>
      <c r="G65" s="610"/>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9"/>
      <c r="B66" s="103"/>
      <c r="C66" s="103"/>
      <c r="D66" s="103"/>
      <c r="E66" s="103"/>
      <c r="F66" s="104"/>
      <c r="G66" s="611"/>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2.5" customHeight="1" x14ac:dyDescent="0.15">
      <c r="A68" s="525"/>
      <c r="B68" s="526"/>
      <c r="C68" s="526"/>
      <c r="D68" s="526"/>
      <c r="E68" s="526"/>
      <c r="F68" s="527"/>
      <c r="G68" s="220" t="s">
        <v>407</v>
      </c>
      <c r="H68" s="234"/>
      <c r="I68" s="234"/>
      <c r="J68" s="234"/>
      <c r="K68" s="234"/>
      <c r="L68" s="234"/>
      <c r="M68" s="234"/>
      <c r="N68" s="234"/>
      <c r="O68" s="234"/>
      <c r="P68" s="234"/>
      <c r="Q68" s="234"/>
      <c r="R68" s="234"/>
      <c r="S68" s="234"/>
      <c r="T68" s="234"/>
      <c r="U68" s="234"/>
      <c r="V68" s="234"/>
      <c r="W68" s="234"/>
      <c r="X68" s="235"/>
      <c r="Y68" s="618" t="s">
        <v>66</v>
      </c>
      <c r="Z68" s="619"/>
      <c r="AA68" s="620"/>
      <c r="AB68" s="111" t="s">
        <v>386</v>
      </c>
      <c r="AC68" s="112"/>
      <c r="AD68" s="113"/>
      <c r="AE68" s="88" t="s">
        <v>385</v>
      </c>
      <c r="AF68" s="89"/>
      <c r="AG68" s="89"/>
      <c r="AH68" s="89"/>
      <c r="AI68" s="90"/>
      <c r="AJ68" s="88" t="s">
        <v>385</v>
      </c>
      <c r="AK68" s="89"/>
      <c r="AL68" s="89"/>
      <c r="AM68" s="89"/>
      <c r="AN68" s="90"/>
      <c r="AO68" s="88">
        <v>16</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386</v>
      </c>
      <c r="AC69" s="204"/>
      <c r="AD69" s="205"/>
      <c r="AE69" s="88" t="s">
        <v>385</v>
      </c>
      <c r="AF69" s="89"/>
      <c r="AG69" s="89"/>
      <c r="AH69" s="89"/>
      <c r="AI69" s="90"/>
      <c r="AJ69" s="88" t="s">
        <v>385</v>
      </c>
      <c r="AK69" s="89"/>
      <c r="AL69" s="89"/>
      <c r="AM69" s="89"/>
      <c r="AN69" s="90"/>
      <c r="AO69" s="88">
        <v>14</v>
      </c>
      <c r="AP69" s="89"/>
      <c r="AQ69" s="89"/>
      <c r="AR69" s="89"/>
      <c r="AS69" s="90"/>
      <c r="AT69" s="88">
        <v>8</v>
      </c>
      <c r="AU69" s="89"/>
      <c r="AV69" s="89"/>
      <c r="AW69" s="89"/>
      <c r="AX69" s="348"/>
      <c r="AY69" s="10"/>
      <c r="AZ69" s="10"/>
      <c r="BA69" s="10"/>
      <c r="BB69" s="10"/>
      <c r="BC69" s="10"/>
      <c r="BD69" s="10"/>
      <c r="BE69" s="10"/>
      <c r="BF69" s="10"/>
      <c r="BG69" s="10"/>
      <c r="BH69" s="10"/>
    </row>
    <row r="70" spans="1:60" ht="33" customHeight="1" x14ac:dyDescent="0.15">
      <c r="A70" s="522" t="s">
        <v>88</v>
      </c>
      <c r="B70" s="523"/>
      <c r="C70" s="523"/>
      <c r="D70" s="523"/>
      <c r="E70" s="523"/>
      <c r="F70" s="524"/>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4" t="s">
        <v>74</v>
      </c>
      <c r="AU70" s="265"/>
      <c r="AV70" s="265"/>
      <c r="AW70" s="265"/>
      <c r="AX70" s="266"/>
    </row>
    <row r="71" spans="1:60" ht="22.5" customHeight="1" x14ac:dyDescent="0.15">
      <c r="A71" s="525"/>
      <c r="B71" s="526"/>
      <c r="C71" s="526"/>
      <c r="D71" s="526"/>
      <c r="E71" s="526"/>
      <c r="F71" s="527"/>
      <c r="G71" s="220" t="s">
        <v>402</v>
      </c>
      <c r="H71" s="234"/>
      <c r="I71" s="234"/>
      <c r="J71" s="234"/>
      <c r="K71" s="234"/>
      <c r="L71" s="234"/>
      <c r="M71" s="234"/>
      <c r="N71" s="234"/>
      <c r="O71" s="234"/>
      <c r="P71" s="234"/>
      <c r="Q71" s="234"/>
      <c r="R71" s="234"/>
      <c r="S71" s="234"/>
      <c r="T71" s="234"/>
      <c r="U71" s="234"/>
      <c r="V71" s="234"/>
      <c r="W71" s="234"/>
      <c r="X71" s="235"/>
      <c r="Y71" s="660" t="s">
        <v>66</v>
      </c>
      <c r="Z71" s="661"/>
      <c r="AA71" s="662"/>
      <c r="AB71" s="111" t="s">
        <v>400</v>
      </c>
      <c r="AC71" s="112"/>
      <c r="AD71" s="113"/>
      <c r="AE71" s="88" t="s">
        <v>380</v>
      </c>
      <c r="AF71" s="89"/>
      <c r="AG71" s="89"/>
      <c r="AH71" s="89"/>
      <c r="AI71" s="90"/>
      <c r="AJ71" s="88" t="s">
        <v>380</v>
      </c>
      <c r="AK71" s="89"/>
      <c r="AL71" s="89"/>
      <c r="AM71" s="89"/>
      <c r="AN71" s="90"/>
      <c r="AO71" s="88">
        <v>3</v>
      </c>
      <c r="AP71" s="89"/>
      <c r="AQ71" s="89"/>
      <c r="AR71" s="89"/>
      <c r="AS71" s="90"/>
      <c r="AT71" s="537"/>
      <c r="AU71" s="537"/>
      <c r="AV71" s="537"/>
      <c r="AW71" s="537"/>
      <c r="AX71" s="538"/>
      <c r="AY71" s="10"/>
      <c r="AZ71" s="10"/>
      <c r="BA71" s="10"/>
      <c r="BB71" s="10"/>
      <c r="BC71" s="10"/>
    </row>
    <row r="72" spans="1:60" ht="2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3"/>
      <c r="AA72" s="664"/>
      <c r="AB72" s="203" t="s">
        <v>400</v>
      </c>
      <c r="AC72" s="204"/>
      <c r="AD72" s="205"/>
      <c r="AE72" s="88" t="s">
        <v>380</v>
      </c>
      <c r="AF72" s="89"/>
      <c r="AG72" s="89"/>
      <c r="AH72" s="89"/>
      <c r="AI72" s="90"/>
      <c r="AJ72" s="88" t="s">
        <v>380</v>
      </c>
      <c r="AK72" s="89"/>
      <c r="AL72" s="89"/>
      <c r="AM72" s="89"/>
      <c r="AN72" s="90"/>
      <c r="AO72" s="88" t="s">
        <v>380</v>
      </c>
      <c r="AP72" s="89"/>
      <c r="AQ72" s="89"/>
      <c r="AR72" s="89"/>
      <c r="AS72" s="90"/>
      <c r="AT72" s="88">
        <v>3</v>
      </c>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3"/>
      <c r="AA75" s="664"/>
      <c r="AB75" s="203"/>
      <c r="AC75" s="204"/>
      <c r="AD75" s="205"/>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3"/>
      <c r="AA78" s="664"/>
      <c r="AB78" s="203"/>
      <c r="AC78" s="204"/>
      <c r="AD78" s="205"/>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3"/>
      <c r="AA81" s="664"/>
      <c r="AB81" s="203"/>
      <c r="AC81" s="204"/>
      <c r="AD81" s="205"/>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380</v>
      </c>
      <c r="H83" s="295"/>
      <c r="I83" s="295"/>
      <c r="J83" s="295"/>
      <c r="K83" s="295"/>
      <c r="L83" s="295"/>
      <c r="M83" s="295"/>
      <c r="N83" s="295"/>
      <c r="O83" s="295"/>
      <c r="P83" s="295"/>
      <c r="Q83" s="295"/>
      <c r="R83" s="295"/>
      <c r="S83" s="295"/>
      <c r="T83" s="295"/>
      <c r="U83" s="295"/>
      <c r="V83" s="295"/>
      <c r="W83" s="295"/>
      <c r="X83" s="295"/>
      <c r="Y83" s="534" t="s">
        <v>17</v>
      </c>
      <c r="Z83" s="535"/>
      <c r="AA83" s="536"/>
      <c r="AB83" s="665"/>
      <c r="AC83" s="115"/>
      <c r="AD83" s="116"/>
      <c r="AE83" s="88"/>
      <c r="AF83" s="89"/>
      <c r="AG83" s="89"/>
      <c r="AH83" s="89"/>
      <c r="AI83" s="90"/>
      <c r="AJ83" s="88"/>
      <c r="AK83" s="89"/>
      <c r="AL83" s="89"/>
      <c r="AM83" s="89"/>
      <c r="AN83" s="90"/>
      <c r="AO83" s="206"/>
      <c r="AP83" s="207"/>
      <c r="AQ83" s="207"/>
      <c r="AR83" s="207"/>
      <c r="AS83" s="207"/>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c r="AC84" s="92"/>
      <c r="AD84" s="93"/>
      <c r="AE84" s="88"/>
      <c r="AF84" s="89"/>
      <c r="AG84" s="89"/>
      <c r="AH84" s="89"/>
      <c r="AI84" s="90"/>
      <c r="AJ84" s="88"/>
      <c r="AK84" s="89"/>
      <c r="AL84" s="89"/>
      <c r="AM84" s="89"/>
      <c r="AN84" s="90"/>
      <c r="AO84" s="91"/>
      <c r="AP84" s="92"/>
      <c r="AQ84" s="92"/>
      <c r="AR84" s="92"/>
      <c r="AS84" s="93"/>
      <c r="AT84" s="88"/>
      <c r="AU84" s="89"/>
      <c r="AV84" s="89"/>
      <c r="AW84" s="89"/>
      <c r="AX84" s="34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0" t="s">
        <v>77</v>
      </c>
      <c r="B97" s="601"/>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02"/>
      <c r="B98" s="603"/>
      <c r="C98" s="531" t="s">
        <v>387</v>
      </c>
      <c r="D98" s="532"/>
      <c r="E98" s="532"/>
      <c r="F98" s="532"/>
      <c r="G98" s="532"/>
      <c r="H98" s="532"/>
      <c r="I98" s="532"/>
      <c r="J98" s="532"/>
      <c r="K98" s="533"/>
      <c r="L98" s="175">
        <v>0.22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388</v>
      </c>
      <c r="D99" s="598"/>
      <c r="E99" s="598"/>
      <c r="F99" s="598"/>
      <c r="G99" s="598"/>
      <c r="H99" s="598"/>
      <c r="I99" s="598"/>
      <c r="J99" s="598"/>
      <c r="K99" s="599"/>
      <c r="L99" s="175">
        <v>0.2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t="s">
        <v>389</v>
      </c>
      <c r="D100" s="598"/>
      <c r="E100" s="598"/>
      <c r="F100" s="598"/>
      <c r="G100" s="598"/>
      <c r="H100" s="598"/>
      <c r="I100" s="598"/>
      <c r="J100" s="598"/>
      <c r="K100" s="599"/>
      <c r="L100" s="175">
        <v>0.1</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t="s">
        <v>390</v>
      </c>
      <c r="D101" s="598"/>
      <c r="E101" s="598"/>
      <c r="F101" s="598"/>
      <c r="G101" s="598"/>
      <c r="H101" s="598"/>
      <c r="I101" s="598"/>
      <c r="J101" s="598"/>
      <c r="K101" s="599"/>
      <c r="L101" s="175">
        <v>34</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2"/>
      <c r="B102" s="603"/>
      <c r="C102" s="677"/>
      <c r="D102" s="678"/>
      <c r="E102" s="678"/>
      <c r="F102" s="678"/>
      <c r="G102" s="678"/>
      <c r="H102" s="678"/>
      <c r="I102" s="678"/>
      <c r="J102" s="678"/>
      <c r="K102" s="679"/>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2"/>
      <c r="B103" s="603"/>
      <c r="C103" s="606"/>
      <c r="D103" s="607"/>
      <c r="E103" s="607"/>
      <c r="F103" s="607"/>
      <c r="G103" s="607"/>
      <c r="H103" s="607"/>
      <c r="I103" s="607"/>
      <c r="J103" s="607"/>
      <c r="K103" s="608"/>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34.520000000000003</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0.25"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378</v>
      </c>
      <c r="AE108" s="342"/>
      <c r="AF108" s="342"/>
      <c r="AG108" s="338" t="s">
        <v>408</v>
      </c>
      <c r="AH108" s="339"/>
      <c r="AI108" s="339"/>
      <c r="AJ108" s="339"/>
      <c r="AK108" s="339"/>
      <c r="AL108" s="339"/>
      <c r="AM108" s="339"/>
      <c r="AN108" s="339"/>
      <c r="AO108" s="339"/>
      <c r="AP108" s="339"/>
      <c r="AQ108" s="339"/>
      <c r="AR108" s="339"/>
      <c r="AS108" s="339"/>
      <c r="AT108" s="339"/>
      <c r="AU108" s="339"/>
      <c r="AV108" s="339"/>
      <c r="AW108" s="339"/>
      <c r="AX108" s="340"/>
    </row>
    <row r="109" spans="1:50" ht="43.5" customHeight="1" x14ac:dyDescent="0.15">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378</v>
      </c>
      <c r="AE109" s="294"/>
      <c r="AF109" s="294"/>
      <c r="AG109" s="273" t="s">
        <v>430</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378</v>
      </c>
      <c r="AE110" s="324"/>
      <c r="AF110" s="324"/>
      <c r="AG110" s="333" t="s">
        <v>409</v>
      </c>
      <c r="AH110" s="238"/>
      <c r="AI110" s="238"/>
      <c r="AJ110" s="238"/>
      <c r="AK110" s="238"/>
      <c r="AL110" s="238"/>
      <c r="AM110" s="238"/>
      <c r="AN110" s="238"/>
      <c r="AO110" s="238"/>
      <c r="AP110" s="238"/>
      <c r="AQ110" s="238"/>
      <c r="AR110" s="238"/>
      <c r="AS110" s="238"/>
      <c r="AT110" s="238"/>
      <c r="AU110" s="238"/>
      <c r="AV110" s="238"/>
      <c r="AW110" s="238"/>
      <c r="AX110" s="319"/>
    </row>
    <row r="111" spans="1:50" ht="48" customHeight="1" x14ac:dyDescent="0.15">
      <c r="A111" s="254" t="s">
        <v>46</v>
      </c>
      <c r="B111" s="255"/>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378</v>
      </c>
      <c r="AE111" s="268"/>
      <c r="AF111" s="268"/>
      <c r="AG111" s="270" t="s">
        <v>426</v>
      </c>
      <c r="AH111" s="271"/>
      <c r="AI111" s="271"/>
      <c r="AJ111" s="271"/>
      <c r="AK111" s="271"/>
      <c r="AL111" s="271"/>
      <c r="AM111" s="271"/>
      <c r="AN111" s="271"/>
      <c r="AO111" s="271"/>
      <c r="AP111" s="271"/>
      <c r="AQ111" s="271"/>
      <c r="AR111" s="271"/>
      <c r="AS111" s="271"/>
      <c r="AT111" s="271"/>
      <c r="AU111" s="271"/>
      <c r="AV111" s="271"/>
      <c r="AW111" s="271"/>
      <c r="AX111" s="272"/>
    </row>
    <row r="112" spans="1:50" ht="26.4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398</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26.4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398</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26.4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40.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378</v>
      </c>
      <c r="AE115" s="294"/>
      <c r="AF115" s="294"/>
      <c r="AG115" s="273" t="s">
        <v>425</v>
      </c>
      <c r="AH115" s="250"/>
      <c r="AI115" s="250"/>
      <c r="AJ115" s="250"/>
      <c r="AK115" s="250"/>
      <c r="AL115" s="250"/>
      <c r="AM115" s="250"/>
      <c r="AN115" s="250"/>
      <c r="AO115" s="250"/>
      <c r="AP115" s="250"/>
      <c r="AQ115" s="250"/>
      <c r="AR115" s="250"/>
      <c r="AS115" s="250"/>
      <c r="AT115" s="250"/>
      <c r="AU115" s="250"/>
      <c r="AV115" s="250"/>
      <c r="AW115" s="250"/>
      <c r="AX115" s="274"/>
    </row>
    <row r="116" spans="1:64" ht="26.4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5.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378</v>
      </c>
      <c r="AE117" s="324"/>
      <c r="AF117" s="328"/>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3.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378</v>
      </c>
      <c r="AE118" s="268"/>
      <c r="AF118" s="269"/>
      <c r="AG118" s="270" t="s">
        <v>429</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378</v>
      </c>
      <c r="AE119" s="344"/>
      <c r="AF119" s="344"/>
      <c r="AG119" s="273" t="s">
        <v>410</v>
      </c>
      <c r="AH119" s="250"/>
      <c r="AI119" s="250"/>
      <c r="AJ119" s="250"/>
      <c r="AK119" s="250"/>
      <c r="AL119" s="250"/>
      <c r="AM119" s="250"/>
      <c r="AN119" s="250"/>
      <c r="AO119" s="250"/>
      <c r="AP119" s="250"/>
      <c r="AQ119" s="250"/>
      <c r="AR119" s="250"/>
      <c r="AS119" s="250"/>
      <c r="AT119" s="250"/>
      <c r="AU119" s="250"/>
      <c r="AV119" s="250"/>
      <c r="AW119" s="250"/>
      <c r="AX119" s="274"/>
    </row>
    <row r="120" spans="1:64" ht="40.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378</v>
      </c>
      <c r="AE120" s="294"/>
      <c r="AF120" s="294"/>
      <c r="AG120" s="273" t="s">
        <v>427</v>
      </c>
      <c r="AH120" s="250"/>
      <c r="AI120" s="250"/>
      <c r="AJ120" s="250"/>
      <c r="AK120" s="250"/>
      <c r="AL120" s="250"/>
      <c r="AM120" s="250"/>
      <c r="AN120" s="250"/>
      <c r="AO120" s="250"/>
      <c r="AP120" s="250"/>
      <c r="AQ120" s="250"/>
      <c r="AR120" s="250"/>
      <c r="AS120" s="250"/>
      <c r="AT120" s="250"/>
      <c r="AU120" s="250"/>
      <c r="AV120" s="250"/>
      <c r="AW120" s="250"/>
      <c r="AX120" s="274"/>
    </row>
    <row r="121" spans="1:64" ht="40.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378</v>
      </c>
      <c r="AE121" s="294"/>
      <c r="AF121" s="294"/>
      <c r="AG121" s="333" t="s">
        <v>428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398</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411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8" t="s">
        <v>68</v>
      </c>
      <c r="D127" s="579"/>
      <c r="E127" s="579"/>
      <c r="F127" s="580"/>
      <c r="G127" s="581" t="s">
        <v>401</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431</v>
      </c>
      <c r="H137" s="540"/>
      <c r="I137" s="540"/>
      <c r="J137" s="540"/>
      <c r="K137" s="540"/>
      <c r="L137" s="540"/>
      <c r="M137" s="540"/>
      <c r="N137" s="540"/>
      <c r="O137" s="540"/>
      <c r="P137" s="541"/>
      <c r="Q137" s="311" t="s">
        <v>225</v>
      </c>
      <c r="R137" s="311"/>
      <c r="S137" s="311"/>
      <c r="T137" s="311"/>
      <c r="U137" s="311"/>
      <c r="V137" s="311"/>
      <c r="W137" s="539" t="s">
        <v>432</v>
      </c>
      <c r="X137" s="540"/>
      <c r="Y137" s="540"/>
      <c r="Z137" s="540"/>
      <c r="AA137" s="540"/>
      <c r="AB137" s="540"/>
      <c r="AC137" s="540"/>
      <c r="AD137" s="540"/>
      <c r="AE137" s="540"/>
      <c r="AF137" s="541"/>
      <c r="AG137" s="311" t="s">
        <v>226</v>
      </c>
      <c r="AH137" s="311"/>
      <c r="AI137" s="311"/>
      <c r="AJ137" s="311"/>
      <c r="AK137" s="311"/>
      <c r="AL137" s="311"/>
      <c r="AM137" s="511" t="s">
        <v>433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542">
        <v>365</v>
      </c>
      <c r="H138" s="309"/>
      <c r="I138" s="309"/>
      <c r="J138" s="309"/>
      <c r="K138" s="309"/>
      <c r="L138" s="309"/>
      <c r="M138" s="309"/>
      <c r="N138" s="309"/>
      <c r="O138" s="309"/>
      <c r="P138" s="310"/>
      <c r="Q138" s="420" t="s">
        <v>228</v>
      </c>
      <c r="R138" s="420"/>
      <c r="S138" s="420"/>
      <c r="T138" s="420"/>
      <c r="U138" s="420"/>
      <c r="V138" s="420"/>
      <c r="W138" s="308" t="s">
        <v>391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382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435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31.5" customHeight="1" x14ac:dyDescent="0.15">
      <c r="A180" s="361"/>
      <c r="B180" s="362"/>
      <c r="C180" s="362"/>
      <c r="D180" s="362"/>
      <c r="E180" s="362"/>
      <c r="F180" s="363"/>
      <c r="G180" s="352" t="s">
        <v>383</v>
      </c>
      <c r="H180" s="353"/>
      <c r="I180" s="353"/>
      <c r="J180" s="353"/>
      <c r="K180" s="354"/>
      <c r="L180" s="355" t="s">
        <v>384</v>
      </c>
      <c r="M180" s="356"/>
      <c r="N180" s="356"/>
      <c r="O180" s="356"/>
      <c r="P180" s="356"/>
      <c r="Q180" s="356"/>
      <c r="R180" s="356"/>
      <c r="S180" s="356"/>
      <c r="T180" s="356"/>
      <c r="U180" s="356"/>
      <c r="V180" s="356"/>
      <c r="W180" s="356"/>
      <c r="X180" s="357"/>
      <c r="Y180" s="387">
        <v>18</v>
      </c>
      <c r="Z180" s="388"/>
      <c r="AA180" s="388"/>
      <c r="AB180" s="389"/>
      <c r="AC180" s="352" t="s">
        <v>436</v>
      </c>
      <c r="AD180" s="353"/>
      <c r="AE180" s="353"/>
      <c r="AF180" s="353"/>
      <c r="AG180" s="354"/>
      <c r="AH180" s="355" t="s">
        <v>437</v>
      </c>
      <c r="AI180" s="356"/>
      <c r="AJ180" s="356"/>
      <c r="AK180" s="356"/>
      <c r="AL180" s="356"/>
      <c r="AM180" s="356"/>
      <c r="AN180" s="356"/>
      <c r="AO180" s="356"/>
      <c r="AP180" s="356"/>
      <c r="AQ180" s="356"/>
      <c r="AR180" s="356"/>
      <c r="AS180" s="356"/>
      <c r="AT180" s="357"/>
      <c r="AU180" s="387">
        <v>5</v>
      </c>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7" t="s">
        <v>22</v>
      </c>
      <c r="H190" s="558"/>
      <c r="I190" s="558"/>
      <c r="J190" s="558"/>
      <c r="K190" s="558"/>
      <c r="L190" s="559"/>
      <c r="M190" s="146"/>
      <c r="N190" s="146"/>
      <c r="O190" s="146"/>
      <c r="P190" s="146"/>
      <c r="Q190" s="146"/>
      <c r="R190" s="146"/>
      <c r="S190" s="146"/>
      <c r="T190" s="146"/>
      <c r="U190" s="146"/>
      <c r="V190" s="146"/>
      <c r="W190" s="146"/>
      <c r="X190" s="147"/>
      <c r="Y190" s="560">
        <f>SUM(Y180:AB189)</f>
        <v>18</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5</v>
      </c>
      <c r="AV190" s="561"/>
      <c r="AW190" s="561"/>
      <c r="AX190" s="563"/>
    </row>
    <row r="191" spans="1:50" ht="30" customHeight="1" x14ac:dyDescent="0.15">
      <c r="A191" s="361"/>
      <c r="B191" s="362"/>
      <c r="C191" s="362"/>
      <c r="D191" s="362"/>
      <c r="E191" s="362"/>
      <c r="F191" s="363"/>
      <c r="G191" s="367" t="s">
        <v>393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438</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436</v>
      </c>
      <c r="H193" s="555"/>
      <c r="I193" s="555"/>
      <c r="J193" s="555"/>
      <c r="K193" s="556"/>
      <c r="L193" s="355" t="s">
        <v>395</v>
      </c>
      <c r="M193" s="356"/>
      <c r="N193" s="356"/>
      <c r="O193" s="356"/>
      <c r="P193" s="356"/>
      <c r="Q193" s="356"/>
      <c r="R193" s="356"/>
      <c r="S193" s="356"/>
      <c r="T193" s="356"/>
      <c r="U193" s="356"/>
      <c r="V193" s="356"/>
      <c r="W193" s="356"/>
      <c r="X193" s="357"/>
      <c r="Y193" s="387">
        <v>14</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x14ac:dyDescent="0.15">
      <c r="A203" s="361"/>
      <c r="B203" s="362"/>
      <c r="C203" s="362"/>
      <c r="D203" s="362"/>
      <c r="E203" s="362"/>
      <c r="F203" s="363"/>
      <c r="G203" s="557" t="s">
        <v>22</v>
      </c>
      <c r="H203" s="558"/>
      <c r="I203" s="558"/>
      <c r="J203" s="558"/>
      <c r="K203" s="558"/>
      <c r="L203" s="559"/>
      <c r="M203" s="146"/>
      <c r="N203" s="146"/>
      <c r="O203" s="146"/>
      <c r="P203" s="146"/>
      <c r="Q203" s="146"/>
      <c r="R203" s="146"/>
      <c r="S203" s="146"/>
      <c r="T203" s="146"/>
      <c r="U203" s="146"/>
      <c r="V203" s="146"/>
      <c r="W203" s="146"/>
      <c r="X203" s="147"/>
      <c r="Y203" s="560">
        <f>SUM(Y193:AB202)</f>
        <v>14</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hidden="1" customHeight="1" x14ac:dyDescent="0.15">
      <c r="A204" s="361"/>
      <c r="B204" s="362"/>
      <c r="C204" s="362"/>
      <c r="D204" s="362"/>
      <c r="E204" s="362"/>
      <c r="F204" s="363"/>
      <c r="G204" s="367" t="s">
        <v>434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422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555"/>
      <c r="I206" s="555"/>
      <c r="J206" s="555"/>
      <c r="K206" s="556"/>
      <c r="L206" s="355"/>
      <c r="M206" s="356"/>
      <c r="N206" s="356"/>
      <c r="O206" s="356"/>
      <c r="P206" s="356"/>
      <c r="Q206" s="356"/>
      <c r="R206" s="356"/>
      <c r="S206" s="356"/>
      <c r="T206" s="356"/>
      <c r="U206" s="356"/>
      <c r="V206" s="356"/>
      <c r="W206" s="356"/>
      <c r="X206" s="357"/>
      <c r="Y206" s="387">
        <v>5</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hidden="1" customHeight="1" thickBot="1" x14ac:dyDescent="0.2">
      <c r="A216" s="361"/>
      <c r="B216" s="362"/>
      <c r="C216" s="362"/>
      <c r="D216" s="362"/>
      <c r="E216" s="362"/>
      <c r="F216" s="363"/>
      <c r="G216" s="557" t="s">
        <v>22</v>
      </c>
      <c r="H216" s="558"/>
      <c r="I216" s="558"/>
      <c r="J216" s="558"/>
      <c r="K216" s="558"/>
      <c r="L216" s="559"/>
      <c r="M216" s="146"/>
      <c r="N216" s="146"/>
      <c r="O216" s="146"/>
      <c r="P216" s="146"/>
      <c r="Q216" s="146"/>
      <c r="R216" s="146"/>
      <c r="S216" s="146"/>
      <c r="T216" s="146"/>
      <c r="U216" s="146"/>
      <c r="V216" s="146"/>
      <c r="W216" s="146"/>
      <c r="X216" s="147"/>
      <c r="Y216" s="560">
        <f>SUM(Y206:AB215)</f>
        <v>5</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hidden="1" customHeight="1" x14ac:dyDescent="0.15">
      <c r="A217" s="361"/>
      <c r="B217" s="362"/>
      <c r="C217" s="362"/>
      <c r="D217" s="362"/>
      <c r="E217" s="362"/>
      <c r="F217" s="363"/>
      <c r="G217" s="367" t="s">
        <v>360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hidden="1" customHeight="1" x14ac:dyDescent="0.15">
      <c r="A229" s="361"/>
      <c r="B229" s="362"/>
      <c r="C229" s="362"/>
      <c r="D229" s="362"/>
      <c r="E229" s="362"/>
      <c r="F229" s="363"/>
      <c r="G229" s="557" t="s">
        <v>22</v>
      </c>
      <c r="H229" s="558"/>
      <c r="I229" s="558"/>
      <c r="J229" s="558"/>
      <c r="K229" s="558"/>
      <c r="L229" s="559"/>
      <c r="M229" s="146"/>
      <c r="N229" s="146"/>
      <c r="O229" s="146"/>
      <c r="P229" s="146"/>
      <c r="Q229" s="146"/>
      <c r="R229" s="146"/>
      <c r="S229" s="146"/>
      <c r="T229" s="146"/>
      <c r="U229" s="146"/>
      <c r="V229" s="146"/>
      <c r="W229" s="146"/>
      <c r="X229" s="147"/>
      <c r="Y229" s="560">
        <f>SUM(Y219:AB228)</f>
        <v>0</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3" t="s">
        <v>33</v>
      </c>
      <c r="AL235" s="233"/>
      <c r="AM235" s="233"/>
      <c r="AN235" s="233"/>
      <c r="AO235" s="233"/>
      <c r="AP235" s="233"/>
      <c r="AQ235" s="233" t="s">
        <v>23</v>
      </c>
      <c r="AR235" s="233"/>
      <c r="AS235" s="233"/>
      <c r="AT235" s="233"/>
      <c r="AU235" s="83" t="s">
        <v>24</v>
      </c>
      <c r="AV235" s="84"/>
      <c r="AW235" s="84"/>
      <c r="AX235" s="574"/>
    </row>
    <row r="236" spans="1:50" ht="24" customHeight="1" x14ac:dyDescent="0.15">
      <c r="A236" s="567">
        <v>1</v>
      </c>
      <c r="B236" s="567">
        <v>1</v>
      </c>
      <c r="C236" s="569" t="s">
        <v>392</v>
      </c>
      <c r="D236" s="568"/>
      <c r="E236" s="568"/>
      <c r="F236" s="568"/>
      <c r="G236" s="568"/>
      <c r="H236" s="568"/>
      <c r="I236" s="568"/>
      <c r="J236" s="568"/>
      <c r="K236" s="568"/>
      <c r="L236" s="568"/>
      <c r="M236" s="569" t="s">
        <v>403</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18</v>
      </c>
      <c r="AL236" s="571"/>
      <c r="AM236" s="571"/>
      <c r="AN236" s="571"/>
      <c r="AO236" s="571"/>
      <c r="AP236" s="572"/>
      <c r="AQ236" s="569">
        <v>1</v>
      </c>
      <c r="AR236" s="568"/>
      <c r="AS236" s="568"/>
      <c r="AT236" s="568"/>
      <c r="AU236" s="570">
        <v>99.7</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80"/>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1"/>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3" t="s">
        <v>364</v>
      </c>
      <c r="D268" s="233"/>
      <c r="E268" s="233"/>
      <c r="F268" s="233"/>
      <c r="G268" s="233"/>
      <c r="H268" s="233"/>
      <c r="I268" s="233"/>
      <c r="J268" s="233"/>
      <c r="K268" s="233"/>
      <c r="L268" s="233"/>
      <c r="M268" s="233" t="s">
        <v>365</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3" t="s">
        <v>366</v>
      </c>
      <c r="AL268" s="233"/>
      <c r="AM268" s="233"/>
      <c r="AN268" s="233"/>
      <c r="AO268" s="233"/>
      <c r="AP268" s="233"/>
      <c r="AQ268" s="233" t="s">
        <v>23</v>
      </c>
      <c r="AR268" s="233"/>
      <c r="AS268" s="233"/>
      <c r="AT268" s="233"/>
      <c r="AU268" s="83" t="s">
        <v>24</v>
      </c>
      <c r="AV268" s="84"/>
      <c r="AW268" s="84"/>
      <c r="AX268" s="574"/>
    </row>
    <row r="269" spans="1:50" ht="24" customHeight="1" x14ac:dyDescent="0.15">
      <c r="A269" s="567">
        <v>1</v>
      </c>
      <c r="B269" s="567">
        <v>1</v>
      </c>
      <c r="C269" s="569" t="s">
        <v>392</v>
      </c>
      <c r="D269" s="568"/>
      <c r="E269" s="568"/>
      <c r="F269" s="568"/>
      <c r="G269" s="568"/>
      <c r="H269" s="568"/>
      <c r="I269" s="568"/>
      <c r="J269" s="568"/>
      <c r="K269" s="568"/>
      <c r="L269" s="568"/>
      <c r="M269" s="569" t="s">
        <v>394</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14</v>
      </c>
      <c r="AL269" s="571"/>
      <c r="AM269" s="571"/>
      <c r="AN269" s="571"/>
      <c r="AO269" s="571"/>
      <c r="AP269" s="572"/>
      <c r="AQ269" s="569">
        <v>2</v>
      </c>
      <c r="AR269" s="568"/>
      <c r="AS269" s="568"/>
      <c r="AT269" s="568"/>
      <c r="AU269" s="570">
        <v>99.7</v>
      </c>
      <c r="AV269" s="571"/>
      <c r="AW269" s="571"/>
      <c r="AX269" s="572"/>
    </row>
    <row r="270" spans="1:50" ht="24" hidden="1" customHeight="1" x14ac:dyDescent="0.15">
      <c r="A270" s="567">
        <v>2</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hidden="1" customHeight="1" x14ac:dyDescent="0.15">
      <c r="A271" s="567">
        <v>3</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hidden="1" customHeight="1" x14ac:dyDescent="0.15">
      <c r="A272" s="567">
        <v>4</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hidden="1" customHeight="1" x14ac:dyDescent="0.15">
      <c r="A273" s="567">
        <v>5</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hidden="1" customHeight="1" x14ac:dyDescent="0.15">
      <c r="A274" s="567">
        <v>6</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hidden="1" customHeight="1" x14ac:dyDescent="0.15">
      <c r="A275" s="567">
        <v>7</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hidden="1" customHeight="1" x14ac:dyDescent="0.15">
      <c r="A276" s="567">
        <v>8</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hidden="1"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hidden="1"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3" t="s">
        <v>364</v>
      </c>
      <c r="D301" s="233"/>
      <c r="E301" s="233"/>
      <c r="F301" s="233"/>
      <c r="G301" s="233"/>
      <c r="H301" s="233"/>
      <c r="I301" s="233"/>
      <c r="J301" s="233"/>
      <c r="K301" s="233"/>
      <c r="L301" s="233"/>
      <c r="M301" s="233" t="s">
        <v>365</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3" t="s">
        <v>366</v>
      </c>
      <c r="AL301" s="233"/>
      <c r="AM301" s="233"/>
      <c r="AN301" s="233"/>
      <c r="AO301" s="233"/>
      <c r="AP301" s="233"/>
      <c r="AQ301" s="233" t="s">
        <v>23</v>
      </c>
      <c r="AR301" s="233"/>
      <c r="AS301" s="233"/>
      <c r="AT301" s="233"/>
      <c r="AU301" s="83" t="s">
        <v>24</v>
      </c>
      <c r="AV301" s="84"/>
      <c r="AW301" s="84"/>
      <c r="AX301" s="574"/>
    </row>
    <row r="302" spans="1:50" ht="24" customHeight="1" x14ac:dyDescent="0.15">
      <c r="A302" s="567">
        <v>1</v>
      </c>
      <c r="B302" s="567">
        <v>1</v>
      </c>
      <c r="C302" s="569" t="s">
        <v>396</v>
      </c>
      <c r="D302" s="568"/>
      <c r="E302" s="568"/>
      <c r="F302" s="568"/>
      <c r="G302" s="568"/>
      <c r="H302" s="568"/>
      <c r="I302" s="568"/>
      <c r="J302" s="568"/>
      <c r="K302" s="568"/>
      <c r="L302" s="568"/>
      <c r="M302" s="569" t="s">
        <v>397</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5</v>
      </c>
      <c r="AL302" s="571"/>
      <c r="AM302" s="571"/>
      <c r="AN302" s="571"/>
      <c r="AO302" s="571"/>
      <c r="AP302" s="572"/>
      <c r="AQ302" s="569">
        <v>2</v>
      </c>
      <c r="AR302" s="568"/>
      <c r="AS302" s="568"/>
      <c r="AT302" s="568"/>
      <c r="AU302" s="570">
        <v>100</v>
      </c>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3" t="s">
        <v>364</v>
      </c>
      <c r="D334" s="233"/>
      <c r="E334" s="233"/>
      <c r="F334" s="233"/>
      <c r="G334" s="233"/>
      <c r="H334" s="233"/>
      <c r="I334" s="233"/>
      <c r="J334" s="233"/>
      <c r="K334" s="233"/>
      <c r="L334" s="233"/>
      <c r="M334" s="233" t="s">
        <v>365</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3" t="s">
        <v>366</v>
      </c>
      <c r="AL334" s="233"/>
      <c r="AM334" s="233"/>
      <c r="AN334" s="233"/>
      <c r="AO334" s="233"/>
      <c r="AP334" s="233"/>
      <c r="AQ334" s="233" t="s">
        <v>23</v>
      </c>
      <c r="AR334" s="233"/>
      <c r="AS334" s="233"/>
      <c r="AT334" s="233"/>
      <c r="AU334" s="83" t="s">
        <v>24</v>
      </c>
      <c r="AV334" s="84"/>
      <c r="AW334" s="84"/>
      <c r="AX334" s="574"/>
    </row>
    <row r="335" spans="1:50" ht="24" customHeight="1" x14ac:dyDescent="0.15">
      <c r="A335" s="567">
        <v>1</v>
      </c>
      <c r="B335" s="567">
        <v>1</v>
      </c>
      <c r="C335" s="569" t="s">
        <v>420</v>
      </c>
      <c r="D335" s="568"/>
      <c r="E335" s="568"/>
      <c r="F335" s="568"/>
      <c r="G335" s="568"/>
      <c r="H335" s="568"/>
      <c r="I335" s="568"/>
      <c r="J335" s="568"/>
      <c r="K335" s="568"/>
      <c r="L335" s="568"/>
      <c r="M335" s="569" t="s">
        <v>419</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0.5</v>
      </c>
      <c r="AL335" s="571"/>
      <c r="AM335" s="571"/>
      <c r="AN335" s="571"/>
      <c r="AO335" s="571"/>
      <c r="AP335" s="572"/>
      <c r="AQ335" s="569" t="s">
        <v>423</v>
      </c>
      <c r="AR335" s="568"/>
      <c r="AS335" s="568"/>
      <c r="AT335" s="568"/>
      <c r="AU335" s="570" t="s">
        <v>421</v>
      </c>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3" t="s">
        <v>364</v>
      </c>
      <c r="D367" s="233"/>
      <c r="E367" s="233"/>
      <c r="F367" s="233"/>
      <c r="G367" s="233"/>
      <c r="H367" s="233"/>
      <c r="I367" s="233"/>
      <c r="J367" s="233"/>
      <c r="K367" s="233"/>
      <c r="L367" s="233"/>
      <c r="M367" s="233" t="s">
        <v>365</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3" t="s">
        <v>366</v>
      </c>
      <c r="AL367" s="233"/>
      <c r="AM367" s="233"/>
      <c r="AN367" s="233"/>
      <c r="AO367" s="233"/>
      <c r="AP367" s="233"/>
      <c r="AQ367" s="233" t="s">
        <v>23</v>
      </c>
      <c r="AR367" s="233"/>
      <c r="AS367" s="233"/>
      <c r="AT367" s="233"/>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3" t="s">
        <v>364</v>
      </c>
      <c r="D400" s="233"/>
      <c r="E400" s="233"/>
      <c r="F400" s="233"/>
      <c r="G400" s="233"/>
      <c r="H400" s="233"/>
      <c r="I400" s="233"/>
      <c r="J400" s="233"/>
      <c r="K400" s="233"/>
      <c r="L400" s="233"/>
      <c r="M400" s="233" t="s">
        <v>365</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3" t="s">
        <v>366</v>
      </c>
      <c r="AL400" s="233"/>
      <c r="AM400" s="233"/>
      <c r="AN400" s="233"/>
      <c r="AO400" s="233"/>
      <c r="AP400" s="233"/>
      <c r="AQ400" s="233" t="s">
        <v>23</v>
      </c>
      <c r="AR400" s="233"/>
      <c r="AS400" s="233"/>
      <c r="AT400" s="233"/>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3" t="s">
        <v>364</v>
      </c>
      <c r="D433" s="233"/>
      <c r="E433" s="233"/>
      <c r="F433" s="233"/>
      <c r="G433" s="233"/>
      <c r="H433" s="233"/>
      <c r="I433" s="233"/>
      <c r="J433" s="233"/>
      <c r="K433" s="233"/>
      <c r="L433" s="233"/>
      <c r="M433" s="233" t="s">
        <v>365</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3" t="s">
        <v>366</v>
      </c>
      <c r="AL433" s="233"/>
      <c r="AM433" s="233"/>
      <c r="AN433" s="233"/>
      <c r="AO433" s="233"/>
      <c r="AP433" s="233"/>
      <c r="AQ433" s="233" t="s">
        <v>23</v>
      </c>
      <c r="AR433" s="233"/>
      <c r="AS433" s="233"/>
      <c r="AT433" s="233"/>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3" t="s">
        <v>364</v>
      </c>
      <c r="D466" s="233"/>
      <c r="E466" s="233"/>
      <c r="F466" s="233"/>
      <c r="G466" s="233"/>
      <c r="H466" s="233"/>
      <c r="I466" s="233"/>
      <c r="J466" s="233"/>
      <c r="K466" s="233"/>
      <c r="L466" s="233"/>
      <c r="M466" s="233" t="s">
        <v>365</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3" t="s">
        <v>366</v>
      </c>
      <c r="AL466" s="233"/>
      <c r="AM466" s="233"/>
      <c r="AN466" s="233"/>
      <c r="AO466" s="233"/>
      <c r="AP466" s="233"/>
      <c r="AQ466" s="233" t="s">
        <v>23</v>
      </c>
      <c r="AR466" s="233"/>
      <c r="AS466" s="233"/>
      <c r="AT466" s="233"/>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5" priority="677">
      <formula>IF(RIGHT(TEXT(P14,"0.#"),1)=".",FALSE,TRUE)</formula>
    </cfRule>
    <cfRule type="expression" dxfId="274" priority="678">
      <formula>IF(RIGHT(TEXT(P14,"0.#"),1)=".",TRUE,FALSE)</formula>
    </cfRule>
  </conditionalFormatting>
  <conditionalFormatting sqref="AE69:AX69">
    <cfRule type="expression" dxfId="273" priority="599">
      <formula>IF(RIGHT(TEXT(AE69,"0.#"),1)=".",FALSE,TRUE)</formula>
    </cfRule>
    <cfRule type="expression" dxfId="272" priority="600">
      <formula>IF(RIGHT(TEXT(AE69,"0.#"),1)=".",TRUE,FALSE)</formula>
    </cfRule>
  </conditionalFormatting>
  <conditionalFormatting sqref="AO83:AX83">
    <cfRule type="expression" dxfId="271" priority="579">
      <formula>IF(RIGHT(TEXT(AO83,"0.#"),1)=".",FALSE,TRUE)</formula>
    </cfRule>
    <cfRule type="expression" dxfId="270" priority="580">
      <formula>IF(RIGHT(TEXT(AO83,"0.#"),1)=".",TRUE,FALSE)</formula>
    </cfRule>
  </conditionalFormatting>
  <conditionalFormatting sqref="L99">
    <cfRule type="expression" dxfId="269" priority="559">
      <formula>IF(RIGHT(TEXT(L99,"0.#"),1)=".",FALSE,TRUE)</formula>
    </cfRule>
    <cfRule type="expression" dxfId="268" priority="560">
      <formula>IF(RIGHT(TEXT(L99,"0.#"),1)=".",TRUE,FALSE)</formula>
    </cfRule>
  </conditionalFormatting>
  <conditionalFormatting sqref="L104">
    <cfRule type="expression" dxfId="267" priority="557">
      <formula>IF(RIGHT(TEXT(L104,"0.#"),1)=".",FALSE,TRUE)</formula>
    </cfRule>
    <cfRule type="expression" dxfId="266" priority="558">
      <formula>IF(RIGHT(TEXT(L104,"0.#"),1)=".",TRUE,FALSE)</formula>
    </cfRule>
  </conditionalFormatting>
  <conditionalFormatting sqref="R104">
    <cfRule type="expression" dxfId="265" priority="555">
      <formula>IF(RIGHT(TEXT(R104,"0.#"),1)=".",FALSE,TRUE)</formula>
    </cfRule>
    <cfRule type="expression" dxfId="264" priority="556">
      <formula>IF(RIGHT(TEXT(R104,"0.#"),1)=".",TRUE,FALSE)</formula>
    </cfRule>
  </conditionalFormatting>
  <conditionalFormatting sqref="P18:AX18">
    <cfRule type="expression" dxfId="263" priority="553">
      <formula>IF(RIGHT(TEXT(P18,"0.#"),1)=".",FALSE,TRUE)</formula>
    </cfRule>
    <cfRule type="expression" dxfId="262" priority="554">
      <formula>IF(RIGHT(TEXT(P18,"0.#"),1)=".",TRUE,FALSE)</formula>
    </cfRule>
  </conditionalFormatting>
  <conditionalFormatting sqref="Y181">
    <cfRule type="expression" dxfId="261" priority="549">
      <formula>IF(RIGHT(TEXT(Y181,"0.#"),1)=".",FALSE,TRUE)</formula>
    </cfRule>
    <cfRule type="expression" dxfId="260" priority="550">
      <formula>IF(RIGHT(TEXT(Y181,"0.#"),1)=".",TRUE,FALSE)</formula>
    </cfRule>
  </conditionalFormatting>
  <conditionalFormatting sqref="Y190">
    <cfRule type="expression" dxfId="259" priority="545">
      <formula>IF(RIGHT(TEXT(Y190,"0.#"),1)=".",FALSE,TRUE)</formula>
    </cfRule>
    <cfRule type="expression" dxfId="258" priority="546">
      <formula>IF(RIGHT(TEXT(Y190,"0.#"),1)=".",TRUE,FALSE)</formula>
    </cfRule>
  </conditionalFormatting>
  <conditionalFormatting sqref="AK236">
    <cfRule type="expression" dxfId="257" priority="467">
      <formula>IF(RIGHT(TEXT(AK236,"0.#"),1)=".",FALSE,TRUE)</formula>
    </cfRule>
    <cfRule type="expression" dxfId="256" priority="468">
      <formula>IF(RIGHT(TEXT(AK236,"0.#"),1)=".",TRUE,FALSE)</formula>
    </cfRule>
  </conditionalFormatting>
  <conditionalFormatting sqref="AE54:AI54">
    <cfRule type="expression" dxfId="255" priority="417">
      <formula>IF(RIGHT(TEXT(AE54,"0.#"),1)=".",FALSE,TRUE)</formula>
    </cfRule>
    <cfRule type="expression" dxfId="254" priority="418">
      <formula>IF(RIGHT(TEXT(AE54,"0.#"),1)=".",TRUE,FALSE)</formula>
    </cfRule>
  </conditionalFormatting>
  <conditionalFormatting sqref="P16:AQ17 P15:AX15 P13:AX13">
    <cfRule type="expression" dxfId="253" priority="375">
      <formula>IF(RIGHT(TEXT(P13,"0.#"),1)=".",FALSE,TRUE)</formula>
    </cfRule>
    <cfRule type="expression" dxfId="252" priority="376">
      <formula>IF(RIGHT(TEXT(P13,"0.#"),1)=".",TRUE,FALSE)</formula>
    </cfRule>
  </conditionalFormatting>
  <conditionalFormatting sqref="P19:AJ19">
    <cfRule type="expression" dxfId="251" priority="373">
      <formula>IF(RIGHT(TEXT(P19,"0.#"),1)=".",FALSE,TRUE)</formula>
    </cfRule>
    <cfRule type="expression" dxfId="250" priority="374">
      <formula>IF(RIGHT(TEXT(P19,"0.#"),1)=".",TRUE,FALSE)</formula>
    </cfRule>
  </conditionalFormatting>
  <conditionalFormatting sqref="AE55:AX55 AJ54:AS54">
    <cfRule type="expression" dxfId="249" priority="369">
      <formula>IF(RIGHT(TEXT(AE54,"0.#"),1)=".",FALSE,TRUE)</formula>
    </cfRule>
    <cfRule type="expression" dxfId="248" priority="370">
      <formula>IF(RIGHT(TEXT(AE54,"0.#"),1)=".",TRUE,FALSE)</formula>
    </cfRule>
  </conditionalFormatting>
  <conditionalFormatting sqref="AE68:AS68">
    <cfRule type="expression" dxfId="247" priority="365">
      <formula>IF(RIGHT(TEXT(AE68,"0.#"),1)=".",FALSE,TRUE)</formula>
    </cfRule>
    <cfRule type="expression" dxfId="246" priority="366">
      <formula>IF(RIGHT(TEXT(AE68,"0.#"),1)=".",TRUE,FALSE)</formula>
    </cfRule>
  </conditionalFormatting>
  <conditionalFormatting sqref="AE95:AI95 AE92:AI92 AE89:AI89 AE86:AI86">
    <cfRule type="expression" dxfId="245" priority="363">
      <formula>IF(RIGHT(TEXT(AE86,"0.#"),1)=".",FALSE,TRUE)</formula>
    </cfRule>
    <cfRule type="expression" dxfId="244" priority="364">
      <formula>IF(RIGHT(TEXT(AE86,"0.#"),1)=".",TRUE,FALSE)</formula>
    </cfRule>
  </conditionalFormatting>
  <conditionalFormatting sqref="AJ95:AX95 AJ92:AX92 AJ89:AX89 AJ86:AX86">
    <cfRule type="expression" dxfId="243" priority="361">
      <formula>IF(RIGHT(TEXT(AJ86,"0.#"),1)=".",FALSE,TRUE)</formula>
    </cfRule>
    <cfRule type="expression" dxfId="242" priority="362">
      <formula>IF(RIGHT(TEXT(AJ86,"0.#"),1)=".",TRUE,FALSE)</formula>
    </cfRule>
  </conditionalFormatting>
  <conditionalFormatting sqref="L100:L103 L98">
    <cfRule type="expression" dxfId="241" priority="359">
      <formula>IF(RIGHT(TEXT(L98,"0.#"),1)=".",FALSE,TRUE)</formula>
    </cfRule>
    <cfRule type="expression" dxfId="240" priority="360">
      <formula>IF(RIGHT(TEXT(L98,"0.#"),1)=".",TRUE,FALSE)</formula>
    </cfRule>
  </conditionalFormatting>
  <conditionalFormatting sqref="R98">
    <cfRule type="expression" dxfId="239" priority="355">
      <formula>IF(RIGHT(TEXT(R98,"0.#"),1)=".",FALSE,TRUE)</formula>
    </cfRule>
    <cfRule type="expression" dxfId="238" priority="356">
      <formula>IF(RIGHT(TEXT(R98,"0.#"),1)=".",TRUE,FALSE)</formula>
    </cfRule>
  </conditionalFormatting>
  <conditionalFormatting sqref="R99:R103">
    <cfRule type="expression" dxfId="237" priority="353">
      <formula>IF(RIGHT(TEXT(R99,"0.#"),1)=".",FALSE,TRUE)</formula>
    </cfRule>
    <cfRule type="expression" dxfId="236" priority="354">
      <formula>IF(RIGHT(TEXT(R99,"0.#"),1)=".",TRUE,FALSE)</formula>
    </cfRule>
  </conditionalFormatting>
  <conditionalFormatting sqref="Y182:Y189 Y180">
    <cfRule type="expression" dxfId="235" priority="351">
      <formula>IF(RIGHT(TEXT(Y180,"0.#"),1)=".",FALSE,TRUE)</formula>
    </cfRule>
    <cfRule type="expression" dxfId="234" priority="352">
      <formula>IF(RIGHT(TEXT(Y180,"0.#"),1)=".",TRUE,FALSE)</formula>
    </cfRule>
  </conditionalFormatting>
  <conditionalFormatting sqref="AU181">
    <cfRule type="expression" dxfId="233" priority="349">
      <formula>IF(RIGHT(TEXT(AU181,"0.#"),1)=".",FALSE,TRUE)</formula>
    </cfRule>
    <cfRule type="expression" dxfId="232" priority="350">
      <formula>IF(RIGHT(TEXT(AU181,"0.#"),1)=".",TRUE,FALSE)</formula>
    </cfRule>
  </conditionalFormatting>
  <conditionalFormatting sqref="AU190">
    <cfRule type="expression" dxfId="231" priority="347">
      <formula>IF(RIGHT(TEXT(AU190,"0.#"),1)=".",FALSE,TRUE)</formula>
    </cfRule>
    <cfRule type="expression" dxfId="230" priority="348">
      <formula>IF(RIGHT(TEXT(AU190,"0.#"),1)=".",TRUE,FALSE)</formula>
    </cfRule>
  </conditionalFormatting>
  <conditionalFormatting sqref="AU182:AU189 AU180">
    <cfRule type="expression" dxfId="229" priority="345">
      <formula>IF(RIGHT(TEXT(AU180,"0.#"),1)=".",FALSE,TRUE)</formula>
    </cfRule>
    <cfRule type="expression" dxfId="228" priority="346">
      <formula>IF(RIGHT(TEXT(AU180,"0.#"),1)=".",TRUE,FALSE)</formula>
    </cfRule>
  </conditionalFormatting>
  <conditionalFormatting sqref="Y220 Y207 Y194">
    <cfRule type="expression" dxfId="227" priority="331">
      <formula>IF(RIGHT(TEXT(Y194,"0.#"),1)=".",FALSE,TRUE)</formula>
    </cfRule>
    <cfRule type="expression" dxfId="226" priority="332">
      <formula>IF(RIGHT(TEXT(Y194,"0.#"),1)=".",TRUE,FALSE)</formula>
    </cfRule>
  </conditionalFormatting>
  <conditionalFormatting sqref="Y229 Y216 Y203">
    <cfRule type="expression" dxfId="225" priority="329">
      <formula>IF(RIGHT(TEXT(Y203,"0.#"),1)=".",FALSE,TRUE)</formula>
    </cfRule>
    <cfRule type="expression" dxfId="224" priority="330">
      <formula>IF(RIGHT(TEXT(Y203,"0.#"),1)=".",TRUE,FALSE)</formula>
    </cfRule>
  </conditionalFormatting>
  <conditionalFormatting sqref="Y221:Y228 Y219 Y208:Y215 Y206 Y195:Y202 Y193">
    <cfRule type="expression" dxfId="223" priority="327">
      <formula>IF(RIGHT(TEXT(Y193,"0.#"),1)=".",FALSE,TRUE)</formula>
    </cfRule>
    <cfRule type="expression" dxfId="222" priority="328">
      <formula>IF(RIGHT(TEXT(Y193,"0.#"),1)=".",TRUE,FALSE)</formula>
    </cfRule>
  </conditionalFormatting>
  <conditionalFormatting sqref="AU220 AU207 AU194">
    <cfRule type="expression" dxfId="221" priority="325">
      <formula>IF(RIGHT(TEXT(AU194,"0.#"),1)=".",FALSE,TRUE)</formula>
    </cfRule>
    <cfRule type="expression" dxfId="220" priority="326">
      <formula>IF(RIGHT(TEXT(AU194,"0.#"),1)=".",TRUE,FALSE)</formula>
    </cfRule>
  </conditionalFormatting>
  <conditionalFormatting sqref="AU229 AU216 AU203">
    <cfRule type="expression" dxfId="219" priority="323">
      <formula>IF(RIGHT(TEXT(AU203,"0.#"),1)=".",FALSE,TRUE)</formula>
    </cfRule>
    <cfRule type="expression" dxfId="218" priority="324">
      <formula>IF(RIGHT(TEXT(AU203,"0.#"),1)=".",TRUE,FALSE)</formula>
    </cfRule>
  </conditionalFormatting>
  <conditionalFormatting sqref="AU221:AU228 AU219 AU208:AU215 AU206 AU195:AU202 AU193">
    <cfRule type="expression" dxfId="217" priority="321">
      <formula>IF(RIGHT(TEXT(AU193,"0.#"),1)=".",FALSE,TRUE)</formula>
    </cfRule>
    <cfRule type="expression" dxfId="216" priority="322">
      <formula>IF(RIGHT(TEXT(AU193,"0.#"),1)=".",TRUE,FALSE)</formula>
    </cfRule>
  </conditionalFormatting>
  <conditionalFormatting sqref="AE56:AI56">
    <cfRule type="expression" dxfId="215" priority="295">
      <formula>IF(AND(AE56&gt;=0, RIGHT(TEXT(AE56,"0.#"),1)&lt;&gt;"."),TRUE,FALSE)</formula>
    </cfRule>
    <cfRule type="expression" dxfId="214" priority="296">
      <formula>IF(AND(AE56&gt;=0, RIGHT(TEXT(AE56,"0.#"),1)="."),TRUE,FALSE)</formula>
    </cfRule>
    <cfRule type="expression" dxfId="213" priority="297">
      <formula>IF(AND(AE56&lt;0, RIGHT(TEXT(AE56,"0.#"),1)&lt;&gt;"."),TRUE,FALSE)</formula>
    </cfRule>
    <cfRule type="expression" dxfId="212" priority="298">
      <formula>IF(AND(AE56&lt;0, RIGHT(TEXT(AE56,"0.#"),1)="."),TRUE,FALSE)</formula>
    </cfRule>
  </conditionalFormatting>
  <conditionalFormatting sqref="AJ56:AS56">
    <cfRule type="expression" dxfId="211" priority="291">
      <formula>IF(AND(AJ56&gt;=0, RIGHT(TEXT(AJ56,"0.#"),1)&lt;&gt;"."),TRUE,FALSE)</formula>
    </cfRule>
    <cfRule type="expression" dxfId="210" priority="292">
      <formula>IF(AND(AJ56&gt;=0, RIGHT(TEXT(AJ56,"0.#"),1)="."),TRUE,FALSE)</formula>
    </cfRule>
    <cfRule type="expression" dxfId="209" priority="293">
      <formula>IF(AND(AJ56&lt;0, RIGHT(TEXT(AJ56,"0.#"),1)&lt;&gt;"."),TRUE,FALSE)</formula>
    </cfRule>
    <cfRule type="expression" dxfId="208" priority="294">
      <formula>IF(AND(AJ56&lt;0, RIGHT(TEXT(AJ56,"0.#"),1)="."),TRUE,FALSE)</formula>
    </cfRule>
  </conditionalFormatting>
  <conditionalFormatting sqref="AK237:AK265">
    <cfRule type="expression" dxfId="207" priority="279">
      <formula>IF(RIGHT(TEXT(AK237,"0.#"),1)=".",FALSE,TRUE)</formula>
    </cfRule>
    <cfRule type="expression" dxfId="206" priority="280">
      <formula>IF(RIGHT(TEXT(AK237,"0.#"),1)=".",TRUE,FALSE)</formula>
    </cfRule>
  </conditionalFormatting>
  <conditionalFormatting sqref="AU237:AX265">
    <cfRule type="expression" dxfId="205" priority="275">
      <formula>IF(AND(AU237&gt;=0, RIGHT(TEXT(AU237,"0.#"),1)&lt;&gt;"."),TRUE,FALSE)</formula>
    </cfRule>
    <cfRule type="expression" dxfId="204" priority="276">
      <formula>IF(AND(AU237&gt;=0, RIGHT(TEXT(AU237,"0.#"),1)="."),TRUE,FALSE)</formula>
    </cfRule>
    <cfRule type="expression" dxfId="203" priority="277">
      <formula>IF(AND(AU237&lt;0, RIGHT(TEXT(AU237,"0.#"),1)&lt;&gt;"."),TRUE,FALSE)</formula>
    </cfRule>
    <cfRule type="expression" dxfId="202" priority="278">
      <formula>IF(AND(AU237&lt;0, RIGHT(TEXT(AU237,"0.#"),1)="."),TRUE,FALSE)</formula>
    </cfRule>
  </conditionalFormatting>
  <conditionalFormatting sqref="AK269">
    <cfRule type="expression" dxfId="201" priority="273">
      <formula>IF(RIGHT(TEXT(AK269,"0.#"),1)=".",FALSE,TRUE)</formula>
    </cfRule>
    <cfRule type="expression" dxfId="200" priority="274">
      <formula>IF(RIGHT(TEXT(AK269,"0.#"),1)=".",TRUE,FALSE)</formula>
    </cfRule>
  </conditionalFormatting>
  <conditionalFormatting sqref="AU269:AX269">
    <cfRule type="expression" dxfId="199" priority="269">
      <formula>IF(AND(AU269&gt;=0, RIGHT(TEXT(AU269,"0.#"),1)&lt;&gt;"."),TRUE,FALSE)</formula>
    </cfRule>
    <cfRule type="expression" dxfId="198" priority="270">
      <formula>IF(AND(AU269&gt;=0, RIGHT(TEXT(AU269,"0.#"),1)="."),TRUE,FALSE)</formula>
    </cfRule>
    <cfRule type="expression" dxfId="197" priority="271">
      <formula>IF(AND(AU269&lt;0, RIGHT(TEXT(AU269,"0.#"),1)&lt;&gt;"."),TRUE,FALSE)</formula>
    </cfRule>
    <cfRule type="expression" dxfId="196" priority="272">
      <formula>IF(AND(AU269&lt;0, RIGHT(TEXT(AU269,"0.#"),1)="."),TRUE,FALSE)</formula>
    </cfRule>
  </conditionalFormatting>
  <conditionalFormatting sqref="AK270:AK298">
    <cfRule type="expression" dxfId="195" priority="267">
      <formula>IF(RIGHT(TEXT(AK270,"0.#"),1)=".",FALSE,TRUE)</formula>
    </cfRule>
    <cfRule type="expression" dxfId="194" priority="268">
      <formula>IF(RIGHT(TEXT(AK270,"0.#"),1)=".",TRUE,FALSE)</formula>
    </cfRule>
  </conditionalFormatting>
  <conditionalFormatting sqref="AU270:AX298">
    <cfRule type="expression" dxfId="193" priority="263">
      <formula>IF(AND(AU270&gt;=0, RIGHT(TEXT(AU270,"0.#"),1)&lt;&gt;"."),TRUE,FALSE)</formula>
    </cfRule>
    <cfRule type="expression" dxfId="192" priority="264">
      <formula>IF(AND(AU270&gt;=0, RIGHT(TEXT(AU270,"0.#"),1)="."),TRUE,FALSE)</formula>
    </cfRule>
    <cfRule type="expression" dxfId="191" priority="265">
      <formula>IF(AND(AU270&lt;0, RIGHT(TEXT(AU270,"0.#"),1)&lt;&gt;"."),TRUE,FALSE)</formula>
    </cfRule>
    <cfRule type="expression" dxfId="190" priority="266">
      <formula>IF(AND(AU270&lt;0, RIGHT(TEXT(AU270,"0.#"),1)="."),TRUE,FALSE)</formula>
    </cfRule>
  </conditionalFormatting>
  <conditionalFormatting sqref="AK302">
    <cfRule type="expression" dxfId="189" priority="261">
      <formula>IF(RIGHT(TEXT(AK302,"0.#"),1)=".",FALSE,TRUE)</formula>
    </cfRule>
    <cfRule type="expression" dxfId="188" priority="262">
      <formula>IF(RIGHT(TEXT(AK302,"0.#"),1)=".",TRUE,FALSE)</formula>
    </cfRule>
  </conditionalFormatting>
  <conditionalFormatting sqref="AU302:AX302">
    <cfRule type="expression" dxfId="187" priority="257">
      <formula>IF(AND(AU302&gt;=0, RIGHT(TEXT(AU302,"0.#"),1)&lt;&gt;"."),TRUE,FALSE)</formula>
    </cfRule>
    <cfRule type="expression" dxfId="186" priority="258">
      <formula>IF(AND(AU302&gt;=0, RIGHT(TEXT(AU302,"0.#"),1)="."),TRUE,FALSE)</formula>
    </cfRule>
    <cfRule type="expression" dxfId="185" priority="259">
      <formula>IF(AND(AU302&lt;0, RIGHT(TEXT(AU302,"0.#"),1)&lt;&gt;"."),TRUE,FALSE)</formula>
    </cfRule>
    <cfRule type="expression" dxfId="184" priority="260">
      <formula>IF(AND(AU302&lt;0, RIGHT(TEXT(AU302,"0.#"),1)="."),TRUE,FALSE)</formula>
    </cfRule>
  </conditionalFormatting>
  <conditionalFormatting sqref="AK303:AK331">
    <cfRule type="expression" dxfId="183" priority="255">
      <formula>IF(RIGHT(TEXT(AK303,"0.#"),1)=".",FALSE,TRUE)</formula>
    </cfRule>
    <cfRule type="expression" dxfId="182" priority="256">
      <formula>IF(RIGHT(TEXT(AK303,"0.#"),1)=".",TRUE,FALSE)</formula>
    </cfRule>
  </conditionalFormatting>
  <conditionalFormatting sqref="AU303:AX331">
    <cfRule type="expression" dxfId="181" priority="251">
      <formula>IF(AND(AU303&gt;=0, RIGHT(TEXT(AU303,"0.#"),1)&lt;&gt;"."),TRUE,FALSE)</formula>
    </cfRule>
    <cfRule type="expression" dxfId="180" priority="252">
      <formula>IF(AND(AU303&gt;=0, RIGHT(TEXT(AU303,"0.#"),1)="."),TRUE,FALSE)</formula>
    </cfRule>
    <cfRule type="expression" dxfId="179" priority="253">
      <formula>IF(AND(AU303&lt;0, RIGHT(TEXT(AU303,"0.#"),1)&lt;&gt;"."),TRUE,FALSE)</formula>
    </cfRule>
    <cfRule type="expression" dxfId="178" priority="254">
      <formula>IF(AND(AU303&lt;0, RIGHT(TEXT(AU303,"0.#"),1)="."),TRUE,FALSE)</formula>
    </cfRule>
  </conditionalFormatting>
  <conditionalFormatting sqref="AK335">
    <cfRule type="expression" dxfId="177" priority="249">
      <formula>IF(RIGHT(TEXT(AK335,"0.#"),1)=".",FALSE,TRUE)</formula>
    </cfRule>
    <cfRule type="expression" dxfId="176" priority="250">
      <formula>IF(RIGHT(TEXT(AK335,"0.#"),1)=".",TRUE,FALSE)</formula>
    </cfRule>
  </conditionalFormatting>
  <conditionalFormatting sqref="AU335:AX335">
    <cfRule type="expression" dxfId="175" priority="245">
      <formula>IF(AND(AU335&gt;=0, RIGHT(TEXT(AU335,"0.#"),1)&lt;&gt;"."),TRUE,FALSE)</formula>
    </cfRule>
    <cfRule type="expression" dxfId="174" priority="246">
      <formula>IF(AND(AU335&gt;=0, RIGHT(TEXT(AU335,"0.#"),1)="."),TRUE,FALSE)</formula>
    </cfRule>
    <cfRule type="expression" dxfId="173" priority="247">
      <formula>IF(AND(AU335&lt;0, RIGHT(TEXT(AU335,"0.#"),1)&lt;&gt;"."),TRUE,FALSE)</formula>
    </cfRule>
    <cfRule type="expression" dxfId="172" priority="248">
      <formula>IF(AND(AU335&lt;0, RIGHT(TEXT(AU335,"0.#"),1)="."),TRUE,FALSE)</formula>
    </cfRule>
  </conditionalFormatting>
  <conditionalFormatting sqref="AK336:AK364">
    <cfRule type="expression" dxfId="171" priority="243">
      <formula>IF(RIGHT(TEXT(AK336,"0.#"),1)=".",FALSE,TRUE)</formula>
    </cfRule>
    <cfRule type="expression" dxfId="170" priority="244">
      <formula>IF(RIGHT(TEXT(AK336,"0.#"),1)=".",TRUE,FALSE)</formula>
    </cfRule>
  </conditionalFormatting>
  <conditionalFormatting sqref="AU336:AX364">
    <cfRule type="expression" dxfId="169" priority="239">
      <formula>IF(AND(AU336&gt;=0, RIGHT(TEXT(AU336,"0.#"),1)&lt;&gt;"."),TRUE,FALSE)</formula>
    </cfRule>
    <cfRule type="expression" dxfId="168" priority="240">
      <formula>IF(AND(AU336&gt;=0, RIGHT(TEXT(AU336,"0.#"),1)="."),TRUE,FALSE)</formula>
    </cfRule>
    <cfRule type="expression" dxfId="167" priority="241">
      <formula>IF(AND(AU336&lt;0, RIGHT(TEXT(AU336,"0.#"),1)&lt;&gt;"."),TRUE,FALSE)</formula>
    </cfRule>
    <cfRule type="expression" dxfId="166" priority="242">
      <formula>IF(AND(AU336&lt;0, RIGHT(TEXT(AU336,"0.#"),1)="."),TRUE,FALSE)</formula>
    </cfRule>
  </conditionalFormatting>
  <conditionalFormatting sqref="AK368">
    <cfRule type="expression" dxfId="165" priority="237">
      <formula>IF(RIGHT(TEXT(AK368,"0.#"),1)=".",FALSE,TRUE)</formula>
    </cfRule>
    <cfRule type="expression" dxfId="164" priority="238">
      <formula>IF(RIGHT(TEXT(AK368,"0.#"),1)=".",TRUE,FALSE)</formula>
    </cfRule>
  </conditionalFormatting>
  <conditionalFormatting sqref="AU368:AX368">
    <cfRule type="expression" dxfId="163" priority="233">
      <formula>IF(AND(AU368&gt;=0, RIGHT(TEXT(AU368,"0.#"),1)&lt;&gt;"."),TRUE,FALSE)</formula>
    </cfRule>
    <cfRule type="expression" dxfId="162" priority="234">
      <formula>IF(AND(AU368&gt;=0, RIGHT(TEXT(AU368,"0.#"),1)="."),TRUE,FALSE)</formula>
    </cfRule>
    <cfRule type="expression" dxfId="161" priority="235">
      <formula>IF(AND(AU368&lt;0, RIGHT(TEXT(AU368,"0.#"),1)&lt;&gt;"."),TRUE,FALSE)</formula>
    </cfRule>
    <cfRule type="expression" dxfId="160" priority="236">
      <formula>IF(AND(AU368&lt;0, RIGHT(TEXT(AU368,"0.#"),1)="."),TRUE,FALSE)</formula>
    </cfRule>
  </conditionalFormatting>
  <conditionalFormatting sqref="AK369:AK397">
    <cfRule type="expression" dxfId="159" priority="231">
      <formula>IF(RIGHT(TEXT(AK369,"0.#"),1)=".",FALSE,TRUE)</formula>
    </cfRule>
    <cfRule type="expression" dxfId="158" priority="232">
      <formula>IF(RIGHT(TEXT(AK369,"0.#"),1)=".",TRUE,FALSE)</formula>
    </cfRule>
  </conditionalFormatting>
  <conditionalFormatting sqref="AU369:AX397">
    <cfRule type="expression" dxfId="157" priority="227">
      <formula>IF(AND(AU369&gt;=0, RIGHT(TEXT(AU369,"0.#"),1)&lt;&gt;"."),TRUE,FALSE)</formula>
    </cfRule>
    <cfRule type="expression" dxfId="156" priority="228">
      <formula>IF(AND(AU369&gt;=0, RIGHT(TEXT(AU369,"0.#"),1)="."),TRUE,FALSE)</formula>
    </cfRule>
    <cfRule type="expression" dxfId="155" priority="229">
      <formula>IF(AND(AU369&lt;0, RIGHT(TEXT(AU369,"0.#"),1)&lt;&gt;"."),TRUE,FALSE)</formula>
    </cfRule>
    <cfRule type="expression" dxfId="154" priority="230">
      <formula>IF(AND(AU369&lt;0, RIGHT(TEXT(AU369,"0.#"),1)="."),TRUE,FALSE)</formula>
    </cfRule>
  </conditionalFormatting>
  <conditionalFormatting sqref="AK401">
    <cfRule type="expression" dxfId="153" priority="225">
      <formula>IF(RIGHT(TEXT(AK401,"0.#"),1)=".",FALSE,TRUE)</formula>
    </cfRule>
    <cfRule type="expression" dxfId="152" priority="226">
      <formula>IF(RIGHT(TEXT(AK401,"0.#"),1)=".",TRUE,FALSE)</formula>
    </cfRule>
  </conditionalFormatting>
  <conditionalFormatting sqref="AU401:AX401">
    <cfRule type="expression" dxfId="151" priority="221">
      <formula>IF(AND(AU401&gt;=0, RIGHT(TEXT(AU401,"0.#"),1)&lt;&gt;"."),TRUE,FALSE)</formula>
    </cfRule>
    <cfRule type="expression" dxfId="150" priority="222">
      <formula>IF(AND(AU401&gt;=0, RIGHT(TEXT(AU401,"0.#"),1)="."),TRUE,FALSE)</formula>
    </cfRule>
    <cfRule type="expression" dxfId="149" priority="223">
      <formula>IF(AND(AU401&lt;0, RIGHT(TEXT(AU401,"0.#"),1)&lt;&gt;"."),TRUE,FALSE)</formula>
    </cfRule>
    <cfRule type="expression" dxfId="148" priority="224">
      <formula>IF(AND(AU401&lt;0, RIGHT(TEXT(AU401,"0.#"),1)="."),TRUE,FALSE)</formula>
    </cfRule>
  </conditionalFormatting>
  <conditionalFormatting sqref="AK402:AK430">
    <cfRule type="expression" dxfId="147" priority="219">
      <formula>IF(RIGHT(TEXT(AK402,"0.#"),1)=".",FALSE,TRUE)</formula>
    </cfRule>
    <cfRule type="expression" dxfId="146" priority="220">
      <formula>IF(RIGHT(TEXT(AK402,"0.#"),1)=".",TRUE,FALSE)</formula>
    </cfRule>
  </conditionalFormatting>
  <conditionalFormatting sqref="AU402:AX430">
    <cfRule type="expression" dxfId="145" priority="215">
      <formula>IF(AND(AU402&gt;=0, RIGHT(TEXT(AU402,"0.#"),1)&lt;&gt;"."),TRUE,FALSE)</formula>
    </cfRule>
    <cfRule type="expression" dxfId="144" priority="216">
      <formula>IF(AND(AU402&gt;=0, RIGHT(TEXT(AU402,"0.#"),1)="."),TRUE,FALSE)</formula>
    </cfRule>
    <cfRule type="expression" dxfId="143" priority="217">
      <formula>IF(AND(AU402&lt;0, RIGHT(TEXT(AU402,"0.#"),1)&lt;&gt;"."),TRUE,FALSE)</formula>
    </cfRule>
    <cfRule type="expression" dxfId="142" priority="218">
      <formula>IF(AND(AU402&lt;0, RIGHT(TEXT(AU402,"0.#"),1)="."),TRUE,FALSE)</formula>
    </cfRule>
  </conditionalFormatting>
  <conditionalFormatting sqref="AK434">
    <cfRule type="expression" dxfId="141" priority="213">
      <formula>IF(RIGHT(TEXT(AK434,"0.#"),1)=".",FALSE,TRUE)</formula>
    </cfRule>
    <cfRule type="expression" dxfId="140" priority="214">
      <formula>IF(RIGHT(TEXT(AK434,"0.#"),1)=".",TRUE,FALSE)</formula>
    </cfRule>
  </conditionalFormatting>
  <conditionalFormatting sqref="AU434:AX434">
    <cfRule type="expression" dxfId="139" priority="209">
      <formula>IF(AND(AU434&gt;=0, RIGHT(TEXT(AU434,"0.#"),1)&lt;&gt;"."),TRUE,FALSE)</formula>
    </cfRule>
    <cfRule type="expression" dxfId="138" priority="210">
      <formula>IF(AND(AU434&gt;=0, RIGHT(TEXT(AU434,"0.#"),1)="."),TRUE,FALSE)</formula>
    </cfRule>
    <cfRule type="expression" dxfId="137" priority="211">
      <formula>IF(AND(AU434&lt;0, RIGHT(TEXT(AU434,"0.#"),1)&lt;&gt;"."),TRUE,FALSE)</formula>
    </cfRule>
    <cfRule type="expression" dxfId="136" priority="212">
      <formula>IF(AND(AU434&lt;0, RIGHT(TEXT(AU434,"0.#"),1)="."),TRUE,FALSE)</formula>
    </cfRule>
  </conditionalFormatting>
  <conditionalFormatting sqref="AK435:AK463">
    <cfRule type="expression" dxfId="135" priority="207">
      <formula>IF(RIGHT(TEXT(AK435,"0.#"),1)=".",FALSE,TRUE)</formula>
    </cfRule>
    <cfRule type="expression" dxfId="134" priority="208">
      <formula>IF(RIGHT(TEXT(AK435,"0.#"),1)=".",TRUE,FALSE)</formula>
    </cfRule>
  </conditionalFormatting>
  <conditionalFormatting sqref="AU435:AX463">
    <cfRule type="expression" dxfId="133" priority="203">
      <formula>IF(AND(AU435&gt;=0, RIGHT(TEXT(AU435,"0.#"),1)&lt;&gt;"."),TRUE,FALSE)</formula>
    </cfRule>
    <cfRule type="expression" dxfId="132" priority="204">
      <formula>IF(AND(AU435&gt;=0, RIGHT(TEXT(AU435,"0.#"),1)="."),TRUE,FALSE)</formula>
    </cfRule>
    <cfRule type="expression" dxfId="131" priority="205">
      <formula>IF(AND(AU435&lt;0, RIGHT(TEXT(AU435,"0.#"),1)&lt;&gt;"."),TRUE,FALSE)</formula>
    </cfRule>
    <cfRule type="expression" dxfId="130" priority="206">
      <formula>IF(AND(AU435&lt;0, RIGHT(TEXT(AU435,"0.#"),1)="."),TRUE,FALSE)</formula>
    </cfRule>
  </conditionalFormatting>
  <conditionalFormatting sqref="AK467">
    <cfRule type="expression" dxfId="129" priority="201">
      <formula>IF(RIGHT(TEXT(AK467,"0.#"),1)=".",FALSE,TRUE)</formula>
    </cfRule>
    <cfRule type="expression" dxfId="128" priority="202">
      <formula>IF(RIGHT(TEXT(AK467,"0.#"),1)=".",TRUE,FALSE)</formula>
    </cfRule>
  </conditionalFormatting>
  <conditionalFormatting sqref="AU467:AX467">
    <cfRule type="expression" dxfId="127" priority="197">
      <formula>IF(AND(AU467&gt;=0, RIGHT(TEXT(AU467,"0.#"),1)&lt;&gt;"."),TRUE,FALSE)</formula>
    </cfRule>
    <cfRule type="expression" dxfId="126" priority="198">
      <formula>IF(AND(AU467&gt;=0, RIGHT(TEXT(AU467,"0.#"),1)="."),TRUE,FALSE)</formula>
    </cfRule>
    <cfRule type="expression" dxfId="125" priority="199">
      <formula>IF(AND(AU467&lt;0, RIGHT(TEXT(AU467,"0.#"),1)&lt;&gt;"."),TRUE,FALSE)</formula>
    </cfRule>
    <cfRule type="expression" dxfId="124" priority="200">
      <formula>IF(AND(AU467&lt;0, RIGHT(TEXT(AU467,"0.#"),1)="."),TRUE,FALSE)</formula>
    </cfRule>
  </conditionalFormatting>
  <conditionalFormatting sqref="AK468:AK496">
    <cfRule type="expression" dxfId="123" priority="195">
      <formula>IF(RIGHT(TEXT(AK468,"0.#"),1)=".",FALSE,TRUE)</formula>
    </cfRule>
    <cfRule type="expression" dxfId="122" priority="196">
      <formula>IF(RIGHT(TEXT(AK468,"0.#"),1)=".",TRUE,FALSE)</formula>
    </cfRule>
  </conditionalFormatting>
  <conditionalFormatting sqref="AU468:AX496">
    <cfRule type="expression" dxfId="121" priority="191">
      <formula>IF(AND(AU468&gt;=0, RIGHT(TEXT(AU468,"0.#"),1)&lt;&gt;"."),TRUE,FALSE)</formula>
    </cfRule>
    <cfRule type="expression" dxfId="120" priority="192">
      <formula>IF(AND(AU468&gt;=0, RIGHT(TEXT(AU468,"0.#"),1)="."),TRUE,FALSE)</formula>
    </cfRule>
    <cfRule type="expression" dxfId="119" priority="193">
      <formula>IF(AND(AU468&lt;0, RIGHT(TEXT(AU468,"0.#"),1)&lt;&gt;"."),TRUE,FALSE)</formula>
    </cfRule>
    <cfRule type="expression" dxfId="118" priority="194">
      <formula>IF(AND(AU468&lt;0, RIGHT(TEXT(AU468,"0.#"),1)="."),TRUE,FALSE)</formula>
    </cfRule>
  </conditionalFormatting>
  <conditionalFormatting sqref="AE25:AI25">
    <cfRule type="expression" dxfId="117" priority="181">
      <formula>IF(AND(AE25&gt;=0, RIGHT(TEXT(AE25,"0.#"),1)&lt;&gt;"."),TRUE,FALSE)</formula>
    </cfRule>
    <cfRule type="expression" dxfId="116" priority="182">
      <formula>IF(AND(AE25&gt;=0, RIGHT(TEXT(AE25,"0.#"),1)="."),TRUE,FALSE)</formula>
    </cfRule>
    <cfRule type="expression" dxfId="115" priority="183">
      <formula>IF(AND(AE25&lt;0, RIGHT(TEXT(AE25,"0.#"),1)&lt;&gt;"."),TRUE,FALSE)</formula>
    </cfRule>
    <cfRule type="expression" dxfId="114" priority="184">
      <formula>IF(AND(AE25&lt;0, RIGHT(TEXT(AE25,"0.#"),1)="."),TRUE,FALSE)</formula>
    </cfRule>
  </conditionalFormatting>
  <conditionalFormatting sqref="AU236:AX236">
    <cfRule type="expression" dxfId="113" priority="165">
      <formula>IF(AND(AU236&gt;=0, RIGHT(TEXT(AU236,"0.#"),1)&lt;&gt;"."),TRUE,FALSE)</formula>
    </cfRule>
    <cfRule type="expression" dxfId="112" priority="166">
      <formula>IF(AND(AU236&gt;=0, RIGHT(TEXT(AU236,"0.#"),1)="."),TRUE,FALSE)</formula>
    </cfRule>
    <cfRule type="expression" dxfId="111" priority="167">
      <formula>IF(AND(AU236&lt;0, RIGHT(TEXT(AU236,"0.#"),1)&lt;&gt;"."),TRUE,FALSE)</formula>
    </cfRule>
    <cfRule type="expression" dxfId="110" priority="168">
      <formula>IF(AND(AU236&lt;0, RIGHT(TEXT(AU236,"0.#"),1)="."),TRUE,FALSE)</formula>
    </cfRule>
  </conditionalFormatting>
  <conditionalFormatting sqref="AE43:AI43">
    <cfRule type="expression" dxfId="109" priority="163">
      <formula>IF(RIGHT(TEXT(AE43,"0.#"),1)=".",FALSE,TRUE)</formula>
    </cfRule>
    <cfRule type="expression" dxfId="108" priority="164">
      <formula>IF(RIGHT(TEXT(AE43,"0.#"),1)=".",TRUE,FALSE)</formula>
    </cfRule>
  </conditionalFormatting>
  <conditionalFormatting sqref="AE44:AX44 AJ43:AS43 AO39:AX39 AO38:AS38 AT34:AX34 AO29:AX29 AO28:AS28">
    <cfRule type="expression" dxfId="107" priority="161">
      <formula>IF(RIGHT(TEXT(AE28,"0.#"),1)=".",FALSE,TRUE)</formula>
    </cfRule>
    <cfRule type="expression" dxfId="106" priority="162">
      <formula>IF(RIGHT(TEXT(AE28,"0.#"),1)=".",TRUE,FALSE)</formula>
    </cfRule>
  </conditionalFormatting>
  <conditionalFormatting sqref="AE45:AI45">
    <cfRule type="expression" dxfId="105" priority="157">
      <formula>IF(AND(AE45&gt;=0, RIGHT(TEXT(AE45,"0.#"),1)&lt;&gt;"."),TRUE,FALSE)</formula>
    </cfRule>
    <cfRule type="expression" dxfId="104" priority="158">
      <formula>IF(AND(AE45&gt;=0, RIGHT(TEXT(AE45,"0.#"),1)="."),TRUE,FALSE)</formula>
    </cfRule>
    <cfRule type="expression" dxfId="103" priority="159">
      <formula>IF(AND(AE45&lt;0, RIGHT(TEXT(AE45,"0.#"),1)&lt;&gt;"."),TRUE,FALSE)</formula>
    </cfRule>
    <cfRule type="expression" dxfId="102" priority="160">
      <formula>IF(AND(AE45&lt;0, RIGHT(TEXT(AE45,"0.#"),1)="."),TRUE,FALSE)</formula>
    </cfRule>
  </conditionalFormatting>
  <conditionalFormatting sqref="AJ45:AS45 AO40:AS40 AO30:AS30">
    <cfRule type="expression" dxfId="101" priority="153">
      <formula>IF(AND(AJ30&gt;=0, RIGHT(TEXT(AJ30,"0.#"),1)&lt;&gt;"."),TRUE,FALSE)</formula>
    </cfRule>
    <cfRule type="expression" dxfId="100" priority="154">
      <formula>IF(AND(AJ30&gt;=0, RIGHT(TEXT(AJ30,"0.#"),1)="."),TRUE,FALSE)</formula>
    </cfRule>
    <cfRule type="expression" dxfId="99" priority="155">
      <formula>IF(AND(AJ30&lt;0, RIGHT(TEXT(AJ30,"0.#"),1)&lt;&gt;"."),TRUE,FALSE)</formula>
    </cfRule>
    <cfRule type="expression" dxfId="98" priority="156">
      <formula>IF(AND(AJ30&lt;0, RIGHT(TEXT(AJ30,"0.#"),1)="."),TRUE,FALSE)</formula>
    </cfRule>
  </conditionalFormatting>
  <conditionalFormatting sqref="AE64:AI64 AE59:AI59">
    <cfRule type="expression" dxfId="97" priority="151">
      <formula>IF(RIGHT(TEXT(AE59,"0.#"),1)=".",FALSE,TRUE)</formula>
    </cfRule>
    <cfRule type="expression" dxfId="96" priority="152">
      <formula>IF(RIGHT(TEXT(AE59,"0.#"),1)=".",TRUE,FALSE)</formula>
    </cfRule>
  </conditionalFormatting>
  <conditionalFormatting sqref="AE65:AX65 AJ64:AS64 AE60:AX60 AJ59:AS59">
    <cfRule type="expression" dxfId="95" priority="149">
      <formula>IF(RIGHT(TEXT(AE59,"0.#"),1)=".",FALSE,TRUE)</formula>
    </cfRule>
    <cfRule type="expression" dxfId="94" priority="150">
      <formula>IF(RIGHT(TEXT(AE59,"0.#"),1)=".",TRUE,FALSE)</formula>
    </cfRule>
  </conditionalFormatting>
  <conditionalFormatting sqref="AE66:AI66 AE61:AI61">
    <cfRule type="expression" dxfId="93" priority="145">
      <formula>IF(AND(AE61&gt;=0, RIGHT(TEXT(AE61,"0.#"),1)&lt;&gt;"."),TRUE,FALSE)</formula>
    </cfRule>
    <cfRule type="expression" dxfId="92" priority="146">
      <formula>IF(AND(AE61&gt;=0, RIGHT(TEXT(AE61,"0.#"),1)="."),TRUE,FALSE)</formula>
    </cfRule>
    <cfRule type="expression" dxfId="91" priority="147">
      <formula>IF(AND(AE61&lt;0, RIGHT(TEXT(AE61,"0.#"),1)&lt;&gt;"."),TRUE,FALSE)</formula>
    </cfRule>
    <cfRule type="expression" dxfId="90" priority="148">
      <formula>IF(AND(AE61&lt;0, RIGHT(TEXT(AE61,"0.#"),1)="."),TRUE,FALSE)</formula>
    </cfRule>
  </conditionalFormatting>
  <conditionalFormatting sqref="AJ66:AS66 AJ61:AS61">
    <cfRule type="expression" dxfId="89" priority="141">
      <formula>IF(AND(AJ61&gt;=0, RIGHT(TEXT(AJ61,"0.#"),1)&lt;&gt;"."),TRUE,FALSE)</formula>
    </cfRule>
    <cfRule type="expression" dxfId="88" priority="142">
      <formula>IF(AND(AJ61&gt;=0, RIGHT(TEXT(AJ61,"0.#"),1)="."),TRUE,FALSE)</formula>
    </cfRule>
    <cfRule type="expression" dxfId="87" priority="143">
      <formula>IF(AND(AJ61&lt;0, RIGHT(TEXT(AJ61,"0.#"),1)&lt;&gt;"."),TRUE,FALSE)</formula>
    </cfRule>
    <cfRule type="expression" dxfId="86" priority="144">
      <formula>IF(AND(AJ61&lt;0, RIGHT(TEXT(AJ61,"0.#"),1)="."),TRUE,FALSE)</formula>
    </cfRule>
  </conditionalFormatting>
  <conditionalFormatting sqref="AE81:AX81 AE78:AX78 AE75:AX75 AT72:AX72">
    <cfRule type="expression" dxfId="85" priority="139">
      <formula>IF(RIGHT(TEXT(AE72,"0.#"),1)=".",FALSE,TRUE)</formula>
    </cfRule>
    <cfRule type="expression" dxfId="84" priority="140">
      <formula>IF(RIGHT(TEXT(AE72,"0.#"),1)=".",TRUE,FALSE)</formula>
    </cfRule>
  </conditionalFormatting>
  <conditionalFormatting sqref="AE80:AS80 AE77:AS77 AE74:AS74 AO71:AS71">
    <cfRule type="expression" dxfId="83" priority="137">
      <formula>IF(RIGHT(TEXT(AE71,"0.#"),1)=".",FALSE,TRUE)</formula>
    </cfRule>
    <cfRule type="expression" dxfId="82" priority="138">
      <formula>IF(RIGHT(TEXT(AE71,"0.#"),1)=".",TRUE,FALSE)</formula>
    </cfRule>
  </conditionalFormatting>
  <conditionalFormatting sqref="AE84:AN84">
    <cfRule type="expression" dxfId="81" priority="135">
      <formula>IF(RIGHT(TEXT(AE84,"0.#"),1)=".",FALSE,TRUE)</formula>
    </cfRule>
    <cfRule type="expression" dxfId="80" priority="136">
      <formula>IF(RIGHT(TEXT(AE84,"0.#"),1)=".",TRUE,FALSE)</formula>
    </cfRule>
  </conditionalFormatting>
  <conditionalFormatting sqref="AE83:AN83">
    <cfRule type="expression" dxfId="79" priority="133">
      <formula>IF(RIGHT(TEXT(AE83,"0.#"),1)=".",FALSE,TRUE)</formula>
    </cfRule>
    <cfRule type="expression" dxfId="78" priority="134">
      <formula>IF(RIGHT(TEXT(AE83,"0.#"),1)=".",TRUE,FALSE)</formula>
    </cfRule>
  </conditionalFormatting>
  <conditionalFormatting sqref="AJ25:AN25">
    <cfRule type="expression" dxfId="77" priority="125">
      <formula>IF(AND(AJ25&gt;=0, RIGHT(TEXT(AJ25,"0.#"),1)&lt;&gt;"."),TRUE,FALSE)</formula>
    </cfRule>
    <cfRule type="expression" dxfId="76" priority="126">
      <formula>IF(AND(AJ25&gt;=0, RIGHT(TEXT(AJ25,"0.#"),1)="."),TRUE,FALSE)</formula>
    </cfRule>
    <cfRule type="expression" dxfId="75" priority="127">
      <formula>IF(AND(AJ25&lt;0, RIGHT(TEXT(AJ25,"0.#"),1)&lt;&gt;"."),TRUE,FALSE)</formula>
    </cfRule>
    <cfRule type="expression" dxfId="74" priority="128">
      <formula>IF(AND(AJ25&lt;0, RIGHT(TEXT(AJ25,"0.#"),1)="."),TRUE,FALSE)</formula>
    </cfRule>
  </conditionalFormatting>
  <conditionalFormatting sqref="AE72:AN72">
    <cfRule type="expression" dxfId="73" priority="123">
      <formula>IF(RIGHT(TEXT(AE72,"0.#"),1)=".",FALSE,TRUE)</formula>
    </cfRule>
    <cfRule type="expression" dxfId="72" priority="124">
      <formula>IF(RIGHT(TEXT(AE72,"0.#"),1)=".",TRUE,FALSE)</formula>
    </cfRule>
  </conditionalFormatting>
  <conditionalFormatting sqref="AE71:AN71">
    <cfRule type="expression" dxfId="71" priority="121">
      <formula>IF(RIGHT(TEXT(AE71,"0.#"),1)=".",FALSE,TRUE)</formula>
    </cfRule>
    <cfRule type="expression" dxfId="70" priority="122">
      <formula>IF(RIGHT(TEXT(AE71,"0.#"),1)=".",TRUE,FALSE)</formula>
    </cfRule>
  </conditionalFormatting>
  <conditionalFormatting sqref="AO72:AS72">
    <cfRule type="expression" dxfId="69" priority="119">
      <formula>IF(RIGHT(TEXT(AO72,"0.#"),1)=".",FALSE,TRUE)</formula>
    </cfRule>
    <cfRule type="expression" dxfId="68" priority="120">
      <formula>IF(RIGHT(TEXT(AO72,"0.#"),1)=".",TRUE,FALSE)</formula>
    </cfRule>
  </conditionalFormatting>
  <conditionalFormatting sqref="AE28:AI28">
    <cfRule type="expression" dxfId="67" priority="117">
      <formula>IF(RIGHT(TEXT(AE28,"0.#"),1)=".",FALSE,TRUE)</formula>
    </cfRule>
    <cfRule type="expression" dxfId="66" priority="118">
      <formula>IF(RIGHT(TEXT(AE28,"0.#"),1)=".",TRUE,FALSE)</formula>
    </cfRule>
  </conditionalFormatting>
  <conditionalFormatting sqref="AE29:AI29">
    <cfRule type="expression" dxfId="65" priority="115">
      <formula>IF(RIGHT(TEXT(AE29,"0.#"),1)=".",FALSE,TRUE)</formula>
    </cfRule>
    <cfRule type="expression" dxfId="64" priority="116">
      <formula>IF(RIGHT(TEXT(AE29,"0.#"),1)=".",TRUE,FALSE)</formula>
    </cfRule>
  </conditionalFormatting>
  <conditionalFormatting sqref="AE30:AI30">
    <cfRule type="expression" dxfId="63" priority="111">
      <formula>IF(AND(AE30&gt;=0, RIGHT(TEXT(AE30,"0.#"),1)&lt;&gt;"."),TRUE,FALSE)</formula>
    </cfRule>
    <cfRule type="expression" dxfId="62" priority="112">
      <formula>IF(AND(AE30&gt;=0, RIGHT(TEXT(AE30,"0.#"),1)="."),TRUE,FALSE)</formula>
    </cfRule>
    <cfRule type="expression" dxfId="61" priority="113">
      <formula>IF(AND(AE30&lt;0, RIGHT(TEXT(AE30,"0.#"),1)&lt;&gt;"."),TRUE,FALSE)</formula>
    </cfRule>
    <cfRule type="expression" dxfId="60" priority="114">
      <formula>IF(AND(AE30&lt;0, RIGHT(TEXT(AE30,"0.#"),1)="."),TRUE,FALSE)</formula>
    </cfRule>
  </conditionalFormatting>
  <conditionalFormatting sqref="AJ28:AN28">
    <cfRule type="expression" dxfId="59" priority="109">
      <formula>IF(RIGHT(TEXT(AJ28,"0.#"),1)=".",FALSE,TRUE)</formula>
    </cfRule>
    <cfRule type="expression" dxfId="58" priority="110">
      <formula>IF(RIGHT(TEXT(AJ28,"0.#"),1)=".",TRUE,FALSE)</formula>
    </cfRule>
  </conditionalFormatting>
  <conditionalFormatting sqref="AJ29:AN29">
    <cfRule type="expression" dxfId="57" priority="107">
      <formula>IF(RIGHT(TEXT(AJ29,"0.#"),1)=".",FALSE,TRUE)</formula>
    </cfRule>
    <cfRule type="expression" dxfId="56" priority="108">
      <formula>IF(RIGHT(TEXT(AJ29,"0.#"),1)=".",TRUE,FALSE)</formula>
    </cfRule>
  </conditionalFormatting>
  <conditionalFormatting sqref="AJ30:AN30">
    <cfRule type="expression" dxfId="55" priority="103">
      <formula>IF(AND(AJ30&gt;=0, RIGHT(TEXT(AJ30,"0.#"),1)&lt;&gt;"."),TRUE,FALSE)</formula>
    </cfRule>
    <cfRule type="expression" dxfId="54" priority="104">
      <formula>IF(AND(AJ30&gt;=0, RIGHT(TEXT(AJ30,"0.#"),1)="."),TRUE,FALSE)</formula>
    </cfRule>
    <cfRule type="expression" dxfId="53" priority="105">
      <formula>IF(AND(AJ30&lt;0, RIGHT(TEXT(AJ30,"0.#"),1)&lt;&gt;"."),TRUE,FALSE)</formula>
    </cfRule>
    <cfRule type="expression" dxfId="52" priority="106">
      <formula>IF(AND(AJ30&lt;0, RIGHT(TEXT(AJ30,"0.#"),1)="."),TRUE,FALSE)</formula>
    </cfRule>
  </conditionalFormatting>
  <conditionalFormatting sqref="AE38:AI38">
    <cfRule type="expression" dxfId="51" priority="85">
      <formula>IF(RIGHT(TEXT(AE38,"0.#"),1)=".",FALSE,TRUE)</formula>
    </cfRule>
    <cfRule type="expression" dxfId="50" priority="86">
      <formula>IF(RIGHT(TEXT(AE38,"0.#"),1)=".",TRUE,FALSE)</formula>
    </cfRule>
  </conditionalFormatting>
  <conditionalFormatting sqref="AJ38:AN38">
    <cfRule type="expression" dxfId="49" priority="83">
      <formula>IF(RIGHT(TEXT(AJ38,"0.#"),1)=".",FALSE,TRUE)</formula>
    </cfRule>
    <cfRule type="expression" dxfId="48" priority="84">
      <formula>IF(RIGHT(TEXT(AJ38,"0.#"),1)=".",TRUE,FALSE)</formula>
    </cfRule>
  </conditionalFormatting>
  <conditionalFormatting sqref="AE39:AI39">
    <cfRule type="expression" dxfId="47" priority="81">
      <formula>IF(RIGHT(TEXT(AE39,"0.#"),1)=".",FALSE,TRUE)</formula>
    </cfRule>
    <cfRule type="expression" dxfId="46" priority="82">
      <formula>IF(RIGHT(TEXT(AE39,"0.#"),1)=".",TRUE,FALSE)</formula>
    </cfRule>
  </conditionalFormatting>
  <conditionalFormatting sqref="AJ39:AN39">
    <cfRule type="expression" dxfId="45" priority="79">
      <formula>IF(RIGHT(TEXT(AJ39,"0.#"),1)=".",FALSE,TRUE)</formula>
    </cfRule>
    <cfRule type="expression" dxfId="44" priority="80">
      <formula>IF(RIGHT(TEXT(AJ39,"0.#"),1)=".",TRUE,FALSE)</formula>
    </cfRule>
  </conditionalFormatting>
  <conditionalFormatting sqref="AE40:AI40">
    <cfRule type="expression" dxfId="43" priority="77">
      <formula>IF(RIGHT(TEXT(AE40,"0.#"),1)=".",FALSE,TRUE)</formula>
    </cfRule>
    <cfRule type="expression" dxfId="42" priority="78">
      <formula>IF(RIGHT(TEXT(AE40,"0.#"),1)=".",TRUE,FALSE)</formula>
    </cfRule>
  </conditionalFormatting>
  <conditionalFormatting sqref="AJ40:AN40">
    <cfRule type="expression" dxfId="41" priority="75">
      <formula>IF(RIGHT(TEXT(AJ40,"0.#"),1)=".",FALSE,TRUE)</formula>
    </cfRule>
    <cfRule type="expression" dxfId="40" priority="76">
      <formula>IF(RIGHT(TEXT(AJ40,"0.#"),1)=".",TRUE,FALSE)</formula>
    </cfRule>
  </conditionalFormatting>
  <conditionalFormatting sqref="AO35:AS35">
    <cfRule type="expression" dxfId="39" priority="65">
      <formula>IF(AND(AO35&gt;=0, RIGHT(TEXT(AO35,"0.#"),1)&lt;&gt;"."),TRUE,FALSE)</formula>
    </cfRule>
    <cfRule type="expression" dxfId="38" priority="66">
      <formula>IF(AND(AO35&gt;=0, RIGHT(TEXT(AO35,"0.#"),1)="."),TRUE,FALSE)</formula>
    </cfRule>
    <cfRule type="expression" dxfId="37" priority="67">
      <formula>IF(AND(AO35&lt;0, RIGHT(TEXT(AO35,"0.#"),1)&lt;&gt;"."),TRUE,FALSE)</formula>
    </cfRule>
    <cfRule type="expression" dxfId="36" priority="68">
      <formula>IF(AND(AO35&lt;0, RIGHT(TEXT(AO35,"0.#"),1)="."),TRUE,FALSE)</formula>
    </cfRule>
  </conditionalFormatting>
  <conditionalFormatting sqref="AE35:AI35">
    <cfRule type="expression" dxfId="35" priority="57">
      <formula>IF(AND(AE35&gt;=0, RIGHT(TEXT(AE35,"0.#"),1)&lt;&gt;"."),TRUE,FALSE)</formula>
    </cfRule>
    <cfRule type="expression" dxfId="34" priority="58">
      <formula>IF(AND(AE35&gt;=0, RIGHT(TEXT(AE35,"0.#"),1)="."),TRUE,FALSE)</formula>
    </cfRule>
    <cfRule type="expression" dxfId="33" priority="59">
      <formula>IF(AND(AE35&lt;0, RIGHT(TEXT(AE35,"0.#"),1)&lt;&gt;"."),TRUE,FALSE)</formula>
    </cfRule>
    <cfRule type="expression" dxfId="32" priority="60">
      <formula>IF(AND(AE35&lt;0, RIGHT(TEXT(AE35,"0.#"),1)="."),TRUE,FALSE)</formula>
    </cfRule>
  </conditionalFormatting>
  <conditionalFormatting sqref="AJ35:AN35">
    <cfRule type="expression" dxfId="31" priority="49">
      <formula>IF(AND(AJ35&gt;=0, RIGHT(TEXT(AJ35,"0.#"),1)&lt;&gt;"."),TRUE,FALSE)</formula>
    </cfRule>
    <cfRule type="expression" dxfId="30" priority="50">
      <formula>IF(AND(AJ35&gt;=0, RIGHT(TEXT(AJ35,"0.#"),1)="."),TRUE,FALSE)</formula>
    </cfRule>
    <cfRule type="expression" dxfId="29" priority="51">
      <formula>IF(AND(AJ35&lt;0, RIGHT(TEXT(AJ35,"0.#"),1)&lt;&gt;"."),TRUE,FALSE)</formula>
    </cfRule>
    <cfRule type="expression" dxfId="28" priority="52">
      <formula>IF(AND(AJ35&lt;0, RIGHT(TEXT(AJ35,"0.#"),1)="."),TRUE,FALSE)</formula>
    </cfRule>
  </conditionalFormatting>
  <conditionalFormatting sqref="AO25:AS25">
    <cfRule type="expression" dxfId="27" priority="33">
      <formula>IF(AND(AO25&gt;=0, RIGHT(TEXT(AO25,"0.#"),1)&lt;&gt;"."),TRUE,FALSE)</formula>
    </cfRule>
    <cfRule type="expression" dxfId="26" priority="34">
      <formula>IF(AND(AO25&gt;=0, RIGHT(TEXT(AO25,"0.#"),1)="."),TRUE,FALSE)</formula>
    </cfRule>
    <cfRule type="expression" dxfId="25" priority="35">
      <formula>IF(AND(AO25&lt;0, RIGHT(TEXT(AO25,"0.#"),1)&lt;&gt;"."),TRUE,FALSE)</formula>
    </cfRule>
    <cfRule type="expression" dxfId="24" priority="36">
      <formula>IF(AND(AO25&lt;0, RIGHT(TEXT(AO25,"0.#"),1)="."),TRUE,FALSE)</formula>
    </cfRule>
  </conditionalFormatting>
  <conditionalFormatting sqref="AO33:AS34">
    <cfRule type="expression" dxfId="23" priority="23">
      <formula>IF(RIGHT(TEXT(AO33,"0.#"),1)=".",FALSE,TRUE)</formula>
    </cfRule>
    <cfRule type="expression" dxfId="22" priority="24">
      <formula>IF(RIGHT(TEXT(AO33,"0.#"),1)=".",TRUE,FALSE)</formula>
    </cfRule>
  </conditionalFormatting>
  <conditionalFormatting sqref="AE33:AI33">
    <cfRule type="expression" dxfId="21" priority="21">
      <formula>IF(RIGHT(TEXT(AE33,"0.#"),1)=".",FALSE,TRUE)</formula>
    </cfRule>
    <cfRule type="expression" dxfId="20" priority="22">
      <formula>IF(RIGHT(TEXT(AE33,"0.#"),1)=".",TRUE,FALSE)</formula>
    </cfRule>
  </conditionalFormatting>
  <conditionalFormatting sqref="AE34:AI34">
    <cfRule type="expression" dxfId="19" priority="19">
      <formula>IF(RIGHT(TEXT(AE34,"0.#"),1)=".",FALSE,TRUE)</formula>
    </cfRule>
    <cfRule type="expression" dxfId="18" priority="20">
      <formula>IF(RIGHT(TEXT(AE34,"0.#"),1)=".",TRUE,FALSE)</formula>
    </cfRule>
  </conditionalFormatting>
  <conditionalFormatting sqref="AJ33:AN33">
    <cfRule type="expression" dxfId="17" priority="17">
      <formula>IF(RIGHT(TEXT(AJ33,"0.#"),1)=".",FALSE,TRUE)</formula>
    </cfRule>
    <cfRule type="expression" dxfId="16" priority="18">
      <formula>IF(RIGHT(TEXT(AJ33,"0.#"),1)=".",TRUE,FALSE)</formula>
    </cfRule>
  </conditionalFormatting>
  <conditionalFormatting sqref="AJ34:AN34">
    <cfRule type="expression" dxfId="15" priority="15">
      <formula>IF(RIGHT(TEXT(AJ34,"0.#"),1)=".",FALSE,TRUE)</formula>
    </cfRule>
    <cfRule type="expression" dxfId="14" priority="16">
      <formula>IF(RIGHT(TEXT(AJ34,"0.#"),1)=".",TRUE,FALSE)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3:AI23">
    <cfRule type="expression" dxfId="11" priority="11">
      <formula>IF(RIGHT(TEXT(AE23,"0.#"),1)=".",FALSE,TRUE)</formula>
    </cfRule>
    <cfRule type="expression" dxfId="10" priority="12">
      <formula>IF(RIGHT(TEXT(AE23,"0.#"),1)=".",TRUE,FALSE)</formula>
    </cfRule>
  </conditionalFormatting>
  <conditionalFormatting sqref="AE24:AI24">
    <cfRule type="expression" dxfId="9" priority="9">
      <formula>IF(RIGHT(TEXT(AE24,"0.#"),1)=".",FALSE,TRUE)</formula>
    </cfRule>
    <cfRule type="expression" dxfId="8" priority="10">
      <formula>IF(RIGHT(TEXT(AE24,"0.#"),1)=".",TRUE,FALSE)</formula>
    </cfRule>
  </conditionalFormatting>
  <conditionalFormatting sqref="AJ23:AN23">
    <cfRule type="expression" dxfId="7" priority="7">
      <formula>IF(RIGHT(TEXT(AJ23,"0.#"),1)=".",FALSE,TRUE)</formula>
    </cfRule>
    <cfRule type="expression" dxfId="6" priority="8">
      <formula>IF(RIGHT(TEXT(AJ23,"0.#"),1)=".",TRUE,FALSE)</formula>
    </cfRule>
  </conditionalFormatting>
  <conditionalFormatting sqref="AJ24:AN24">
    <cfRule type="expression" dxfId="5" priority="5">
      <formula>IF(RIGHT(TEXT(AJ24,"0.#"),1)=".",FALSE,TRUE)</formula>
    </cfRule>
    <cfRule type="expression" dxfId="4" priority="6">
      <formula>IF(RIGHT(TEXT(AJ24,"0.#"),1)=".",TRUE,FALSE)</formula>
    </cfRule>
  </conditionalFormatting>
  <conditionalFormatting sqref="AT84:AX84">
    <cfRule type="expression" dxfId="3" priority="3">
      <formula>IF(RIGHT(TEXT(AT84,"0.#"),1)=".",FALSE,TRUE)</formula>
    </cfRule>
    <cfRule type="expression" dxfId="2" priority="4">
      <formula>IF(RIGHT(TEXT(AT84,"0.#"),1)=".",TRUE,FALSE)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5" orientation="portrait" r:id="rId1"/>
  <headerFooter differentFirst="1" alignWithMargins="0"/>
  <rowBreaks count="2" manualBreakCount="2">
    <brk id="104"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378</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378</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t="s">
        <v>378</v>
      </c>
      <c r="C9" s="15" t="str">
        <f t="shared" si="0"/>
        <v>高齢社会対策</v>
      </c>
      <c r="D9" s="15" t="str">
        <f t="shared" si="7"/>
        <v>観光立国、高齢社会対策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観光立国、高齢社会対策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観光立国、高齢社会対策</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観光立国、高齢社会対策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378</v>
      </c>
      <c r="C13" s="15" t="str">
        <f t="shared" si="0"/>
        <v>障害者施策</v>
      </c>
      <c r="D13" s="15" t="str">
        <f t="shared" si="7"/>
        <v>観光立国、高齢社会対策、障害者施策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観光立国、高齢社会対策、障害者施策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観光立国、高齢社会対策、障害者施策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観光立国、高齢社会対策、障害者施策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観光立国、高齢社会対策、障害者施策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観光立国、高齢社会対策、障害者施策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378</v>
      </c>
      <c r="C19" s="15" t="str">
        <f t="shared" si="0"/>
        <v>ＩＴ戦略</v>
      </c>
      <c r="D19" s="15" t="str">
        <f t="shared" si="7"/>
        <v>観光立国、高齢社会対策、障害者施策、ＩＴ戦略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観光立国、高齢社会対策、障害者施策、ＩＴ戦略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観光立国、高齢社会対策、障害者施策、ＩＴ戦略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観光立国、高齢社会対策、障害者施策、ＩＴ戦略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観光立国、高齢社会対策、障害者施策、ＩＴ戦略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観光立国、高齢社会対策、障害者施策、ＩＴ戦略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観光立国、高齢社会対策、障害者施策、ＩＴ戦略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2015-06-16T07:02:26Z</cp:lastPrinted>
  <dcterms:created xsi:type="dcterms:W3CDTF">2012-03-13T00:50:25Z</dcterms:created>
  <dcterms:modified xsi:type="dcterms:W3CDTF">2015-07-08T11:15:38Z</dcterms:modified>
</cp:coreProperties>
</file>