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<sst xmlns="http://schemas.openxmlformats.org/spreadsheetml/2006/main" count="1346" uniqueCount="536">
  <si>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</si>
  <si>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</si>
  <si>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</si>
  <si>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</si>
  <si>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</si>
  <si>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</si>
  <si>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</si>
  <si>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</si>
  <si>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</si>
  <si>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</si>
  <si>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</si>
  <si>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</si>
  <si>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</si>
  <si>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</si>
  <si>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</si>
  <si>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</si>
  <si>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</si>
  <si>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</si>
  <si>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</si>
  <si>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</si>
  <si>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</si>
  <si>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</si>
  <si>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</si>
  <si>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</si>
  <si>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</si>
  <si>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</si>
  <si>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</si>
  <si>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</si>
  <si>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</si>
  <si>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</si>
  <si>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</si>
  <si>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</si>
  <si>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</si>
  <si>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</si>
  <si>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</si>
  <si>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</si>
  <si>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</si>
  <si>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</si>
  <si>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</si>
  <si>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</si>
  <si>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</si>
  <si>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</si>
  <si>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</si>
  <si>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</si>
  <si>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</si>
  <si>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</si>
  <si>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</si>
  <si>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</si>
  <si>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</si>
  <si>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</si>
  <si>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</si>
  <si>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</si>
  <si>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</si>
  <si>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</si>
  <si>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</si>
  <si>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</si>
  <si>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</si>
  <si>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</si>
  <si>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</si>
  <si>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</si>
  <si>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</si>
  <si>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</si>
  <si>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</si>
  <si>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</si>
  <si>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</si>
  <si>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</si>
  <si>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</si>
  <si>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</si>
  <si>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</si>
  <si>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</si>
  <si>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</si>
  <si>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</si>
  <si>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</si>
  <si>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</si>
  <si>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</si>
  <si>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</si>
  <si>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</si>
  <si>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</si>
  <si>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</si>
  <si>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</si>
  <si>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</si>
  <si>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</si>
  <si>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</si>
  <si>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</si>
  <si>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</si>
  <si>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</si>
  <si>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</si>
  <si>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</si>
  <si>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</si>
  <si>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</si>
  <si>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</si>
  <si>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</si>
  <si>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</si>
  <si>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</si>
  <si>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</si>
  <si>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</si>
  <si>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</si>
  <si>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</si>
  <si>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</si>
  <si>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</si>
  <si>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</si>
  <si>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</si>
  <si>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</si>
  <si>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</si>
  <si>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</si>
  <si>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</si>
  <si>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</si>
  <si>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</si>
  <si>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</si>
  <si>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</si>
  <si>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</si>
  <si>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</si>
  <si>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</si>
  <si>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</si>
  <si>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</si>
  <si>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</si>
  <si>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</si>
  <si>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</si>
  <si>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</si>
  <si>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</si>
  <si>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</si>
  <si>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</si>
  <si>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</si>
  <si>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</si>
  <si>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</si>
  <si>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</si>
  <si>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</si>
  <si>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</si>
  <si>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</si>
  <si>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</si>
  <si>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</si>
  <si>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</si>
  <si>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</si>
  <si>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</si>
  <si>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</si>
  <si>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</si>
  <si>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</si>
  <si>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</si>
  <si>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</si>
  <si>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</si>
  <si>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</si>
  <si>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</si>
  <si>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</si>
  <si>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</si>
  <si>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</si>
  <si>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</si>
  <si>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</si>
  <si>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</si>
  <si>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</si>
  <si>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</si>
  <si>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</si>
  <si>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</si>
  <si>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</si>
  <si>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</si>
  <si>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</si>
  <si>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</si>
  <si>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</si>
  <si>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</si>
  <si>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</si>
  <si>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</si>
  <si>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</si>
  <si>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</si>
  <si>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</si>
  <si>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</si>
  <si>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</si>
  <si>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</si>
  <si>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</si>
  <si>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</si>
  <si>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</si>
  <si>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</si>
  <si>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</si>
  <si>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</si>
  <si>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</si>
  <si>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</si>
  <si>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</si>
  <si>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</si>
  <si>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</si>
  <si>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</si>
  <si>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</si>
  <si>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</si>
  <si>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</si>
  <si>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</si>
  <si>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</si>
  <si>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</si>
  <si>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</si>
  <si>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</si>
  <si>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</si>
  <si>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</si>
  <si>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</si>
  <si>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</si>
  <si>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</si>
  <si>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</si>
  <si>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</si>
  <si>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</si>
  <si>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</si>
  <si>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</si>
  <si>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</si>
  <si>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</si>
  <si>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</si>
  <si>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</si>
  <si>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</si>
  <si>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</si>
  <si>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</si>
  <si>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</si>
  <si>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</si>
  <si>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</si>
  <si>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</si>
  <si>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</si>
  <si>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</si>
  <si>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</si>
  <si>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</si>
  <si>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</si>
  <si>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</si>
  <si>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</si>
  <si>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</si>
  <si>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</si>
  <si>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</si>
  <si>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</si>
  <si>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</si>
  <si>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</si>
  <si>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</si>
  <si>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</si>
  <si>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</si>
  <si>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</si>
  <si>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</si>
  <si>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</si>
  <si>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</si>
  <si>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</si>
  <si>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</si>
  <si>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</si>
  <si>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</si>
  <si>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</si>
  <si>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</si>
  <si>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</si>
  <si>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</si>
  <si>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</si>
  <si>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</si>
  <si>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</si>
  <si>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</si>
  <si>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</si>
  <si>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</si>
  <si>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</si>
  <si>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</si>
  <si>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</si>
  <si>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</si>
  <si>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</si>
  <si>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</si>
  <si>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</si>
  <si>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</si>
  <si>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</si>
  <si>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</si>
  <si>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</si>
  <si>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</si>
  <si>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</si>
  <si>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</si>
  <si>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</si>
  <si>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</si>
  <si>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</si>
  <si>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</si>
  <si>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</si>
  <si>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</si>
  <si>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</si>
  <si>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</si>
  <si>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</si>
  <si>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</si>
  <si>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</si>
  <si>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</si>
  <si>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</si>
  <si>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</si>
  <si>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</si>
  <si>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</si>
  <si>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</si>
  <si>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</si>
  <si>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</si>
  <si>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</si>
  <si>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</si>
  <si>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</si>
  <si>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</si>
  <si>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</si>
  <si>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</si>
  <si>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</si>
  <si>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</si>
  <si>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</si>
  <si>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</si>
  <si>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</si>
  <si>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</si>
  <si>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</si>
  <si>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</si>
  <si>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</si>
  <si>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</si>
  <si>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</si>
  <si>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</si>
  <si>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</si>
  <si>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</si>
  <si>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</si>
  <si>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</si>
  <si>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</si>
  <si>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</si>
  <si>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</si>
  <si>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</si>
  <si>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</si>
  <si>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</si>
  <si>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</si>
  <si>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</si>
  <si>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</si>
  <si>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</si>
  <si>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</si>
  <si>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</si>
  <si>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</si>
  <si>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</si>
  <si>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</si>
  <si>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</si>
  <si>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</si>
  <si>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</si>
  <si>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</si>
  <si>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</si>
  <si>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</si>
  <si>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</si>
  <si>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</si>
  <si>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</si>
  <si>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</si>
  <si>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</si>
  <si>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</si>
  <si>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</si>
  <si>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</si>
  <si>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</si>
  <si>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</si>
  <si>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</si>
  <si>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</si>
  <si>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</si>
  <si>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</si>
  <si>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</si>
  <si>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</si>
  <si>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</si>
  <si>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</si>
  <si>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</si>
  <si>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</si>
  <si>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</si>
  <si>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</si>
  <si>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</si>
  <si>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</si>
  <si>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</si>
  <si>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</si>
  <si>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</si>
  <si>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</si>
  <si>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</si>
  <si>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</si>
  <si>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</si>
  <si>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</si>
  <si>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</si>
  <si>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</si>
  <si>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</si>
  <si>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</si>
  <si>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</si>
  <si>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</si>
  <si>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</si>
  <si>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</si>
  <si>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</si>
  <si>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</si>
  <si>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</si>
  <si>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</si>
  <si>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</si>
  <si>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</si>
  <si>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</si>
  <si>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</si>
  <si>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</si>
  <si>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</si>
  <si>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</si>
  <si>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</si>
  <si>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</si>
  <si>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</si>
  <si>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</si>
  <si>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</si>
  <si>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</si>
  <si>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</si>
  <si>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</si>
  <si>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</si>
  <si>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</si>
  <si>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</si>
  <si>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</si>
  <si>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</si>
  <si>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</si>
  <si>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</si>
  <si>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</si>
  <si>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</si>
  <si>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</si>
  <si>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</si>
  <si>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</si>
  <si>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</si>
  <si>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</si>
  <si>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</si>
  <si>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</si>
  <si>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</si>
  <si>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</si>
  <si>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</si>
  <si>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</si>
  <si>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</si>
  <si>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</si>
  <si>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</si>
  <si>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</si>
  <si>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</si>
  <si>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</si>
  <si>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</si>
  <si>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</si>
  <si>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</si>
  <si>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</si>
  <si>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</si>
  <si>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</si>
  <si>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</si>
  <si>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</si>
  <si>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</si>
  <si>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</si>
  <si>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</si>
  <si>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</si>
  <si>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</si>
  <si>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</si>
  <si>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</si>
  <si>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</si>
  <si>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</si>
  <si>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</si>
  <si>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</si>
  <si>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</si>
  <si>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</si>
  <si>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</si>
  <si>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</si>
  <si>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</si>
  <si>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</si>
  <si>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</si>
  <si>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</si>
  <si>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</si>
  <si>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</si>
  <si>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</si>
  <si>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</si>
  <si>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</si>
  <si>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</si>
  <si>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</si>
  <si>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</si>
  <si>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</si>
  <si>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</si>
  <si>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</si>
  <si>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</si>
  <si>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</si>
  <si>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</si>
  <si>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</si>
  <si>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</si>
  <si>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</si>
  <si>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</si>
  <si>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</si>
  <si>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</si>
  <si>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</si>
  <si>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</si>
  <si>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</si>
  <si>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</si>
  <si>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</si>
  <si>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</si>
  <si>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</si>
  <si>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</si>
  <si>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</si>
  <si>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</si>
  <si>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</si>
  <si>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</si>
  <si>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</si>
  <si>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</si>
  <si>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</si>
  <si>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</si>
  <si>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</si>
  <si>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</si>
  <si>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</si>
  <si>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</si>
  <si>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</si>
  <si>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</si>
  <si>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災害拠点建築物の機能継続技術の開発</t>
    <phoneticPr fontId="5"/>
  </si>
  <si>
    <t>大臣官房</t>
    <phoneticPr fontId="5"/>
  </si>
  <si>
    <t>技術調査課</t>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</si>
  <si>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</si>
  <si>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</si>
  <si>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さらに、津波外力に対する高度な設計技術については特別な調査研究に基づく方法として従来の設計基準類に反映させる。</t>
    <phoneticPr fontId="5"/>
  </si>
  <si>
    <t>-</t>
    <phoneticPr fontId="5"/>
  </si>
  <si>
    <t>-</t>
    <phoneticPr fontId="5"/>
  </si>
  <si>
    <t>-</t>
    <phoneticPr fontId="5"/>
  </si>
  <si>
    <t>第４期科学技術基本計画（H23.8閣議決定）、
国土交通省技術基本計画（H24.12）</t>
    <phoneticPr fontId="5"/>
  </si>
  <si>
    <t>本事業に関連する論文・報文発表、刊行物公表件数</t>
    <phoneticPr fontId="5"/>
  </si>
  <si>
    <t>諸謝金</t>
    <phoneticPr fontId="5"/>
  </si>
  <si>
    <t>職員旅費</t>
    <phoneticPr fontId="5"/>
  </si>
  <si>
    <t>委員等旅費</t>
    <phoneticPr fontId="5"/>
  </si>
  <si>
    <t>技術研究開発調査費</t>
    <phoneticPr fontId="5"/>
  </si>
  <si>
    <t>-</t>
    <phoneticPr fontId="5"/>
  </si>
  <si>
    <t>-</t>
    <phoneticPr fontId="5"/>
  </si>
  <si>
    <t>・「国費投入の必要性」、「事業の効率性」、「事業の有効性」、「重複排除」の各項目については、それぞれ妥当であると判断できる。</t>
    <phoneticPr fontId="5"/>
  </si>
  <si>
    <t>配分された予算のうち競争性の高い価格競争で発注する比率を増やす。</t>
    <phoneticPr fontId="5"/>
  </si>
  <si>
    <t>‐</t>
  </si>
  <si>
    <t>人件費等</t>
    <phoneticPr fontId="5"/>
  </si>
  <si>
    <t>スリットつき実大鉄筋コンクリート造架構試験体の製造および廃棄業務</t>
    <phoneticPr fontId="5"/>
  </si>
  <si>
    <t>三友エンジニヤリング株式会社</t>
    <phoneticPr fontId="5"/>
  </si>
  <si>
    <t>戸田建設（株）</t>
    <phoneticPr fontId="5"/>
  </si>
  <si>
    <t>西松建設・安藤・間・熊谷組・佐藤工業・戸田建設・フジタ・前田建設工業設計共同体</t>
    <phoneticPr fontId="5"/>
  </si>
  <si>
    <t>（株）日建設計</t>
    <phoneticPr fontId="5"/>
  </si>
  <si>
    <t>独立行政法人国立印刷局</t>
    <phoneticPr fontId="5"/>
  </si>
  <si>
    <t>官報公告料</t>
    <phoneticPr fontId="5"/>
  </si>
  <si>
    <t>一般社団法人　日本建築学会</t>
    <phoneticPr fontId="5"/>
  </si>
  <si>
    <t>日刊業界紙公示掲載業務</t>
    <phoneticPr fontId="5"/>
  </si>
  <si>
    <t>（株）日刊建設工業新聞社</t>
    <phoneticPr fontId="5"/>
  </si>
  <si>
    <t>（株）日刊建設通信新聞社　北関東支局</t>
    <phoneticPr fontId="5"/>
  </si>
  <si>
    <t>（株）日刊建設産業新聞社</t>
    <phoneticPr fontId="5"/>
  </si>
  <si>
    <t>プリンター修理</t>
    <phoneticPr fontId="5"/>
  </si>
  <si>
    <t>リコージャパン（株）関東営業本部</t>
    <phoneticPr fontId="5"/>
  </si>
  <si>
    <t>２０１４年度日本建築学会大会（近畿）参加費及び発表登録費</t>
    <phoneticPr fontId="5"/>
  </si>
  <si>
    <t>-</t>
    <phoneticPr fontId="5"/>
  </si>
  <si>
    <t>少額随契</t>
    <rPh sb="0" eb="2">
      <t>ショウガク</t>
    </rPh>
    <rPh sb="2" eb="4">
      <t>ズイケイ</t>
    </rPh>
    <phoneticPr fontId="5"/>
  </si>
  <si>
    <t>単価契約</t>
    <rPh sb="0" eb="2">
      <t>タンカ</t>
    </rPh>
    <rPh sb="2" eb="4">
      <t>ケイヤク</t>
    </rPh>
    <phoneticPr fontId="5"/>
  </si>
  <si>
    <t>-</t>
    <phoneticPr fontId="5"/>
  </si>
  <si>
    <t>1(企画競争)</t>
    <rPh sb="2" eb="4">
      <t>キカク</t>
    </rPh>
    <rPh sb="4" eb="6">
      <t>キョウソウ</t>
    </rPh>
    <phoneticPr fontId="5"/>
  </si>
  <si>
    <t>2(一般競争)</t>
    <rPh sb="2" eb="4">
      <t>イッパン</t>
    </rPh>
    <rPh sb="4" eb="6">
      <t>キョウソウ</t>
    </rPh>
    <phoneticPr fontId="5"/>
  </si>
  <si>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2)使用安全性簡易確認装置の開発、3)非構造壁を活用した損傷制御設計法の開発、5）設備システムの機能維持に関する調査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48" eb="50">
      <t>ガイヘキ</t>
    </rPh>
    <rPh sb="50" eb="51">
      <t>ザイ</t>
    </rPh>
    <rPh sb="67" eb="69">
      <t>ツナミ</t>
    </rPh>
    <rPh sb="157" eb="158">
      <t>ヒ</t>
    </rPh>
    <rPh sb="158" eb="160">
      <t>コウゾウ</t>
    </rPh>
    <rPh sb="160" eb="161">
      <t>カベ</t>
    </rPh>
    <phoneticPr fontId="5"/>
  </si>
  <si>
    <t>-</t>
    <phoneticPr fontId="5"/>
  </si>
  <si>
    <t>-</t>
    <phoneticPr fontId="5"/>
  </si>
  <si>
    <t>外部有識者による「事前評価」において、必要性が高い課題であると評価されている。</t>
    <phoneticPr fontId="5"/>
  </si>
  <si>
    <t>今後発生が予想されている南海トラフ巨大地震、首都直下地震、最近頻発している竜巻等に対応した建築物の安全性や災害後の継続使用性に関する研究開発は、今後の我が
国の防災対策を考えていく上で、必要性が高いと評価する。</t>
    <phoneticPr fontId="5"/>
  </si>
  <si>
    <t>外部有識者による「事前評価」において、、今後の我が
国の防災対策を考えていく上で、必要性が高いと評価されている。</t>
    <rPh sb="48" eb="50">
      <t>ヒョウカ</t>
    </rPh>
    <phoneticPr fontId="5"/>
  </si>
  <si>
    <t xml:space="preserve">・支出先については、価格競争や総合評価、企画競争により競争性の確保に努めている。
</t>
    <phoneticPr fontId="5"/>
  </si>
  <si>
    <t>業務発注を計画するにあたっては、あらかじめ検討項目、調査対象範囲等について十分検討を行い、効率的な執行に努めている。</t>
    <phoneticPr fontId="5"/>
  </si>
  <si>
    <t>企画競争については、発注者が仕様の詳細を定めがたいものに限定している。</t>
    <phoneticPr fontId="5"/>
  </si>
  <si>
    <t>研究諮問委員会を設け、最先端の知見を幅広く集め、産学官が一体となって効率的に技術開発を進める。</t>
    <phoneticPr fontId="5"/>
  </si>
  <si>
    <t>研究諮問委員会を設け、最先端の知見を幅広く集め、産学官が一体となって効率的に技術開発を進めている。</t>
    <phoneticPr fontId="5"/>
  </si>
  <si>
    <t>新25-56</t>
    <phoneticPr fontId="5"/>
  </si>
  <si>
    <t>高耐震吊り天井開発のための試験体製作・廃棄及び構造実験実施業務</t>
    <phoneticPr fontId="5"/>
  </si>
  <si>
    <t>スリットつき実大鉄筋コンクリート造架構損傷量評価のための実験業務</t>
    <phoneticPr fontId="5"/>
  </si>
  <si>
    <t>災害拠点建築物の機能維持対策に関する技術情報収集整理業務</t>
    <phoneticPr fontId="5"/>
  </si>
  <si>
    <t>災害拠点建築物設計ガイドラインの策定</t>
    <phoneticPr fontId="5"/>
  </si>
  <si>
    <t>課長　田村秀夫</t>
    <rPh sb="0" eb="2">
      <t>カチョウ</t>
    </rPh>
    <rPh sb="3" eb="5">
      <t>タムラ</t>
    </rPh>
    <rPh sb="5" eb="7">
      <t>ヒデオ</t>
    </rPh>
    <phoneticPr fontId="5"/>
  </si>
  <si>
    <t>技術研究開発は、成果目標により実施する内容（分析、実験等）が異なるため、単位当たりコストを示すことができない。　　　　　　　　　　　　　　</t>
    <phoneticPr fontId="5"/>
  </si>
  <si>
    <t>災害拠点建築物設計ガイドラインの策定に資する完了した技術的課題数</t>
    <rPh sb="19" eb="20">
      <t>シ</t>
    </rPh>
    <rPh sb="22" eb="24">
      <t>カンリョウ</t>
    </rPh>
    <rPh sb="31" eb="32">
      <t>スウ</t>
    </rPh>
    <phoneticPr fontId="5"/>
  </si>
  <si>
    <t>研究計画に従って進めており、概ね順調に進捗している。</t>
    <phoneticPr fontId="5"/>
  </si>
  <si>
    <t>発表論文等については、当初の見込み以上となっている。</t>
    <rPh sb="4" eb="5">
      <t>ナド</t>
    </rPh>
    <phoneticPr fontId="5"/>
  </si>
  <si>
    <t>研究内容の進展に伴い、論文等の公表を行った。</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</si>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</sst>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190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100853</xdr:colOff>
      <xdr:row>140</xdr:row>
      <xdr:rowOff>67235</xdr:rowOff>
    </xdr:from>
    <xdr:to>
      <xdr:col>17</xdr:col>
      <xdr:colOff>42770</xdr:colOff>
      <xdr:row>141</xdr:row>
      <xdr:rowOff>265953</xdr:rowOff>
    </xdr:to>
    <xdr:sp macro="" textlink="">
      <xdr:nvSpPr>
        <xdr:cNvPr id="5" name="正方形/長方形 3"/>
        <xdr:cNvSpPr>
          <a:spLocks noChangeArrowheads="1"/>
        </xdr:cNvSpPr>
      </xdr:nvSpPr>
      <xdr:spPr bwMode="auto">
        <a:xfrm>
          <a:off x="1714500" y="34009853"/>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１１９百万円</a:t>
          </a:r>
        </a:p>
      </xdr:txBody>
    </xdr:sp>
    <xdr:clientData/>
  </xdr:twoCellAnchor>
  <xdr:twoCellAnchor>
    <xdr:from>
      <xdr:col>15</xdr:col>
      <xdr:colOff>156882</xdr:colOff>
      <xdr:row>144</xdr:row>
      <xdr:rowOff>257735</xdr:rowOff>
    </xdr:from>
    <xdr:to>
      <xdr:col>26</xdr:col>
      <xdr:colOff>53601</xdr:colOff>
      <xdr:row>146</xdr:row>
      <xdr:rowOff>58270</xdr:rowOff>
    </xdr:to>
    <xdr:sp macro="" textlink="">
      <xdr:nvSpPr>
        <xdr:cNvPr id="6" name="正方形/長方形 4"/>
        <xdr:cNvSpPr>
          <a:spLocks noChangeArrowheads="1"/>
        </xdr:cNvSpPr>
      </xdr:nvSpPr>
      <xdr:spPr bwMode="auto">
        <a:xfrm>
          <a:off x="2846294" y="35589882"/>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１１９百万円</a:t>
          </a:r>
        </a:p>
      </xdr:txBody>
    </xdr:sp>
    <xdr:clientData/>
  </xdr:twoCellAnchor>
  <xdr:oneCellAnchor>
    <xdr:from>
      <xdr:col>16</xdr:col>
      <xdr:colOff>0</xdr:colOff>
      <xdr:row>143</xdr:row>
      <xdr:rowOff>302559</xdr:rowOff>
    </xdr:from>
    <xdr:ext cx="646331" cy="292452"/>
    <xdr:sp macro="" textlink="">
      <xdr:nvSpPr>
        <xdr:cNvPr id="7" name="テキスト ボックス 6"/>
        <xdr:cNvSpPr txBox="1"/>
      </xdr:nvSpPr>
      <xdr:spPr>
        <a:xfrm>
          <a:off x="2868706" y="3528732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28</xdr:col>
      <xdr:colOff>22412</xdr:colOff>
      <xdr:row>149</xdr:row>
      <xdr:rowOff>235323</xdr:rowOff>
    </xdr:from>
    <xdr:to>
      <xdr:col>39</xdr:col>
      <xdr:colOff>155201</xdr:colOff>
      <xdr:row>151</xdr:row>
      <xdr:rowOff>86657</xdr:rowOff>
    </xdr:to>
    <xdr:sp macro="" textlink="">
      <xdr:nvSpPr>
        <xdr:cNvPr id="8" name="正方形/長方形 5"/>
        <xdr:cNvSpPr>
          <a:spLocks noChangeArrowheads="1"/>
        </xdr:cNvSpPr>
      </xdr:nvSpPr>
      <xdr:spPr bwMode="auto">
        <a:xfrm>
          <a:off x="5042647" y="39086117"/>
          <a:ext cx="2105025" cy="546099"/>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Ａ．民間企業等（１３者）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１１８百万円</a:t>
          </a:r>
        </a:p>
      </xdr:txBody>
    </xdr:sp>
    <xdr:clientData/>
  </xdr:twoCellAnchor>
  <xdr:twoCellAnchor>
    <xdr:from>
      <xdr:col>13</xdr:col>
      <xdr:colOff>71812</xdr:colOff>
      <xdr:row>141</xdr:row>
      <xdr:rowOff>265954</xdr:rowOff>
    </xdr:from>
    <xdr:to>
      <xdr:col>15</xdr:col>
      <xdr:colOff>156883</xdr:colOff>
      <xdr:row>145</xdr:row>
      <xdr:rowOff>158004</xdr:rowOff>
    </xdr:to>
    <xdr:cxnSp macro="">
      <xdr:nvCxnSpPr>
        <xdr:cNvPr id="9" name="図形 12"/>
        <xdr:cNvCxnSpPr>
          <a:cxnSpLocks noChangeShapeType="1"/>
          <a:stCxn id="6" idx="1"/>
          <a:endCxn id="5" idx="2"/>
        </xdr:cNvCxnSpPr>
      </xdr:nvCxnSpPr>
      <xdr:spPr bwMode="auto">
        <a:xfrm rot="10800000">
          <a:off x="2402636" y="34555954"/>
          <a:ext cx="443659" cy="1281579"/>
        </a:xfrm>
        <a:prstGeom prst="bentConnector2">
          <a:avLst/>
        </a:prstGeom>
        <a:noFill/>
        <a:ln w="9525" algn="ctr">
          <a:solidFill>
            <a:srgbClr val="000000"/>
          </a:solidFill>
          <a:miter lim="800000"/>
          <a:headEnd/>
          <a:tailEnd/>
        </a:ln>
      </xdr:spPr>
    </xdr:cxnSp>
    <xdr:clientData/>
  </xdr:twoCellAnchor>
  <xdr:twoCellAnchor>
    <xdr:from>
      <xdr:col>21</xdr:col>
      <xdr:colOff>15595</xdr:colOff>
      <xdr:row>146</xdr:row>
      <xdr:rowOff>58270</xdr:rowOff>
    </xdr:from>
    <xdr:to>
      <xdr:col>28</xdr:col>
      <xdr:colOff>22412</xdr:colOff>
      <xdr:row>150</xdr:row>
      <xdr:rowOff>160991</xdr:rowOff>
    </xdr:to>
    <xdr:cxnSp macro="">
      <xdr:nvCxnSpPr>
        <xdr:cNvPr id="12" name="図形 11"/>
        <xdr:cNvCxnSpPr>
          <a:cxnSpLocks noChangeShapeType="1"/>
          <a:stCxn id="8" idx="1"/>
          <a:endCxn id="6" idx="2"/>
        </xdr:cNvCxnSpPr>
      </xdr:nvCxnSpPr>
      <xdr:spPr bwMode="auto">
        <a:xfrm rot="10800000">
          <a:off x="3780771" y="37866917"/>
          <a:ext cx="1261876" cy="1492250"/>
        </a:xfrm>
        <a:prstGeom prst="bentConnector2">
          <a:avLst/>
        </a:prstGeom>
        <a:noFill/>
        <a:ln w="9525" algn="ctr">
          <a:solidFill>
            <a:srgbClr val="000000"/>
          </a:solidFill>
          <a:miter lim="800000"/>
          <a:headEnd/>
          <a:tailEnd/>
        </a:ln>
      </xdr:spPr>
    </xdr:cxnSp>
    <xdr:clientData/>
  </xdr:twoCellAnchor>
  <xdr:oneCellAnchor>
    <xdr:from>
      <xdr:col>28</xdr:col>
      <xdr:colOff>33617</xdr:colOff>
      <xdr:row>148</xdr:row>
      <xdr:rowOff>257735</xdr:rowOff>
    </xdr:from>
    <xdr:ext cx="1107996" cy="292452"/>
    <xdr:sp macro="" textlink="">
      <xdr:nvSpPr>
        <xdr:cNvPr id="15" name="テキスト ボックス 14"/>
        <xdr:cNvSpPr txBox="1"/>
      </xdr:nvSpPr>
      <xdr:spPr>
        <a:xfrm>
          <a:off x="5053852" y="3876114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xdr:from>
      <xdr:col>27</xdr:col>
      <xdr:colOff>44823</xdr:colOff>
      <xdr:row>144</xdr:row>
      <xdr:rowOff>324971</xdr:rowOff>
    </xdr:from>
    <xdr:to>
      <xdr:col>39</xdr:col>
      <xdr:colOff>17368</xdr:colOff>
      <xdr:row>146</xdr:row>
      <xdr:rowOff>125506</xdr:rowOff>
    </xdr:to>
    <xdr:sp macro="" textlink="">
      <xdr:nvSpPr>
        <xdr:cNvPr id="16" name="正方形/長方形 26"/>
        <xdr:cNvSpPr>
          <a:spLocks noChangeArrowheads="1"/>
        </xdr:cNvSpPr>
      </xdr:nvSpPr>
      <xdr:spPr bwMode="auto">
        <a:xfrm>
          <a:off x="4885764" y="35657118"/>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7</xdr:col>
      <xdr:colOff>123264</xdr:colOff>
      <xdr:row>142</xdr:row>
      <xdr:rowOff>22412</xdr:rowOff>
    </xdr:from>
    <xdr:to>
      <xdr:col>18</xdr:col>
      <xdr:colOff>132229</xdr:colOff>
      <xdr:row>143</xdr:row>
      <xdr:rowOff>151280</xdr:rowOff>
    </xdr:to>
    <xdr:sp macro="" textlink="">
      <xdr:nvSpPr>
        <xdr:cNvPr id="14" name="大かっこ 25"/>
        <xdr:cNvSpPr>
          <a:spLocks noChangeArrowheads="1"/>
        </xdr:cNvSpPr>
      </xdr:nvSpPr>
      <xdr:spPr bwMode="auto">
        <a:xfrm>
          <a:off x="1378323" y="36441530"/>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7</xdr:col>
      <xdr:colOff>123264</xdr:colOff>
      <xdr:row>142</xdr:row>
      <xdr:rowOff>22412</xdr:rowOff>
    </xdr:from>
    <xdr:to>
      <xdr:col>18</xdr:col>
      <xdr:colOff>12152</xdr:colOff>
      <xdr:row>143</xdr:row>
      <xdr:rowOff>257309</xdr:rowOff>
    </xdr:to>
    <xdr:sp macro="" textlink="">
      <xdr:nvSpPr>
        <xdr:cNvPr id="17" name="テキスト ボックス 24"/>
        <xdr:cNvSpPr txBox="1">
          <a:spLocks noChangeArrowheads="1"/>
        </xdr:cNvSpPr>
      </xdr:nvSpPr>
      <xdr:spPr bwMode="auto">
        <a:xfrm>
          <a:off x="1378323" y="36441530"/>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16</xdr:col>
      <xdr:colOff>11205</xdr:colOff>
      <xdr:row>146</xdr:row>
      <xdr:rowOff>168088</xdr:rowOff>
    </xdr:from>
    <xdr:to>
      <xdr:col>27</xdr:col>
      <xdr:colOff>67795</xdr:colOff>
      <xdr:row>149</xdr:row>
      <xdr:rowOff>30816</xdr:rowOff>
    </xdr:to>
    <xdr:sp macro="" textlink="">
      <xdr:nvSpPr>
        <xdr:cNvPr id="18" name="大かっこ 15"/>
        <xdr:cNvSpPr>
          <a:spLocks noChangeArrowheads="1"/>
        </xdr:cNvSpPr>
      </xdr:nvSpPr>
      <xdr:spPr bwMode="auto">
        <a:xfrm>
          <a:off x="2879911" y="37976735"/>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16</xdr:col>
      <xdr:colOff>112058</xdr:colOff>
      <xdr:row>146</xdr:row>
      <xdr:rowOff>190500</xdr:rowOff>
    </xdr:from>
    <xdr:to>
      <xdr:col>26</xdr:col>
      <xdr:colOff>139046</xdr:colOff>
      <xdr:row>149</xdr:row>
      <xdr:rowOff>75453</xdr:rowOff>
    </xdr:to>
    <xdr:sp macro="" textlink="">
      <xdr:nvSpPr>
        <xdr:cNvPr id="20" name="テキスト ボックス 13"/>
        <xdr:cNvSpPr txBox="1">
          <a:spLocks noChangeArrowheads="1"/>
        </xdr:cNvSpPr>
      </xdr:nvSpPr>
      <xdr:spPr bwMode="auto">
        <a:xfrm>
          <a:off x="2980764" y="37999147"/>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災害拠点建築物の機能継続技術の開発に関する調査・研究の企画・立案、及び調査結果に基づく技術基準等の原案検討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1" zoomScale="60" zoomScaleNormal="75" zoomScalePageLayoutView="85" workbookViewId="0">
      <selection activeCell="G94" sqref="G94:X9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c r="AR2" s="106"/>
      <c r="AS2" s="68" t="str">
        <f>IF(OR(AQ2="　", AQ2=""), "", "-")</f>
        <v/>
      </c>
      <c r="AT2" s="107">
        <v>416</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6" t="s">
        <v>95</v>
      </c>
      <c r="H5" s="327"/>
      <c r="I5" s="327"/>
      <c r="J5" s="327"/>
      <c r="K5" s="327"/>
      <c r="L5" s="327"/>
      <c r="M5" s="328" t="s">
        <v>92</v>
      </c>
      <c r="N5" s="329"/>
      <c r="O5" s="329"/>
      <c r="P5" s="329"/>
      <c r="Q5" s="329"/>
      <c r="R5" s="330"/>
      <c r="S5" s="331" t="s">
        <v>101</v>
      </c>
      <c r="T5" s="327"/>
      <c r="U5" s="327"/>
      <c r="V5" s="327"/>
      <c r="W5" s="327"/>
      <c r="X5" s="332"/>
      <c r="Y5" s="511" t="s">
        <v>3</v>
      </c>
      <c r="Z5" s="512"/>
      <c r="AA5" s="512"/>
      <c r="AB5" s="512"/>
      <c r="AC5" s="512"/>
      <c r="AD5" s="513"/>
      <c r="AE5" s="514" t="s">
        <v>473</v>
      </c>
      <c r="AF5" s="515"/>
      <c r="AG5" s="515"/>
      <c r="AH5" s="515"/>
      <c r="AI5" s="515"/>
      <c r="AJ5" s="515"/>
      <c r="AK5" s="515"/>
      <c r="AL5" s="515"/>
      <c r="AM5" s="515"/>
      <c r="AN5" s="515"/>
      <c r="AO5" s="515"/>
      <c r="AP5" s="516"/>
      <c r="AQ5" s="517" t="s">
        <v>529</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30"/>
      <c r="AG6" s="530"/>
      <c r="AH6" s="530"/>
      <c r="AI6" s="530"/>
      <c r="AJ6" s="530"/>
      <c r="AK6" s="530"/>
      <c r="AL6" s="530"/>
      <c r="AM6" s="530"/>
      <c r="AN6" s="530"/>
      <c r="AO6" s="530"/>
      <c r="AP6" s="530"/>
      <c r="AQ6" s="531"/>
      <c r="AR6" s="531"/>
      <c r="AS6" s="531"/>
      <c r="AT6" s="531"/>
      <c r="AU6" s="531"/>
      <c r="AV6" s="531"/>
      <c r="AW6" s="531"/>
      <c r="AX6" s="532"/>
    </row>
    <row r="7" spans="1:50" ht="49.5" customHeight="1" x14ac:dyDescent="0.15">
      <c r="A7" s="450" t="s">
        <v>25</v>
      </c>
      <c r="B7" s="451"/>
      <c r="C7" s="451"/>
      <c r="D7" s="451"/>
      <c r="E7" s="451"/>
      <c r="F7" s="451"/>
      <c r="G7" s="452" t="s">
        <v>479</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480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5" t="s">
        <v>308</v>
      </c>
      <c r="B8" s="356"/>
      <c r="C8" s="356"/>
      <c r="D8" s="356"/>
      <c r="E8" s="356"/>
      <c r="F8" s="357"/>
      <c r="G8" s="352" t="str">
        <f>入力規則等!A26</f>
        <v>科学技術・イノベーション</v>
      </c>
      <c r="H8" s="353"/>
      <c r="I8" s="353"/>
      <c r="J8" s="353"/>
      <c r="K8" s="353"/>
      <c r="L8" s="353"/>
      <c r="M8" s="353"/>
      <c r="N8" s="353"/>
      <c r="O8" s="353"/>
      <c r="P8" s="353"/>
      <c r="Q8" s="353"/>
      <c r="R8" s="353"/>
      <c r="S8" s="353"/>
      <c r="T8" s="353"/>
      <c r="U8" s="353"/>
      <c r="V8" s="353"/>
      <c r="W8" s="353"/>
      <c r="X8" s="354"/>
      <c r="Y8" s="533" t="s">
        <v>79</v>
      </c>
      <c r="Z8" s="533"/>
      <c r="AA8" s="533"/>
      <c r="AB8" s="533"/>
      <c r="AC8" s="533"/>
      <c r="AD8" s="533"/>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476</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132.75" customHeight="1" x14ac:dyDescent="0.15">
      <c r="A10" s="459" t="s">
        <v>36</v>
      </c>
      <c r="B10" s="460"/>
      <c r="C10" s="460"/>
      <c r="D10" s="460"/>
      <c r="E10" s="460"/>
      <c r="F10" s="460"/>
      <c r="G10" s="488" t="s">
        <v>513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477</v>
      </c>
      <c r="Q13" s="72"/>
      <c r="R13" s="72"/>
      <c r="S13" s="72"/>
      <c r="T13" s="72"/>
      <c r="U13" s="72"/>
      <c r="V13" s="73"/>
      <c r="W13" s="71">
        <v>90</v>
      </c>
      <c r="X13" s="72"/>
      <c r="Y13" s="72"/>
      <c r="Z13" s="72"/>
      <c r="AA13" s="72"/>
      <c r="AB13" s="72"/>
      <c r="AC13" s="73"/>
      <c r="AD13" s="71">
        <v>119</v>
      </c>
      <c r="AE13" s="72"/>
      <c r="AF13" s="72"/>
      <c r="AG13" s="72"/>
      <c r="AH13" s="72"/>
      <c r="AI13" s="72"/>
      <c r="AJ13" s="73"/>
      <c r="AK13" s="71">
        <v>174</v>
      </c>
      <c r="AL13" s="72"/>
      <c r="AM13" s="72"/>
      <c r="AN13" s="72"/>
      <c r="AO13" s="72"/>
      <c r="AP13" s="72"/>
      <c r="AQ13" s="73"/>
      <c r="AR13" s="671" t="s">
        <v>515</v>
      </c>
      <c r="AS13" s="672"/>
      <c r="AT13" s="672"/>
      <c r="AU13" s="672"/>
      <c r="AV13" s="672"/>
      <c r="AW13" s="672"/>
      <c r="AX13" s="673"/>
    </row>
    <row r="14" spans="1:50" ht="21" customHeight="1" x14ac:dyDescent="0.15">
      <c r="A14" s="465"/>
      <c r="B14" s="466"/>
      <c r="C14" s="466"/>
      <c r="D14" s="466"/>
      <c r="E14" s="466"/>
      <c r="F14" s="467"/>
      <c r="G14" s="478"/>
      <c r="H14" s="479"/>
      <c r="I14" s="343" t="s">
        <v>9</v>
      </c>
      <c r="J14" s="473"/>
      <c r="K14" s="473"/>
      <c r="L14" s="473"/>
      <c r="M14" s="473"/>
      <c r="N14" s="473"/>
      <c r="O14" s="474"/>
      <c r="P14" s="71" t="s">
        <v>478</v>
      </c>
      <c r="Q14" s="72"/>
      <c r="R14" s="72"/>
      <c r="S14" s="72"/>
      <c r="T14" s="72"/>
      <c r="U14" s="72"/>
      <c r="V14" s="73"/>
      <c r="W14" s="71" t="s">
        <v>477</v>
      </c>
      <c r="X14" s="72"/>
      <c r="Y14" s="72"/>
      <c r="Z14" s="72"/>
      <c r="AA14" s="72"/>
      <c r="AB14" s="72"/>
      <c r="AC14" s="73"/>
      <c r="AD14" s="71" t="s">
        <v>479</v>
      </c>
      <c r="AE14" s="72"/>
      <c r="AF14" s="72"/>
      <c r="AG14" s="72"/>
      <c r="AH14" s="72"/>
      <c r="AI14" s="72"/>
      <c r="AJ14" s="73"/>
      <c r="AK14" s="71" t="s">
        <v>479</v>
      </c>
      <c r="AL14" s="72"/>
      <c r="AM14" s="72"/>
      <c r="AN14" s="72"/>
      <c r="AO14" s="72"/>
      <c r="AP14" s="72"/>
      <c r="AQ14" s="73"/>
      <c r="AR14" s="669"/>
      <c r="AS14" s="669"/>
      <c r="AT14" s="669"/>
      <c r="AU14" s="669"/>
      <c r="AV14" s="669"/>
      <c r="AW14" s="669"/>
      <c r="AX14" s="670"/>
    </row>
    <row r="15" spans="1:50" ht="21" customHeight="1" x14ac:dyDescent="0.15">
      <c r="A15" s="465"/>
      <c r="B15" s="466"/>
      <c r="C15" s="466"/>
      <c r="D15" s="466"/>
      <c r="E15" s="466"/>
      <c r="F15" s="467"/>
      <c r="G15" s="478"/>
      <c r="H15" s="479"/>
      <c r="I15" s="343" t="s">
        <v>62</v>
      </c>
      <c r="J15" s="344"/>
      <c r="K15" s="344"/>
      <c r="L15" s="344"/>
      <c r="M15" s="344"/>
      <c r="N15" s="344"/>
      <c r="O15" s="345"/>
      <c r="P15" s="71" t="s">
        <v>478</v>
      </c>
      <c r="Q15" s="72"/>
      <c r="R15" s="72"/>
      <c r="S15" s="72"/>
      <c r="T15" s="72"/>
      <c r="U15" s="72"/>
      <c r="V15" s="73"/>
      <c r="W15" s="71" t="s">
        <v>478</v>
      </c>
      <c r="X15" s="72"/>
      <c r="Y15" s="72"/>
      <c r="Z15" s="72"/>
      <c r="AA15" s="72"/>
      <c r="AB15" s="72"/>
      <c r="AC15" s="73"/>
      <c r="AD15" s="71" t="s">
        <v>486</v>
      </c>
      <c r="AE15" s="72"/>
      <c r="AF15" s="72"/>
      <c r="AG15" s="72"/>
      <c r="AH15" s="72"/>
      <c r="AI15" s="72"/>
      <c r="AJ15" s="73"/>
      <c r="AK15" s="71" t="s">
        <v>479</v>
      </c>
      <c r="AL15" s="72"/>
      <c r="AM15" s="72"/>
      <c r="AN15" s="72"/>
      <c r="AO15" s="72"/>
      <c r="AP15" s="72"/>
      <c r="AQ15" s="73"/>
      <c r="AR15" s="71" t="s">
        <v>514</v>
      </c>
      <c r="AS15" s="72"/>
      <c r="AT15" s="72"/>
      <c r="AU15" s="72"/>
      <c r="AV15" s="72"/>
      <c r="AW15" s="72"/>
      <c r="AX15" s="668"/>
    </row>
    <row r="16" spans="1:50" ht="21" customHeight="1" x14ac:dyDescent="0.15">
      <c r="A16" s="465"/>
      <c r="B16" s="466"/>
      <c r="C16" s="466"/>
      <c r="D16" s="466"/>
      <c r="E16" s="466"/>
      <c r="F16" s="467"/>
      <c r="G16" s="478"/>
      <c r="H16" s="479"/>
      <c r="I16" s="343" t="s">
        <v>63</v>
      </c>
      <c r="J16" s="344"/>
      <c r="K16" s="344"/>
      <c r="L16" s="344"/>
      <c r="M16" s="344"/>
      <c r="N16" s="344"/>
      <c r="O16" s="345"/>
      <c r="P16" s="71" t="s">
        <v>477</v>
      </c>
      <c r="Q16" s="72"/>
      <c r="R16" s="72"/>
      <c r="S16" s="72"/>
      <c r="T16" s="72"/>
      <c r="U16" s="72"/>
      <c r="V16" s="73"/>
      <c r="W16" s="71" t="s">
        <v>477</v>
      </c>
      <c r="X16" s="72"/>
      <c r="Y16" s="72"/>
      <c r="Z16" s="72"/>
      <c r="AA16" s="72"/>
      <c r="AB16" s="72"/>
      <c r="AC16" s="73"/>
      <c r="AD16" s="71" t="s">
        <v>487</v>
      </c>
      <c r="AE16" s="72"/>
      <c r="AF16" s="72"/>
      <c r="AG16" s="72"/>
      <c r="AH16" s="72"/>
      <c r="AI16" s="72"/>
      <c r="AJ16" s="73"/>
      <c r="AK16" s="71" t="s">
        <v>479</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3" t="s">
        <v>61</v>
      </c>
      <c r="J17" s="473"/>
      <c r="K17" s="473"/>
      <c r="L17" s="473"/>
      <c r="M17" s="473"/>
      <c r="N17" s="473"/>
      <c r="O17" s="474"/>
      <c r="P17" s="71" t="s">
        <v>477</v>
      </c>
      <c r="Q17" s="72"/>
      <c r="R17" s="72"/>
      <c r="S17" s="72"/>
      <c r="T17" s="72"/>
      <c r="U17" s="72"/>
      <c r="V17" s="73"/>
      <c r="W17" s="71" t="s">
        <v>477</v>
      </c>
      <c r="X17" s="72"/>
      <c r="Y17" s="72"/>
      <c r="Z17" s="72"/>
      <c r="AA17" s="72"/>
      <c r="AB17" s="72"/>
      <c r="AC17" s="73"/>
      <c r="AD17" s="71" t="s">
        <v>479</v>
      </c>
      <c r="AE17" s="72"/>
      <c r="AF17" s="72"/>
      <c r="AG17" s="72"/>
      <c r="AH17" s="72"/>
      <c r="AI17" s="72"/>
      <c r="AJ17" s="73"/>
      <c r="AK17" s="71" t="s">
        <v>486</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6" t="s">
        <v>22</v>
      </c>
      <c r="J18" s="347"/>
      <c r="K18" s="347"/>
      <c r="L18" s="347"/>
      <c r="M18" s="347"/>
      <c r="N18" s="347"/>
      <c r="O18" s="348"/>
      <c r="P18" s="316">
        <f>SUM(P13:V17)</f>
        <v>0</v>
      </c>
      <c r="Q18" s="317"/>
      <c r="R18" s="317"/>
      <c r="S18" s="317"/>
      <c r="T18" s="317"/>
      <c r="U18" s="317"/>
      <c r="V18" s="318"/>
      <c r="W18" s="316">
        <f>SUM(W13:AC17)</f>
        <v>90</v>
      </c>
      <c r="X18" s="317"/>
      <c r="Y18" s="317"/>
      <c r="Z18" s="317"/>
      <c r="AA18" s="317"/>
      <c r="AB18" s="317"/>
      <c r="AC18" s="318"/>
      <c r="AD18" s="316">
        <f t="shared" ref="AD18" si="0">SUM(AD13:AJ17)</f>
        <v>119</v>
      </c>
      <c r="AE18" s="317"/>
      <c r="AF18" s="317"/>
      <c r="AG18" s="317"/>
      <c r="AH18" s="317"/>
      <c r="AI18" s="317"/>
      <c r="AJ18" s="318"/>
      <c r="AK18" s="316">
        <f t="shared" ref="AK18" si="1">SUM(AK13:AQ17)</f>
        <v>174</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t="s">
        <v>479</v>
      </c>
      <c r="Q19" s="72"/>
      <c r="R19" s="72"/>
      <c r="S19" s="72"/>
      <c r="T19" s="72"/>
      <c r="U19" s="72"/>
      <c r="V19" s="73"/>
      <c r="W19" s="71">
        <v>88</v>
      </c>
      <c r="X19" s="72"/>
      <c r="Y19" s="72"/>
      <c r="Z19" s="72"/>
      <c r="AA19" s="72"/>
      <c r="AB19" s="72"/>
      <c r="AC19" s="73"/>
      <c r="AD19" s="71">
        <v>118</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f>IF(W18=0, "-", W19/W18)</f>
        <v>0.97777777777777775</v>
      </c>
      <c r="X20" s="321"/>
      <c r="Y20" s="321"/>
      <c r="Z20" s="321"/>
      <c r="AA20" s="321"/>
      <c r="AB20" s="321"/>
      <c r="AC20" s="321"/>
      <c r="AD20" s="321">
        <f>IF(AD18=0, "-", AD19/AD18)</f>
        <v>0.99159663865546221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0">
        <v>28</v>
      </c>
      <c r="AV22" s="110"/>
      <c r="AW22" s="108" t="s">
        <v>360</v>
      </c>
      <c r="AX22" s="109"/>
    </row>
    <row r="23" spans="1:50" ht="22.5" customHeight="1" x14ac:dyDescent="0.15">
      <c r="A23" s="217"/>
      <c r="B23" s="215"/>
      <c r="C23" s="215"/>
      <c r="D23" s="215"/>
      <c r="E23" s="215"/>
      <c r="F23" s="216"/>
      <c r="G23" s="322" t="s">
        <v>528</v>
      </c>
      <c r="H23" s="289"/>
      <c r="I23" s="289"/>
      <c r="J23" s="289"/>
      <c r="K23" s="289"/>
      <c r="L23" s="289"/>
      <c r="M23" s="289"/>
      <c r="N23" s="289"/>
      <c r="O23" s="290"/>
      <c r="P23" s="255" t="s">
        <v>531</v>
      </c>
      <c r="Q23" s="196"/>
      <c r="R23" s="196"/>
      <c r="S23" s="196"/>
      <c r="T23" s="196"/>
      <c r="U23" s="196"/>
      <c r="V23" s="196"/>
      <c r="W23" s="196"/>
      <c r="X23" s="197"/>
      <c r="Y23" s="294" t="s">
        <v>14</v>
      </c>
      <c r="Z23" s="295"/>
      <c r="AA23" s="296"/>
      <c r="AB23" s="664"/>
      <c r="AC23" s="297"/>
      <c r="AD23" s="297"/>
      <c r="AE23" s="93" t="s">
        <v>477</v>
      </c>
      <c r="AF23" s="94"/>
      <c r="AG23" s="94"/>
      <c r="AH23" s="94"/>
      <c r="AI23" s="95"/>
      <c r="AJ23" s="93">
        <v>2</v>
      </c>
      <c r="AK23" s="94"/>
      <c r="AL23" s="94"/>
      <c r="AM23" s="94"/>
      <c r="AN23" s="95"/>
      <c r="AO23" s="93">
        <v>1</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36"/>
      <c r="AC24" s="287"/>
      <c r="AD24" s="287"/>
      <c r="AE24" s="93" t="s">
        <v>477</v>
      </c>
      <c r="AF24" s="94"/>
      <c r="AG24" s="94"/>
      <c r="AH24" s="94"/>
      <c r="AI24" s="95"/>
      <c r="AJ24" s="93">
        <v>7</v>
      </c>
      <c r="AK24" s="94"/>
      <c r="AL24" s="94"/>
      <c r="AM24" s="94"/>
      <c r="AN24" s="95"/>
      <c r="AO24" s="93">
        <v>7</v>
      </c>
      <c r="AP24" s="94"/>
      <c r="AQ24" s="94"/>
      <c r="AR24" s="94"/>
      <c r="AS24" s="95"/>
      <c r="AT24" s="93">
        <v>7</v>
      </c>
      <c r="AU24" s="94"/>
      <c r="AV24" s="94"/>
      <c r="AW24" s="94"/>
      <c r="AX24" s="96"/>
    </row>
    <row r="25" spans="1:50" ht="22.5" customHeight="1" x14ac:dyDescent="0.15">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0" t="s">
        <v>15</v>
      </c>
      <c r="Z25" s="121"/>
      <c r="AA25" s="172"/>
      <c r="AB25" s="686" t="s">
        <v>364</v>
      </c>
      <c r="AC25" s="265"/>
      <c r="AD25" s="265"/>
      <c r="AE25" s="93" t="s">
        <v>477</v>
      </c>
      <c r="AF25" s="94"/>
      <c r="AG25" s="94"/>
      <c r="AH25" s="94"/>
      <c r="AI25" s="95"/>
      <c r="AJ25" s="93">
        <v>29</v>
      </c>
      <c r="AK25" s="94"/>
      <c r="AL25" s="94"/>
      <c r="AM25" s="94"/>
      <c r="AN25" s="95"/>
      <c r="AO25" s="93">
        <v>43</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5" t="s">
        <v>320</v>
      </c>
      <c r="B47" s="689" t="s">
        <v>317</v>
      </c>
      <c r="C47" s="237"/>
      <c r="D47" s="237"/>
      <c r="E47" s="237"/>
      <c r="F47" s="238"/>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5"/>
      <c r="B48" s="689"/>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0.75" hidden="1" customHeight="1" x14ac:dyDescent="0.15">
      <c r="A49" s="235"/>
      <c r="B49" s="689"/>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30.75" hidden="1" customHeight="1" x14ac:dyDescent="0.15">
      <c r="A50" s="235"/>
      <c r="B50" s="689"/>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30.75" hidden="1" customHeight="1" x14ac:dyDescent="0.15">
      <c r="A51" s="235"/>
      <c r="B51" s="690"/>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2"/>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63" t="s">
        <v>69</v>
      </c>
      <c r="AF67" s="118"/>
      <c r="AG67" s="118"/>
      <c r="AH67" s="118"/>
      <c r="AI67" s="118"/>
      <c r="AJ67" s="663" t="s">
        <v>70</v>
      </c>
      <c r="AK67" s="118"/>
      <c r="AL67" s="118"/>
      <c r="AM67" s="118"/>
      <c r="AN67" s="118"/>
      <c r="AO67" s="663" t="s">
        <v>71</v>
      </c>
      <c r="AP67" s="118"/>
      <c r="AQ67" s="118"/>
      <c r="AR67" s="118"/>
      <c r="AS67" s="118"/>
      <c r="AT67" s="177" t="s">
        <v>74</v>
      </c>
      <c r="AU67" s="178"/>
      <c r="AV67" s="178"/>
      <c r="AW67" s="178"/>
      <c r="AX67" s="179"/>
    </row>
    <row r="68" spans="1:60" ht="22.5" customHeight="1" x14ac:dyDescent="0.15">
      <c r="A68" s="186"/>
      <c r="B68" s="187"/>
      <c r="C68" s="187"/>
      <c r="D68" s="187"/>
      <c r="E68" s="187"/>
      <c r="F68" s="188"/>
      <c r="G68" s="255" t="s">
        <v>481</v>
      </c>
      <c r="H68" s="196"/>
      <c r="I68" s="196"/>
      <c r="J68" s="196"/>
      <c r="K68" s="196"/>
      <c r="L68" s="196"/>
      <c r="M68" s="196"/>
      <c r="N68" s="196"/>
      <c r="O68" s="196"/>
      <c r="P68" s="196"/>
      <c r="Q68" s="196"/>
      <c r="R68" s="196"/>
      <c r="S68" s="196"/>
      <c r="T68" s="196"/>
      <c r="U68" s="196"/>
      <c r="V68" s="196"/>
      <c r="W68" s="196"/>
      <c r="X68" s="197"/>
      <c r="Y68" s="333" t="s">
        <v>66</v>
      </c>
      <c r="Z68" s="334"/>
      <c r="AA68" s="335"/>
      <c r="AB68" s="203"/>
      <c r="AC68" s="204"/>
      <c r="AD68" s="205"/>
      <c r="AE68" s="93" t="s">
        <v>487</v>
      </c>
      <c r="AF68" s="94"/>
      <c r="AG68" s="94"/>
      <c r="AH68" s="94"/>
      <c r="AI68" s="95"/>
      <c r="AJ68" s="93">
        <v>5</v>
      </c>
      <c r="AK68" s="94"/>
      <c r="AL68" s="94"/>
      <c r="AM68" s="94"/>
      <c r="AN68" s="95"/>
      <c r="AO68" s="93">
        <v>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c r="AC69" s="212"/>
      <c r="AD69" s="213"/>
      <c r="AE69" s="93" t="s">
        <v>479</v>
      </c>
      <c r="AF69" s="94"/>
      <c r="AG69" s="94"/>
      <c r="AH69" s="94"/>
      <c r="AI69" s="95"/>
      <c r="AJ69" s="93" t="s">
        <v>479</v>
      </c>
      <c r="AK69" s="94"/>
      <c r="AL69" s="94"/>
      <c r="AM69" s="94"/>
      <c r="AN69" s="95"/>
      <c r="AO69" s="93">
        <v>6</v>
      </c>
      <c r="AP69" s="94"/>
      <c r="AQ69" s="94"/>
      <c r="AR69" s="94"/>
      <c r="AS69" s="95"/>
      <c r="AT69" s="93">
        <v>13</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hidden="1" customHeight="1" x14ac:dyDescent="0.15">
      <c r="A83" s="130"/>
      <c r="B83" s="128"/>
      <c r="C83" s="128"/>
      <c r="D83" s="128"/>
      <c r="E83" s="128"/>
      <c r="F83" s="129"/>
      <c r="G83" s="145" t="s">
        <v>530</v>
      </c>
      <c r="H83" s="145"/>
      <c r="I83" s="145"/>
      <c r="J83" s="145"/>
      <c r="K83" s="145"/>
      <c r="L83" s="145"/>
      <c r="M83" s="145"/>
      <c r="N83" s="145"/>
      <c r="O83" s="145"/>
      <c r="P83" s="145"/>
      <c r="Q83" s="145"/>
      <c r="R83" s="145"/>
      <c r="S83" s="145"/>
      <c r="T83" s="145"/>
      <c r="U83" s="145"/>
      <c r="V83" s="145"/>
      <c r="W83" s="145"/>
      <c r="X83" s="145"/>
      <c r="Y83" s="147" t="s">
        <v>17</v>
      </c>
      <c r="Z83" s="148"/>
      <c r="AA83" s="149"/>
      <c r="AB83" s="182"/>
      <c r="AC83" s="151"/>
      <c r="AD83" s="152"/>
      <c r="AE83" s="153" t="s">
        <v>514</v>
      </c>
      <c r="AF83" s="154"/>
      <c r="AG83" s="154"/>
      <c r="AH83" s="154"/>
      <c r="AI83" s="154"/>
      <c r="AJ83" s="153" t="s">
        <v>514</v>
      </c>
      <c r="AK83" s="154"/>
      <c r="AL83" s="154"/>
      <c r="AM83" s="154"/>
      <c r="AN83" s="154"/>
      <c r="AO83" s="153" t="s">
        <v>514</v>
      </c>
      <c r="AP83" s="154"/>
      <c r="AQ83" s="154"/>
      <c r="AR83" s="154"/>
      <c r="AS83" s="154"/>
      <c r="AT83" s="93" t="s">
        <v>514</v>
      </c>
      <c r="AU83" s="94"/>
      <c r="AV83" s="94"/>
      <c r="AW83" s="94"/>
      <c r="AX83" s="96"/>
    </row>
    <row r="84" spans="1:60" ht="47.1" hidden="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158" t="s">
        <v>514</v>
      </c>
      <c r="AF84" s="159"/>
      <c r="AG84" s="159"/>
      <c r="AH84" s="159"/>
      <c r="AI84" s="160"/>
      <c r="AJ84" s="158" t="s">
        <v>514</v>
      </c>
      <c r="AK84" s="159"/>
      <c r="AL84" s="159"/>
      <c r="AM84" s="159"/>
      <c r="AN84" s="160"/>
      <c r="AO84" s="158" t="s">
        <v>514</v>
      </c>
      <c r="AP84" s="159"/>
      <c r="AQ84" s="159"/>
      <c r="AR84" s="159"/>
      <c r="AS84" s="160"/>
      <c r="AT84" s="158" t="s">
        <v>514</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10" t="s">
        <v>76</v>
      </c>
      <c r="M97" s="410"/>
      <c r="N97" s="410"/>
      <c r="O97" s="410"/>
      <c r="P97" s="410"/>
      <c r="Q97" s="410"/>
      <c r="R97" s="411" t="s">
        <v>73</v>
      </c>
      <c r="S97" s="412"/>
      <c r="T97" s="412"/>
      <c r="U97" s="412"/>
      <c r="V97" s="412"/>
      <c r="W97" s="412"/>
      <c r="X97" s="413"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4"/>
    </row>
    <row r="98" spans="1:50" ht="23.1" customHeight="1" x14ac:dyDescent="0.15">
      <c r="A98" s="378"/>
      <c r="B98" s="379"/>
      <c r="C98" s="415" t="s">
        <v>482</v>
      </c>
      <c r="D98" s="416"/>
      <c r="E98" s="416"/>
      <c r="F98" s="416"/>
      <c r="G98" s="416"/>
      <c r="H98" s="416"/>
      <c r="I98" s="416"/>
      <c r="J98" s="416"/>
      <c r="K98" s="417"/>
      <c r="L98" s="71">
        <v>0.2</v>
      </c>
      <c r="M98" s="72"/>
      <c r="N98" s="72"/>
      <c r="O98" s="72"/>
      <c r="P98" s="72"/>
      <c r="Q98" s="73"/>
      <c r="R98" s="71" t="s">
        <v>479</v>
      </c>
      <c r="S98" s="72"/>
      <c r="T98" s="72"/>
      <c r="U98" s="72"/>
      <c r="V98" s="72"/>
      <c r="W98" s="73"/>
      <c r="X98" s="677" t="s">
        <v>535</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8"/>
      <c r="B99" s="379"/>
      <c r="C99" s="162" t="s">
        <v>483</v>
      </c>
      <c r="D99" s="163"/>
      <c r="E99" s="163"/>
      <c r="F99" s="163"/>
      <c r="G99" s="163"/>
      <c r="H99" s="163"/>
      <c r="I99" s="163"/>
      <c r="J99" s="163"/>
      <c r="K99" s="164"/>
      <c r="L99" s="71">
        <v>2</v>
      </c>
      <c r="M99" s="72"/>
      <c r="N99" s="72"/>
      <c r="O99" s="72"/>
      <c r="P99" s="72"/>
      <c r="Q99" s="73"/>
      <c r="R99" s="71" t="s">
        <v>479</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8"/>
      <c r="B100" s="379"/>
      <c r="C100" s="162" t="s">
        <v>484</v>
      </c>
      <c r="D100" s="163"/>
      <c r="E100" s="163"/>
      <c r="F100" s="163"/>
      <c r="G100" s="163"/>
      <c r="H100" s="163"/>
      <c r="I100" s="163"/>
      <c r="J100" s="163"/>
      <c r="K100" s="164"/>
      <c r="L100" s="71">
        <v>0.05</v>
      </c>
      <c r="M100" s="72"/>
      <c r="N100" s="72"/>
      <c r="O100" s="72"/>
      <c r="P100" s="72"/>
      <c r="Q100" s="73"/>
      <c r="R100" s="71" t="s">
        <v>479</v>
      </c>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8"/>
      <c r="B101" s="379"/>
      <c r="C101" s="162" t="s">
        <v>485</v>
      </c>
      <c r="D101" s="163"/>
      <c r="E101" s="163"/>
      <c r="F101" s="163"/>
      <c r="G101" s="163"/>
      <c r="H101" s="163"/>
      <c r="I101" s="163"/>
      <c r="J101" s="163"/>
      <c r="K101" s="164"/>
      <c r="L101" s="71">
        <v>171</v>
      </c>
      <c r="M101" s="72"/>
      <c r="N101" s="72"/>
      <c r="O101" s="72"/>
      <c r="P101" s="72"/>
      <c r="Q101" s="73"/>
      <c r="R101" s="71" t="s">
        <v>486</v>
      </c>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8"/>
      <c r="B102" s="379"/>
      <c r="C102" s="162" t="s">
        <v>514</v>
      </c>
      <c r="D102" s="163"/>
      <c r="E102" s="163"/>
      <c r="F102" s="163"/>
      <c r="G102" s="163"/>
      <c r="H102" s="163"/>
      <c r="I102" s="163"/>
      <c r="J102" s="163"/>
      <c r="K102" s="164"/>
      <c r="L102" s="71" t="s">
        <v>514</v>
      </c>
      <c r="M102" s="72"/>
      <c r="N102" s="72"/>
      <c r="O102" s="72"/>
      <c r="P102" s="72"/>
      <c r="Q102" s="73"/>
      <c r="R102" s="71" t="s">
        <v>486</v>
      </c>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8"/>
      <c r="B103" s="379"/>
      <c r="C103" s="382" t="s">
        <v>514</v>
      </c>
      <c r="D103" s="383"/>
      <c r="E103" s="383"/>
      <c r="F103" s="383"/>
      <c r="G103" s="383"/>
      <c r="H103" s="383"/>
      <c r="I103" s="383"/>
      <c r="J103" s="383"/>
      <c r="K103" s="384"/>
      <c r="L103" s="71" t="s">
        <v>515</v>
      </c>
      <c r="M103" s="72"/>
      <c r="N103" s="72"/>
      <c r="O103" s="72"/>
      <c r="P103" s="72"/>
      <c r="Q103" s="73"/>
      <c r="R103" s="71" t="s">
        <v>479</v>
      </c>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0"/>
      <c r="B104" s="381"/>
      <c r="C104" s="370" t="s">
        <v>22</v>
      </c>
      <c r="D104" s="371"/>
      <c r="E104" s="371"/>
      <c r="F104" s="371"/>
      <c r="G104" s="371"/>
      <c r="H104" s="371"/>
      <c r="I104" s="371"/>
      <c r="J104" s="371"/>
      <c r="K104" s="372"/>
      <c r="L104" s="373">
        <f>SUM(L98:Q103)</f>
        <v>173.25</v>
      </c>
      <c r="M104" s="374"/>
      <c r="N104" s="374"/>
      <c r="O104" s="374"/>
      <c r="P104" s="374"/>
      <c r="Q104" s="375"/>
      <c r="R104" s="373">
        <f>SUM(R98:W103)</f>
        <v>0</v>
      </c>
      <c r="S104" s="374"/>
      <c r="T104" s="374"/>
      <c r="U104" s="374"/>
      <c r="V104" s="374"/>
      <c r="W104" s="375"/>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32.25" customHeight="1" x14ac:dyDescent="0.15">
      <c r="A108" s="307" t="s">
        <v>312</v>
      </c>
      <c r="B108" s="308"/>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9" t="s">
        <v>474</v>
      </c>
      <c r="AE108" s="610"/>
      <c r="AF108" s="610"/>
      <c r="AG108" s="606" t="s">
        <v>516</v>
      </c>
      <c r="AH108" s="607"/>
      <c r="AI108" s="607"/>
      <c r="AJ108" s="607"/>
      <c r="AK108" s="607"/>
      <c r="AL108" s="607"/>
      <c r="AM108" s="607"/>
      <c r="AN108" s="607"/>
      <c r="AO108" s="607"/>
      <c r="AP108" s="607"/>
      <c r="AQ108" s="607"/>
      <c r="AR108" s="607"/>
      <c r="AS108" s="607"/>
      <c r="AT108" s="607"/>
      <c r="AU108" s="607"/>
      <c r="AV108" s="607"/>
      <c r="AW108" s="607"/>
      <c r="AX108" s="608"/>
    </row>
    <row r="109" spans="1:50" ht="84"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474</v>
      </c>
      <c r="AE109" s="444"/>
      <c r="AF109" s="444"/>
      <c r="AG109" s="536" t="s">
        <v>517</v>
      </c>
      <c r="AH109" s="305"/>
      <c r="AI109" s="305"/>
      <c r="AJ109" s="305"/>
      <c r="AK109" s="305"/>
      <c r="AL109" s="305"/>
      <c r="AM109" s="305"/>
      <c r="AN109" s="305"/>
      <c r="AO109" s="305"/>
      <c r="AP109" s="305"/>
      <c r="AQ109" s="305"/>
      <c r="AR109" s="305"/>
      <c r="AS109" s="305"/>
      <c r="AT109" s="305"/>
      <c r="AU109" s="305"/>
      <c r="AV109" s="305"/>
      <c r="AW109" s="305"/>
      <c r="AX109" s="306"/>
    </row>
    <row r="110" spans="1:50" ht="45"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0" t="s">
        <v>474</v>
      </c>
      <c r="AE110" s="591"/>
      <c r="AF110" s="591"/>
      <c r="AG110" s="534" t="s">
        <v>518</v>
      </c>
      <c r="AH110" s="198"/>
      <c r="AI110" s="198"/>
      <c r="AJ110" s="198"/>
      <c r="AK110" s="198"/>
      <c r="AL110" s="198"/>
      <c r="AM110" s="198"/>
      <c r="AN110" s="198"/>
      <c r="AO110" s="198"/>
      <c r="AP110" s="198"/>
      <c r="AQ110" s="198"/>
      <c r="AR110" s="198"/>
      <c r="AS110" s="198"/>
      <c r="AT110" s="198"/>
      <c r="AU110" s="198"/>
      <c r="AV110" s="198"/>
      <c r="AW110" s="198"/>
      <c r="AX110" s="535"/>
    </row>
    <row r="111" spans="1:50" ht="37.5" customHeight="1" x14ac:dyDescent="0.15">
      <c r="A111" s="554" t="s">
        <v>46</v>
      </c>
      <c r="B111" s="592"/>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474</v>
      </c>
      <c r="AE111" s="440"/>
      <c r="AF111" s="440"/>
      <c r="AG111" s="301" t="s">
        <v>519</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3"/>
      <c r="B112" s="594"/>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490</v>
      </c>
      <c r="AE112" s="444"/>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3"/>
      <c r="B113" s="594"/>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490</v>
      </c>
      <c r="AE113" s="444"/>
      <c r="AF113" s="444"/>
      <c r="AG113" s="304"/>
      <c r="AH113" s="305"/>
      <c r="AI113" s="305"/>
      <c r="AJ113" s="305"/>
      <c r="AK113" s="305"/>
      <c r="AL113" s="305"/>
      <c r="AM113" s="305"/>
      <c r="AN113" s="305"/>
      <c r="AO113" s="305"/>
      <c r="AP113" s="305"/>
      <c r="AQ113" s="305"/>
      <c r="AR113" s="305"/>
      <c r="AS113" s="305"/>
      <c r="AT113" s="305"/>
      <c r="AU113" s="305"/>
      <c r="AV113" s="305"/>
      <c r="AW113" s="305"/>
      <c r="AX113" s="306"/>
    </row>
    <row r="114" spans="1:64" ht="53.25" customHeight="1" x14ac:dyDescent="0.15">
      <c r="A114" s="593"/>
      <c r="B114" s="594"/>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474</v>
      </c>
      <c r="AE114" s="444"/>
      <c r="AF114" s="444"/>
      <c r="AG114" s="536" t="s">
        <v>521</v>
      </c>
      <c r="AH114" s="305"/>
      <c r="AI114" s="305"/>
      <c r="AJ114" s="305"/>
      <c r="AK114" s="305"/>
      <c r="AL114" s="305"/>
      <c r="AM114" s="305"/>
      <c r="AN114" s="305"/>
      <c r="AO114" s="305"/>
      <c r="AP114" s="305"/>
      <c r="AQ114" s="305"/>
      <c r="AR114" s="305"/>
      <c r="AS114" s="305"/>
      <c r="AT114" s="305"/>
      <c r="AU114" s="305"/>
      <c r="AV114" s="305"/>
      <c r="AW114" s="305"/>
      <c r="AX114" s="306"/>
    </row>
    <row r="115" spans="1:64" ht="48" customHeight="1" x14ac:dyDescent="0.15">
      <c r="A115" s="593"/>
      <c r="B115" s="594"/>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474</v>
      </c>
      <c r="AE115" s="444"/>
      <c r="AF115" s="444"/>
      <c r="AG115" s="536" t="s">
        <v>520</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3"/>
      <c r="B116" s="594"/>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8" t="s">
        <v>490</v>
      </c>
      <c r="AE116" s="639"/>
      <c r="AF116" s="639"/>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474</v>
      </c>
      <c r="AE117" s="591"/>
      <c r="AF117" s="600"/>
      <c r="AG117" s="604" t="s">
        <v>522</v>
      </c>
      <c r="AH117" s="437"/>
      <c r="AI117" s="437"/>
      <c r="AJ117" s="437"/>
      <c r="AK117" s="437"/>
      <c r="AL117" s="437"/>
      <c r="AM117" s="437"/>
      <c r="AN117" s="437"/>
      <c r="AO117" s="437"/>
      <c r="AP117" s="437"/>
      <c r="AQ117" s="437"/>
      <c r="AR117" s="437"/>
      <c r="AS117" s="437"/>
      <c r="AT117" s="437"/>
      <c r="AU117" s="437"/>
      <c r="AV117" s="437"/>
      <c r="AW117" s="437"/>
      <c r="AX117" s="605"/>
      <c r="BG117" s="10"/>
      <c r="BH117" s="10"/>
      <c r="BI117" s="10"/>
      <c r="BJ117" s="10"/>
    </row>
    <row r="118" spans="1:64" ht="24" customHeight="1" x14ac:dyDescent="0.15">
      <c r="A118" s="554"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39" t="s">
        <v>474</v>
      </c>
      <c r="AE118" s="440"/>
      <c r="AF118" s="643"/>
      <c r="AG118" s="301" t="s">
        <v>532</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474</v>
      </c>
      <c r="AE119" s="612"/>
      <c r="AF119" s="612"/>
      <c r="AG119" s="536" t="s">
        <v>523</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3"/>
      <c r="B120" s="594"/>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474</v>
      </c>
      <c r="AE120" s="444"/>
      <c r="AF120" s="444"/>
      <c r="AG120" s="536" t="s">
        <v>533</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5"/>
      <c r="B121" s="596"/>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474</v>
      </c>
      <c r="AE121" s="444"/>
      <c r="AF121" s="444"/>
      <c r="AG121" s="534" t="s">
        <v>534</v>
      </c>
      <c r="AH121" s="198"/>
      <c r="AI121" s="198"/>
      <c r="AJ121" s="198"/>
      <c r="AK121" s="198"/>
      <c r="AL121" s="198"/>
      <c r="AM121" s="198"/>
      <c r="AN121" s="198"/>
      <c r="AO121" s="198"/>
      <c r="AP121" s="198"/>
      <c r="AQ121" s="198"/>
      <c r="AR121" s="198"/>
      <c r="AS121" s="198"/>
      <c r="AT121" s="198"/>
      <c r="AU121" s="198"/>
      <c r="AV121" s="198"/>
      <c r="AW121" s="198"/>
      <c r="AX121" s="535"/>
    </row>
    <row r="122" spans="1:64" ht="33.6" customHeight="1" x14ac:dyDescent="0.15">
      <c r="A122" s="628" t="s">
        <v>80</v>
      </c>
      <c r="B122" s="629"/>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490</v>
      </c>
      <c r="AE122" s="440"/>
      <c r="AF122" s="440"/>
      <c r="AG122" s="582" t="s">
        <v>514</v>
      </c>
      <c r="AH122" s="196"/>
      <c r="AI122" s="196"/>
      <c r="AJ122" s="196"/>
      <c r="AK122" s="196"/>
      <c r="AL122" s="196"/>
      <c r="AM122" s="196"/>
      <c r="AN122" s="196"/>
      <c r="AO122" s="196"/>
      <c r="AP122" s="196"/>
      <c r="AQ122" s="196"/>
      <c r="AR122" s="196"/>
      <c r="AS122" s="196"/>
      <c r="AT122" s="196"/>
      <c r="AU122" s="196"/>
      <c r="AV122" s="196"/>
      <c r="AW122" s="196"/>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7"/>
      <c r="AI123" s="277"/>
      <c r="AJ123" s="277"/>
      <c r="AK123" s="277"/>
      <c r="AL123" s="277"/>
      <c r="AM123" s="277"/>
      <c r="AN123" s="277"/>
      <c r="AO123" s="277"/>
      <c r="AP123" s="277"/>
      <c r="AQ123" s="277"/>
      <c r="AR123" s="277"/>
      <c r="AS123" s="277"/>
      <c r="AT123" s="277"/>
      <c r="AU123" s="277"/>
      <c r="AV123" s="277"/>
      <c r="AW123" s="277"/>
      <c r="AX123" s="585"/>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5"/>
      <c r="V124" s="305"/>
      <c r="W124" s="305"/>
      <c r="X124" s="305"/>
      <c r="Y124" s="305"/>
      <c r="Z124" s="305"/>
      <c r="AA124" s="305"/>
      <c r="AB124" s="305"/>
      <c r="AC124" s="305"/>
      <c r="AD124" s="305"/>
      <c r="AE124" s="305"/>
      <c r="AF124" s="637"/>
      <c r="AG124" s="584"/>
      <c r="AH124" s="277"/>
      <c r="AI124" s="277"/>
      <c r="AJ124" s="277"/>
      <c r="AK124" s="277"/>
      <c r="AL124" s="277"/>
      <c r="AM124" s="277"/>
      <c r="AN124" s="277"/>
      <c r="AO124" s="277"/>
      <c r="AP124" s="277"/>
      <c r="AQ124" s="277"/>
      <c r="AR124" s="277"/>
      <c r="AS124" s="277"/>
      <c r="AT124" s="277"/>
      <c r="AU124" s="277"/>
      <c r="AV124" s="277"/>
      <c r="AW124" s="277"/>
      <c r="AX124" s="585"/>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6"/>
      <c r="U125" s="437"/>
      <c r="V125" s="437"/>
      <c r="W125" s="437"/>
      <c r="X125" s="437"/>
      <c r="Y125" s="437"/>
      <c r="Z125" s="437"/>
      <c r="AA125" s="437"/>
      <c r="AB125" s="437"/>
      <c r="AC125" s="437"/>
      <c r="AD125" s="437"/>
      <c r="AE125" s="437"/>
      <c r="AF125" s="438"/>
      <c r="AG125" s="586"/>
      <c r="AH125" s="198"/>
      <c r="AI125" s="198"/>
      <c r="AJ125" s="198"/>
      <c r="AK125" s="198"/>
      <c r="AL125" s="198"/>
      <c r="AM125" s="198"/>
      <c r="AN125" s="198"/>
      <c r="AO125" s="198"/>
      <c r="AP125" s="198"/>
      <c r="AQ125" s="198"/>
      <c r="AR125" s="198"/>
      <c r="AS125" s="198"/>
      <c r="AT125" s="198"/>
      <c r="AU125" s="198"/>
      <c r="AV125" s="198"/>
      <c r="AW125" s="198"/>
      <c r="AX125" s="535"/>
    </row>
    <row r="126" spans="1:64" ht="57" customHeight="1" x14ac:dyDescent="0.15">
      <c r="A126" s="554" t="s">
        <v>58</v>
      </c>
      <c r="B126" s="555"/>
      <c r="C126" s="394" t="s">
        <v>64</v>
      </c>
      <c r="D126" s="577"/>
      <c r="E126" s="577"/>
      <c r="F126" s="578"/>
      <c r="G126" s="548" t="s">
        <v>488</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1" t="s">
        <v>68</v>
      </c>
      <c r="D127" s="362"/>
      <c r="E127" s="362"/>
      <c r="F127" s="363"/>
      <c r="G127" s="364" t="s">
        <v>489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3"/>
      <c r="B133" s="434"/>
      <c r="C133" s="434"/>
      <c r="D133" s="434"/>
      <c r="E133" s="435"/>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6" t="s">
        <v>224</v>
      </c>
      <c r="B137" s="407"/>
      <c r="C137" s="407"/>
      <c r="D137" s="407"/>
      <c r="E137" s="407"/>
      <c r="F137" s="407"/>
      <c r="G137" s="420" t="s">
        <v>514</v>
      </c>
      <c r="H137" s="421"/>
      <c r="I137" s="421"/>
      <c r="J137" s="421"/>
      <c r="K137" s="421"/>
      <c r="L137" s="421"/>
      <c r="M137" s="421"/>
      <c r="N137" s="421"/>
      <c r="O137" s="421"/>
      <c r="P137" s="422"/>
      <c r="Q137" s="407" t="s">
        <v>225</v>
      </c>
      <c r="R137" s="407"/>
      <c r="S137" s="407"/>
      <c r="T137" s="407"/>
      <c r="U137" s="407"/>
      <c r="V137" s="407"/>
      <c r="W137" s="420" t="s">
        <v>514</v>
      </c>
      <c r="X137" s="421"/>
      <c r="Y137" s="421"/>
      <c r="Z137" s="421"/>
      <c r="AA137" s="421"/>
      <c r="AB137" s="421"/>
      <c r="AC137" s="421"/>
      <c r="AD137" s="421"/>
      <c r="AE137" s="421"/>
      <c r="AF137" s="422"/>
      <c r="AG137" s="407" t="s">
        <v>226</v>
      </c>
      <c r="AH137" s="407"/>
      <c r="AI137" s="407"/>
      <c r="AJ137" s="407"/>
      <c r="AK137" s="407"/>
      <c r="AL137" s="407"/>
      <c r="AM137" s="403">
        <v>2001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524</v>
      </c>
      <c r="H138" s="424"/>
      <c r="I138" s="424"/>
      <c r="J138" s="424"/>
      <c r="K138" s="424"/>
      <c r="L138" s="424"/>
      <c r="M138" s="424"/>
      <c r="N138" s="424"/>
      <c r="O138" s="424"/>
      <c r="P138" s="425"/>
      <c r="Q138" s="409" t="s">
        <v>228</v>
      </c>
      <c r="R138" s="409"/>
      <c r="S138" s="409"/>
      <c r="T138" s="409"/>
      <c r="U138" s="409"/>
      <c r="V138" s="409"/>
      <c r="W138" s="579">
        <v>400</v>
      </c>
      <c r="X138" s="424"/>
      <c r="Y138" s="424"/>
      <c r="Z138" s="424"/>
      <c r="AA138" s="424"/>
      <c r="AB138" s="424"/>
      <c r="AC138" s="424"/>
      <c r="AD138" s="424"/>
      <c r="AE138" s="424"/>
      <c r="AF138" s="425"/>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7"/>
      <c r="B179" s="543"/>
      <c r="C179" s="543"/>
      <c r="D179" s="543"/>
      <c r="E179" s="543"/>
      <c r="F179" s="544"/>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7"/>
      <c r="B180" s="543"/>
      <c r="C180" s="543"/>
      <c r="D180" s="543"/>
      <c r="E180" s="543"/>
      <c r="F180" s="544"/>
      <c r="G180" s="97" t="s">
        <v>491</v>
      </c>
      <c r="H180" s="98"/>
      <c r="I180" s="98"/>
      <c r="J180" s="98"/>
      <c r="K180" s="99"/>
      <c r="L180" s="100" t="s">
        <v>492</v>
      </c>
      <c r="M180" s="101"/>
      <c r="N180" s="101"/>
      <c r="O180" s="101"/>
      <c r="P180" s="101"/>
      <c r="Q180" s="101"/>
      <c r="R180" s="101"/>
      <c r="S180" s="101"/>
      <c r="T180" s="101"/>
      <c r="U180" s="101"/>
      <c r="V180" s="101"/>
      <c r="W180" s="101"/>
      <c r="X180" s="102"/>
      <c r="Y180" s="103">
        <v>66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7"/>
      <c r="B181" s="543"/>
      <c r="C181" s="543"/>
      <c r="D181" s="543"/>
      <c r="E181" s="543"/>
      <c r="F181" s="5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66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3"/>
      <c r="C191" s="543"/>
      <c r="D191" s="543"/>
      <c r="E191" s="543"/>
      <c r="F191" s="544"/>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7"/>
      <c r="B192" s="543"/>
      <c r="C192" s="543"/>
      <c r="D192" s="543"/>
      <c r="E192" s="543"/>
      <c r="F192" s="544"/>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7"/>
      <c r="B193" s="543"/>
      <c r="C193" s="543"/>
      <c r="D193" s="543"/>
      <c r="E193" s="543"/>
      <c r="F193" s="544"/>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7"/>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3"/>
      <c r="C204" s="543"/>
      <c r="D204" s="543"/>
      <c r="E204" s="543"/>
      <c r="F204" s="544"/>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7"/>
      <c r="B205" s="543"/>
      <c r="C205" s="543"/>
      <c r="D205" s="543"/>
      <c r="E205" s="543"/>
      <c r="F205" s="544"/>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7"/>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7"/>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3"/>
      <c r="C217" s="543"/>
      <c r="D217" s="543"/>
      <c r="E217" s="543"/>
      <c r="F217" s="544"/>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7"/>
      <c r="B218" s="543"/>
      <c r="C218" s="543"/>
      <c r="D218" s="543"/>
      <c r="E218" s="543"/>
      <c r="F218" s="544"/>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7"/>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7"/>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75" customHeight="1" x14ac:dyDescent="0.15">
      <c r="A236" s="112">
        <v>1</v>
      </c>
      <c r="B236" s="112">
        <v>1</v>
      </c>
      <c r="C236" s="117" t="s">
        <v>493</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65.88</v>
      </c>
      <c r="AL236" s="115"/>
      <c r="AM236" s="115"/>
      <c r="AN236" s="115"/>
      <c r="AO236" s="115"/>
      <c r="AP236" s="116"/>
      <c r="AQ236" s="117" t="s">
        <v>512</v>
      </c>
      <c r="AR236" s="113"/>
      <c r="AS236" s="113"/>
      <c r="AT236" s="113"/>
      <c r="AU236" s="114">
        <v>89</v>
      </c>
      <c r="AV236" s="115"/>
      <c r="AW236" s="115"/>
      <c r="AX236" s="116"/>
    </row>
    <row r="237" spans="1:50" ht="33.75" customHeight="1" x14ac:dyDescent="0.15">
      <c r="A237" s="112">
        <v>2</v>
      </c>
      <c r="B237" s="112">
        <v>1</v>
      </c>
      <c r="C237" s="117" t="s">
        <v>494</v>
      </c>
      <c r="D237" s="113"/>
      <c r="E237" s="113"/>
      <c r="F237" s="113"/>
      <c r="G237" s="113"/>
      <c r="H237" s="113"/>
      <c r="I237" s="113"/>
      <c r="J237" s="113"/>
      <c r="K237" s="113"/>
      <c r="L237" s="113"/>
      <c r="M237" s="117" t="s">
        <v>525</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18.468</v>
      </c>
      <c r="AL237" s="115"/>
      <c r="AM237" s="115"/>
      <c r="AN237" s="115"/>
      <c r="AO237" s="115"/>
      <c r="AP237" s="116"/>
      <c r="AQ237" s="117" t="s">
        <v>511</v>
      </c>
      <c r="AR237" s="113"/>
      <c r="AS237" s="113"/>
      <c r="AT237" s="113"/>
      <c r="AU237" s="114">
        <v>97.8</v>
      </c>
      <c r="AV237" s="115"/>
      <c r="AW237" s="115"/>
      <c r="AX237" s="116"/>
    </row>
    <row r="238" spans="1:50" ht="33.75" customHeight="1" x14ac:dyDescent="0.15">
      <c r="A238" s="112">
        <v>3</v>
      </c>
      <c r="B238" s="112">
        <v>1</v>
      </c>
      <c r="C238" s="117" t="s">
        <v>495</v>
      </c>
      <c r="D238" s="113"/>
      <c r="E238" s="113"/>
      <c r="F238" s="113"/>
      <c r="G238" s="113"/>
      <c r="H238" s="113"/>
      <c r="I238" s="113"/>
      <c r="J238" s="113"/>
      <c r="K238" s="113"/>
      <c r="L238" s="113"/>
      <c r="M238" s="124" t="s">
        <v>526</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4">
        <v>15.984</v>
      </c>
      <c r="AL238" s="115"/>
      <c r="AM238" s="115"/>
      <c r="AN238" s="115"/>
      <c r="AO238" s="115"/>
      <c r="AP238" s="116"/>
      <c r="AQ238" s="117" t="s">
        <v>511</v>
      </c>
      <c r="AR238" s="113"/>
      <c r="AS238" s="113"/>
      <c r="AT238" s="113"/>
      <c r="AU238" s="114">
        <v>99.9</v>
      </c>
      <c r="AV238" s="115"/>
      <c r="AW238" s="115"/>
      <c r="AX238" s="116"/>
    </row>
    <row r="239" spans="1:50" ht="33.75" customHeight="1" x14ac:dyDescent="0.15">
      <c r="A239" s="112">
        <v>4</v>
      </c>
      <c r="B239" s="112">
        <v>1</v>
      </c>
      <c r="C239" s="117" t="s">
        <v>496</v>
      </c>
      <c r="D239" s="113"/>
      <c r="E239" s="113"/>
      <c r="F239" s="113"/>
      <c r="G239" s="113"/>
      <c r="H239" s="113"/>
      <c r="I239" s="113"/>
      <c r="J239" s="113"/>
      <c r="K239" s="113"/>
      <c r="L239" s="113"/>
      <c r="M239" s="117" t="s">
        <v>527</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14.622999999999999</v>
      </c>
      <c r="AL239" s="115"/>
      <c r="AM239" s="115"/>
      <c r="AN239" s="115"/>
      <c r="AO239" s="115"/>
      <c r="AP239" s="116"/>
      <c r="AQ239" s="117" t="s">
        <v>511</v>
      </c>
      <c r="AR239" s="113"/>
      <c r="AS239" s="113"/>
      <c r="AT239" s="113"/>
      <c r="AU239" s="114">
        <v>98.8</v>
      </c>
      <c r="AV239" s="115"/>
      <c r="AW239" s="115"/>
      <c r="AX239" s="116"/>
    </row>
    <row r="240" spans="1:50" ht="33.75" customHeight="1" x14ac:dyDescent="0.15">
      <c r="A240" s="112">
        <v>5</v>
      </c>
      <c r="B240" s="112">
        <v>1</v>
      </c>
      <c r="C240" s="117" t="s">
        <v>497</v>
      </c>
      <c r="D240" s="113"/>
      <c r="E240" s="113"/>
      <c r="F240" s="113"/>
      <c r="G240" s="113"/>
      <c r="H240" s="113"/>
      <c r="I240" s="113"/>
      <c r="J240" s="113"/>
      <c r="K240" s="113"/>
      <c r="L240" s="113"/>
      <c r="M240" s="117" t="s">
        <v>498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0.113</v>
      </c>
      <c r="AL240" s="115"/>
      <c r="AM240" s="115"/>
      <c r="AN240" s="115"/>
      <c r="AO240" s="115"/>
      <c r="AP240" s="116"/>
      <c r="AQ240" s="117" t="s">
        <v>477</v>
      </c>
      <c r="AR240" s="113"/>
      <c r="AS240" s="113"/>
      <c r="AT240" s="113"/>
      <c r="AU240" s="114" t="s">
        <v>507</v>
      </c>
      <c r="AV240" s="115"/>
      <c r="AW240" s="115"/>
      <c r="AX240" s="116"/>
    </row>
    <row r="241" spans="1:50" ht="33.75" customHeight="1" x14ac:dyDescent="0.15">
      <c r="A241" s="112">
        <v>6</v>
      </c>
      <c r="B241" s="112">
        <v>1</v>
      </c>
      <c r="C241" s="124" t="s">
        <v>501</v>
      </c>
      <c r="D241" s="385"/>
      <c r="E241" s="385"/>
      <c r="F241" s="385"/>
      <c r="G241" s="385"/>
      <c r="H241" s="385"/>
      <c r="I241" s="385"/>
      <c r="J241" s="385"/>
      <c r="K241" s="385"/>
      <c r="L241" s="386"/>
      <c r="M241" s="117" t="s">
        <v>500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6.4000000000000001E-2</v>
      </c>
      <c r="AL241" s="115"/>
      <c r="AM241" s="115"/>
      <c r="AN241" s="115"/>
      <c r="AO241" s="115"/>
      <c r="AP241" s="116"/>
      <c r="AQ241" s="117" t="s">
        <v>509</v>
      </c>
      <c r="AR241" s="113"/>
      <c r="AS241" s="113"/>
      <c r="AT241" s="113"/>
      <c r="AU241" s="114" t="s">
        <v>507</v>
      </c>
      <c r="AV241" s="115"/>
      <c r="AW241" s="115"/>
      <c r="AX241" s="116"/>
    </row>
    <row r="242" spans="1:50" ht="33.75" customHeight="1" x14ac:dyDescent="0.15">
      <c r="A242" s="112">
        <v>7</v>
      </c>
      <c r="B242" s="112">
        <v>1</v>
      </c>
      <c r="C242" s="124" t="s">
        <v>502</v>
      </c>
      <c r="D242" s="125"/>
      <c r="E242" s="125"/>
      <c r="F242" s="125"/>
      <c r="G242" s="125"/>
      <c r="H242" s="125"/>
      <c r="I242" s="125"/>
      <c r="J242" s="125"/>
      <c r="K242" s="125"/>
      <c r="L242" s="126"/>
      <c r="M242" s="117" t="s">
        <v>500</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6.4000000000000001E-2</v>
      </c>
      <c r="AL242" s="115"/>
      <c r="AM242" s="115"/>
      <c r="AN242" s="115"/>
      <c r="AO242" s="115"/>
      <c r="AP242" s="116"/>
      <c r="AQ242" s="117" t="s">
        <v>509</v>
      </c>
      <c r="AR242" s="113"/>
      <c r="AS242" s="113"/>
      <c r="AT242" s="113"/>
      <c r="AU242" s="114" t="s">
        <v>510</v>
      </c>
      <c r="AV242" s="115"/>
      <c r="AW242" s="115"/>
      <c r="AX242" s="116"/>
    </row>
    <row r="243" spans="1:50" ht="33.75" customHeight="1" x14ac:dyDescent="0.15">
      <c r="A243" s="112">
        <v>8</v>
      </c>
      <c r="B243" s="112">
        <v>1</v>
      </c>
      <c r="C243" s="124" t="s">
        <v>503</v>
      </c>
      <c r="D243" s="125"/>
      <c r="E243" s="125"/>
      <c r="F243" s="125"/>
      <c r="G243" s="125"/>
      <c r="H243" s="125"/>
      <c r="I243" s="125"/>
      <c r="J243" s="125"/>
      <c r="K243" s="125"/>
      <c r="L243" s="126"/>
      <c r="M243" s="117" t="s">
        <v>500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6.4000000000000001E-2</v>
      </c>
      <c r="AL243" s="115"/>
      <c r="AM243" s="115"/>
      <c r="AN243" s="115"/>
      <c r="AO243" s="115"/>
      <c r="AP243" s="116"/>
      <c r="AQ243" s="117" t="s">
        <v>509</v>
      </c>
      <c r="AR243" s="113"/>
      <c r="AS243" s="113"/>
      <c r="AT243" s="113"/>
      <c r="AU243" s="114" t="s">
        <v>507</v>
      </c>
      <c r="AV243" s="115"/>
      <c r="AW243" s="115"/>
      <c r="AX243" s="116"/>
    </row>
    <row r="244" spans="1:50" ht="33.75" customHeight="1" x14ac:dyDescent="0.15">
      <c r="A244" s="112">
        <v>9</v>
      </c>
      <c r="B244" s="112">
        <v>1</v>
      </c>
      <c r="C244" s="117" t="s">
        <v>505</v>
      </c>
      <c r="D244" s="113"/>
      <c r="E244" s="113"/>
      <c r="F244" s="113"/>
      <c r="G244" s="113"/>
      <c r="H244" s="113"/>
      <c r="I244" s="113"/>
      <c r="J244" s="113"/>
      <c r="K244" s="113"/>
      <c r="L244" s="113"/>
      <c r="M244" s="117" t="s">
        <v>504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5.7000000000000002E-2</v>
      </c>
      <c r="AL244" s="115"/>
      <c r="AM244" s="115"/>
      <c r="AN244" s="115"/>
      <c r="AO244" s="115"/>
      <c r="AP244" s="116"/>
      <c r="AQ244" s="123" t="s">
        <v>508</v>
      </c>
      <c r="AR244" s="123"/>
      <c r="AS244" s="123"/>
      <c r="AT244" s="123"/>
      <c r="AU244" s="114" t="s">
        <v>507</v>
      </c>
      <c r="AV244" s="115"/>
      <c r="AW244" s="115"/>
      <c r="AX244" s="116"/>
    </row>
    <row r="245" spans="1:50" ht="33.75" customHeight="1" x14ac:dyDescent="0.15">
      <c r="A245" s="112">
        <v>10</v>
      </c>
      <c r="B245" s="112">
        <v>1</v>
      </c>
      <c r="C245" s="117" t="s">
        <v>499</v>
      </c>
      <c r="D245" s="113"/>
      <c r="E245" s="113"/>
      <c r="F245" s="113"/>
      <c r="G245" s="113"/>
      <c r="H245" s="113"/>
      <c r="I245" s="113"/>
      <c r="J245" s="113"/>
      <c r="K245" s="113"/>
      <c r="L245" s="113"/>
      <c r="M245" s="117" t="s">
        <v>506</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3.5999999999999997E-2</v>
      </c>
      <c r="AL245" s="115"/>
      <c r="AM245" s="115"/>
      <c r="AN245" s="115"/>
      <c r="AO245" s="115"/>
      <c r="AP245" s="116"/>
      <c r="AQ245" s="117" t="s">
        <v>507</v>
      </c>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59">
      <formula>IF(RIGHT(TEXT(P14,"0.#"),1)=".",FALSE,TRUE)</formula>
    </cfRule>
    <cfRule type="expression" dxfId="952" priority="560">
      <formula>IF(RIGHT(TEXT(P14,"0.#"),1)=".",TRUE,FALSE)</formula>
    </cfRule>
  </conditionalFormatting>
  <conditionalFormatting sqref="AE69:AX69">
    <cfRule type="expression" dxfId="951" priority="481">
      <formula>IF(RIGHT(TEXT(AE69,"0.#"),1)=".",FALSE,TRUE)</formula>
    </cfRule>
    <cfRule type="expression" dxfId="950" priority="482">
      <formula>IF(RIGHT(TEXT(AE69,"0.#"),1)=".",TRUE,FALSE)</formula>
    </cfRule>
  </conditionalFormatting>
  <conditionalFormatting sqref="AE83:AI83">
    <cfRule type="expression" dxfId="949" priority="463">
      <formula>IF(RIGHT(TEXT(AE83,"0.#"),1)=".",FALSE,TRUE)</formula>
    </cfRule>
    <cfRule type="expression" dxfId="948" priority="464">
      <formula>IF(RIGHT(TEXT(AE83,"0.#"),1)=".",TRUE,FALSE)</formula>
    </cfRule>
  </conditionalFormatting>
  <conditionalFormatting sqref="AJ83:AX83">
    <cfRule type="expression" dxfId="947" priority="461">
      <formula>IF(RIGHT(TEXT(AJ83,"0.#"),1)=".",FALSE,TRUE)</formula>
    </cfRule>
    <cfRule type="expression" dxfId="946" priority="462">
      <formula>IF(RIGHT(TEXT(AJ83,"0.#"),1)=".",TRUE,FALSE)</formula>
    </cfRule>
  </conditionalFormatting>
  <conditionalFormatting sqref="L99">
    <cfRule type="expression" dxfId="945" priority="441">
      <formula>IF(RIGHT(TEXT(L99,"0.#"),1)=".",FALSE,TRUE)</formula>
    </cfRule>
    <cfRule type="expression" dxfId="944" priority="442">
      <formula>IF(RIGHT(TEXT(L99,"0.#"),1)=".",TRUE,FALSE)</formula>
    </cfRule>
  </conditionalFormatting>
  <conditionalFormatting sqref="L104">
    <cfRule type="expression" dxfId="943" priority="439">
      <formula>IF(RIGHT(TEXT(L104,"0.#"),1)=".",FALSE,TRUE)</formula>
    </cfRule>
    <cfRule type="expression" dxfId="942" priority="440">
      <formula>IF(RIGHT(TEXT(L104,"0.#"),1)=".",TRUE,FALSE)</formula>
    </cfRule>
  </conditionalFormatting>
  <conditionalFormatting sqref="R104">
    <cfRule type="expression" dxfId="941" priority="437">
      <formula>IF(RIGHT(TEXT(R104,"0.#"),1)=".",FALSE,TRUE)</formula>
    </cfRule>
    <cfRule type="expression" dxfId="940" priority="438">
      <formula>IF(RIGHT(TEXT(R104,"0.#"),1)=".",TRUE,FALSE)</formula>
    </cfRule>
  </conditionalFormatting>
  <conditionalFormatting sqref="P18:AX18">
    <cfRule type="expression" dxfId="939" priority="435">
      <formula>IF(RIGHT(TEXT(P18,"0.#"),1)=".",FALSE,TRUE)</formula>
    </cfRule>
    <cfRule type="expression" dxfId="938" priority="436">
      <formula>IF(RIGHT(TEXT(P18,"0.#"),1)=".",TRUE,FALSE)</formula>
    </cfRule>
  </conditionalFormatting>
  <conditionalFormatting sqref="Y181">
    <cfRule type="expression" dxfId="937" priority="431">
      <formula>IF(RIGHT(TEXT(Y181,"0.#"),1)=".",FALSE,TRUE)</formula>
    </cfRule>
    <cfRule type="expression" dxfId="936" priority="432">
      <formula>IF(RIGHT(TEXT(Y181,"0.#"),1)=".",TRUE,FALSE)</formula>
    </cfRule>
  </conditionalFormatting>
  <conditionalFormatting sqref="Y190">
    <cfRule type="expression" dxfId="935" priority="427">
      <formula>IF(RIGHT(TEXT(Y190,"0.#"),1)=".",FALSE,TRUE)</formula>
    </cfRule>
    <cfRule type="expression" dxfId="934" priority="428">
      <formula>IF(RIGHT(TEXT(Y190,"0.#"),1)=".",TRUE,FALSE)</formula>
    </cfRule>
  </conditionalFormatting>
  <conditionalFormatting sqref="AK236">
    <cfRule type="expression" dxfId="933" priority="349">
      <formula>IF(RIGHT(TEXT(AK236,"0.#"),1)=".",FALSE,TRUE)</formula>
    </cfRule>
    <cfRule type="expression" dxfId="932" priority="350">
      <formula>IF(RIGHT(TEXT(AK236,"0.#"),1)=".",TRUE,FALSE)</formula>
    </cfRule>
  </conditionalFormatting>
  <conditionalFormatting sqref="AE54:AI54">
    <cfRule type="expression" dxfId="931" priority="299">
      <formula>IF(RIGHT(TEXT(AE54,"0.#"),1)=".",FALSE,TRUE)</formula>
    </cfRule>
    <cfRule type="expression" dxfId="930" priority="300">
      <formula>IF(RIGHT(TEXT(AE54,"0.#"),1)=".",TRUE,FALSE)</formula>
    </cfRule>
  </conditionalFormatting>
  <conditionalFormatting sqref="P16:AQ17 P15:AX15 P13:AX13">
    <cfRule type="expression" dxfId="929" priority="257">
      <formula>IF(RIGHT(TEXT(P13,"0.#"),1)=".",FALSE,TRUE)</formula>
    </cfRule>
    <cfRule type="expression" dxfId="928" priority="258">
      <formula>IF(RIGHT(TEXT(P13,"0.#"),1)=".",TRUE,FALSE)</formula>
    </cfRule>
  </conditionalFormatting>
  <conditionalFormatting sqref="P19:AJ19">
    <cfRule type="expression" dxfId="927" priority="255">
      <formula>IF(RIGHT(TEXT(P19,"0.#"),1)=".",FALSE,TRUE)</formula>
    </cfRule>
    <cfRule type="expression" dxfId="926" priority="256">
      <formula>IF(RIGHT(TEXT(P19,"0.#"),1)=".",TRUE,FALSE)</formula>
    </cfRule>
  </conditionalFormatting>
  <conditionalFormatting sqref="AE55:AX55 AJ54:AS54">
    <cfRule type="expression" dxfId="925" priority="251">
      <formula>IF(RIGHT(TEXT(AE54,"0.#"),1)=".",FALSE,TRUE)</formula>
    </cfRule>
    <cfRule type="expression" dxfId="924" priority="252">
      <formula>IF(RIGHT(TEXT(AE54,"0.#"),1)=".",TRUE,FALSE)</formula>
    </cfRule>
  </conditionalFormatting>
  <conditionalFormatting sqref="AE68:AS68">
    <cfRule type="expression" dxfId="923" priority="247">
      <formula>IF(RIGHT(TEXT(AE68,"0.#"),1)=".",FALSE,TRUE)</formula>
    </cfRule>
    <cfRule type="expression" dxfId="922" priority="248">
      <formula>IF(RIGHT(TEXT(AE68,"0.#"),1)=".",TRUE,FALSE)</formula>
    </cfRule>
  </conditionalFormatting>
  <conditionalFormatting sqref="AE95:AI95 AE92:AI92 AE89:AI89 AE86:AI86">
    <cfRule type="expression" dxfId="921" priority="245">
      <formula>IF(RIGHT(TEXT(AE86,"0.#"),1)=".",FALSE,TRUE)</formula>
    </cfRule>
    <cfRule type="expression" dxfId="920" priority="246">
      <formula>IF(RIGHT(TEXT(AE86,"0.#"),1)=".",TRUE,FALSE)</formula>
    </cfRule>
  </conditionalFormatting>
  <conditionalFormatting sqref="AJ95:AX95 AJ92:AX92 AJ89:AX89 AJ86:AX86">
    <cfRule type="expression" dxfId="919" priority="243">
      <formula>IF(RIGHT(TEXT(AJ86,"0.#"),1)=".",FALSE,TRUE)</formula>
    </cfRule>
    <cfRule type="expression" dxfId="918" priority="244">
      <formula>IF(RIGHT(TEXT(AJ86,"0.#"),1)=".",TRUE,FALSE)</formula>
    </cfRule>
  </conditionalFormatting>
  <conditionalFormatting sqref="L100:L103 L98">
    <cfRule type="expression" dxfId="917" priority="241">
      <formula>IF(RIGHT(TEXT(L98,"0.#"),1)=".",FALSE,TRUE)</formula>
    </cfRule>
    <cfRule type="expression" dxfId="916" priority="242">
      <formula>IF(RIGHT(TEXT(L98,"0.#"),1)=".",TRUE,FALSE)</formula>
    </cfRule>
  </conditionalFormatting>
  <conditionalFormatting sqref="R98">
    <cfRule type="expression" dxfId="915" priority="237">
      <formula>IF(RIGHT(TEXT(R98,"0.#"),1)=".",FALSE,TRUE)</formula>
    </cfRule>
    <cfRule type="expression" dxfId="914" priority="238">
      <formula>IF(RIGHT(TEXT(R98,"0.#"),1)=".",TRUE,FALSE)</formula>
    </cfRule>
  </conditionalFormatting>
  <conditionalFormatting sqref="R99:R103">
    <cfRule type="expression" dxfId="913" priority="235">
      <formula>IF(RIGHT(TEXT(R99,"0.#"),1)=".",FALSE,TRUE)</formula>
    </cfRule>
    <cfRule type="expression" dxfId="912" priority="236">
      <formula>IF(RIGHT(TEXT(R99,"0.#"),1)=".",TRUE,FALSE)</formula>
    </cfRule>
  </conditionalFormatting>
  <conditionalFormatting sqref="Y182:Y189 Y180">
    <cfRule type="expression" dxfId="911" priority="233">
      <formula>IF(RIGHT(TEXT(Y180,"0.#"),1)=".",FALSE,TRUE)</formula>
    </cfRule>
    <cfRule type="expression" dxfId="910" priority="234">
      <formula>IF(RIGHT(TEXT(Y180,"0.#"),1)=".",TRUE,FALSE)</formula>
    </cfRule>
  </conditionalFormatting>
  <conditionalFormatting sqref="AU181">
    <cfRule type="expression" dxfId="909" priority="231">
      <formula>IF(RIGHT(TEXT(AU181,"0.#"),1)=".",FALSE,TRUE)</formula>
    </cfRule>
    <cfRule type="expression" dxfId="908" priority="232">
      <formula>IF(RIGHT(TEXT(AU181,"0.#"),1)=".",TRUE,FALSE)</formula>
    </cfRule>
  </conditionalFormatting>
  <conditionalFormatting sqref="AU190">
    <cfRule type="expression" dxfId="907" priority="229">
      <formula>IF(RIGHT(TEXT(AU190,"0.#"),1)=".",FALSE,TRUE)</formula>
    </cfRule>
    <cfRule type="expression" dxfId="906" priority="230">
      <formula>IF(RIGHT(TEXT(AU190,"0.#"),1)=".",TRUE,FALSE)</formula>
    </cfRule>
  </conditionalFormatting>
  <conditionalFormatting sqref="AU182:AU189 AU180">
    <cfRule type="expression" dxfId="905" priority="227">
      <formula>IF(RIGHT(TEXT(AU180,"0.#"),1)=".",FALSE,TRUE)</formula>
    </cfRule>
    <cfRule type="expression" dxfId="904" priority="228">
      <formula>IF(RIGHT(TEXT(AU180,"0.#"),1)=".",TRUE,FALSE)</formula>
    </cfRule>
  </conditionalFormatting>
  <conditionalFormatting sqref="Y220 Y207 Y194">
    <cfRule type="expression" dxfId="903" priority="213">
      <formula>IF(RIGHT(TEXT(Y194,"0.#"),1)=".",FALSE,TRUE)</formula>
    </cfRule>
    <cfRule type="expression" dxfId="902" priority="214">
      <formula>IF(RIGHT(TEXT(Y194,"0.#"),1)=".",TRUE,FALSE)</formula>
    </cfRule>
  </conditionalFormatting>
  <conditionalFormatting sqref="Y229 Y216 Y203">
    <cfRule type="expression" dxfId="901" priority="211">
      <formula>IF(RIGHT(TEXT(Y203,"0.#"),1)=".",FALSE,TRUE)</formula>
    </cfRule>
    <cfRule type="expression" dxfId="900" priority="212">
      <formula>IF(RIGHT(TEXT(Y203,"0.#"),1)=".",TRUE,FALSE)</formula>
    </cfRule>
  </conditionalFormatting>
  <conditionalFormatting sqref="Y221:Y228 Y219 Y208:Y215 Y206 Y195:Y202 Y193">
    <cfRule type="expression" dxfId="899" priority="209">
      <formula>IF(RIGHT(TEXT(Y193,"0.#"),1)=".",FALSE,TRUE)</formula>
    </cfRule>
    <cfRule type="expression" dxfId="898" priority="210">
      <formula>IF(RIGHT(TEXT(Y193,"0.#"),1)=".",TRUE,FALSE)</formula>
    </cfRule>
  </conditionalFormatting>
  <conditionalFormatting sqref="AU220 AU207 AU194">
    <cfRule type="expression" dxfId="897" priority="207">
      <formula>IF(RIGHT(TEXT(AU194,"0.#"),1)=".",FALSE,TRUE)</formula>
    </cfRule>
    <cfRule type="expression" dxfId="896" priority="208">
      <formula>IF(RIGHT(TEXT(AU194,"0.#"),1)=".",TRUE,FALSE)</formula>
    </cfRule>
  </conditionalFormatting>
  <conditionalFormatting sqref="AU229 AU216 AU203">
    <cfRule type="expression" dxfId="895" priority="205">
      <formula>IF(RIGHT(TEXT(AU203,"0.#"),1)=".",FALSE,TRUE)</formula>
    </cfRule>
    <cfRule type="expression" dxfId="894" priority="206">
      <formula>IF(RIGHT(TEXT(AU203,"0.#"),1)=".",TRUE,FALSE)</formula>
    </cfRule>
  </conditionalFormatting>
  <conditionalFormatting sqref="AU221:AU228 AU219 AU208:AU215 AU206 AU195:AU202 AU193">
    <cfRule type="expression" dxfId="893" priority="203">
      <formula>IF(RIGHT(TEXT(AU193,"0.#"),1)=".",FALSE,TRUE)</formula>
    </cfRule>
    <cfRule type="expression" dxfId="892" priority="204">
      <formula>IF(RIGHT(TEXT(AU193,"0.#"),1)=".",TRUE,FALSE)</formula>
    </cfRule>
  </conditionalFormatting>
  <conditionalFormatting sqref="AE56:AI56">
    <cfRule type="expression" dxfId="891" priority="177">
      <formula>IF(AND(AE56&gt;=0, RIGHT(TEXT(AE56,"0.#"),1)&lt;&gt;"."),TRUE,FALSE)</formula>
    </cfRule>
    <cfRule type="expression" dxfId="890" priority="178">
      <formula>IF(AND(AE56&gt;=0, RIGHT(TEXT(AE56,"0.#"),1)="."),TRUE,FALSE)</formula>
    </cfRule>
    <cfRule type="expression" dxfId="889" priority="179">
      <formula>IF(AND(AE56&lt;0, RIGHT(TEXT(AE56,"0.#"),1)&lt;&gt;"."),TRUE,FALSE)</formula>
    </cfRule>
    <cfRule type="expression" dxfId="888" priority="180">
      <formula>IF(AND(AE56&lt;0, RIGHT(TEXT(AE56,"0.#"),1)="."),TRUE,FALSE)</formula>
    </cfRule>
  </conditionalFormatting>
  <conditionalFormatting sqref="AJ56:AS56">
    <cfRule type="expression" dxfId="887" priority="173">
      <formula>IF(AND(AJ56&gt;=0, RIGHT(TEXT(AJ56,"0.#"),1)&lt;&gt;"."),TRUE,FALSE)</formula>
    </cfRule>
    <cfRule type="expression" dxfId="886" priority="174">
      <formula>IF(AND(AJ56&gt;=0, RIGHT(TEXT(AJ56,"0.#"),1)="."),TRUE,FALSE)</formula>
    </cfRule>
    <cfRule type="expression" dxfId="885" priority="175">
      <formula>IF(AND(AJ56&lt;0, RIGHT(TEXT(AJ56,"0.#"),1)&lt;&gt;"."),TRUE,FALSE)</formula>
    </cfRule>
    <cfRule type="expression" dxfId="884" priority="176">
      <formula>IF(AND(AJ56&lt;0, RIGHT(TEXT(AJ56,"0.#"),1)="."),TRUE,FALSE)</formula>
    </cfRule>
  </conditionalFormatting>
  <conditionalFormatting sqref="AK237:AK241 AK244:AK265">
    <cfRule type="expression" dxfId="883" priority="161">
      <formula>IF(RIGHT(TEXT(AK237,"0.#"),1)=".",FALSE,TRUE)</formula>
    </cfRule>
    <cfRule type="expression" dxfId="882" priority="162">
      <formula>IF(RIGHT(TEXT(AK237,"0.#"),1)=".",TRUE,FALSE)</formula>
    </cfRule>
  </conditionalFormatting>
  <conditionalFormatting sqref="AU237:AX265">
    <cfRule type="expression" dxfId="881" priority="157">
      <formula>IF(AND(AU237&gt;=0, RIGHT(TEXT(AU237,"0.#"),1)&lt;&gt;"."),TRUE,FALSE)</formula>
    </cfRule>
    <cfRule type="expression" dxfId="880" priority="158">
      <formula>IF(AND(AU237&gt;=0, RIGHT(TEXT(AU237,"0.#"),1)="."),TRUE,FALSE)</formula>
    </cfRule>
    <cfRule type="expression" dxfId="879" priority="159">
      <formula>IF(AND(AU237&lt;0, RIGHT(TEXT(AU237,"0.#"),1)&lt;&gt;"."),TRUE,FALSE)</formula>
    </cfRule>
    <cfRule type="expression" dxfId="878" priority="160">
      <formula>IF(AND(AU237&lt;0, RIGHT(TEXT(AU237,"0.#"),1)="."),TRUE,FALSE)</formula>
    </cfRule>
  </conditionalFormatting>
  <conditionalFormatting sqref="AK269">
    <cfRule type="expression" dxfId="877" priority="155">
      <formula>IF(RIGHT(TEXT(AK269,"0.#"),1)=".",FALSE,TRUE)</formula>
    </cfRule>
    <cfRule type="expression" dxfId="876" priority="156">
      <formula>IF(RIGHT(TEXT(AK269,"0.#"),1)=".",TRUE,FALSE)</formula>
    </cfRule>
  </conditionalFormatting>
  <conditionalFormatting sqref="AU269:AX269">
    <cfRule type="expression" dxfId="875" priority="151">
      <formula>IF(AND(AU269&gt;=0, RIGHT(TEXT(AU269,"0.#"),1)&lt;&gt;"."),TRUE,FALSE)</formula>
    </cfRule>
    <cfRule type="expression" dxfId="874" priority="152">
      <formula>IF(AND(AU269&gt;=0, RIGHT(TEXT(AU269,"0.#"),1)="."),TRUE,FALSE)</formula>
    </cfRule>
    <cfRule type="expression" dxfId="873" priority="153">
      <formula>IF(AND(AU269&lt;0, RIGHT(TEXT(AU269,"0.#"),1)&lt;&gt;"."),TRUE,FALSE)</formula>
    </cfRule>
    <cfRule type="expression" dxfId="872" priority="154">
      <formula>IF(AND(AU269&lt;0, RIGHT(TEXT(AU269,"0.#"),1)="."),TRUE,FALSE)</formula>
    </cfRule>
  </conditionalFormatting>
  <conditionalFormatting sqref="AK270:AK298">
    <cfRule type="expression" dxfId="871" priority="149">
      <formula>IF(RIGHT(TEXT(AK270,"0.#"),1)=".",FALSE,TRUE)</formula>
    </cfRule>
    <cfRule type="expression" dxfId="870" priority="150">
      <formula>IF(RIGHT(TEXT(AK270,"0.#"),1)=".",TRUE,FALSE)</formula>
    </cfRule>
  </conditionalFormatting>
  <conditionalFormatting sqref="AU270:AX298">
    <cfRule type="expression" dxfId="869" priority="145">
      <formula>IF(AND(AU270&gt;=0, RIGHT(TEXT(AU270,"0.#"),1)&lt;&gt;"."),TRUE,FALSE)</formula>
    </cfRule>
    <cfRule type="expression" dxfId="868" priority="146">
      <formula>IF(AND(AU270&gt;=0, RIGHT(TEXT(AU270,"0.#"),1)="."),TRUE,FALSE)</formula>
    </cfRule>
    <cfRule type="expression" dxfId="867" priority="147">
      <formula>IF(AND(AU270&lt;0, RIGHT(TEXT(AU270,"0.#"),1)&lt;&gt;"."),TRUE,FALSE)</formula>
    </cfRule>
    <cfRule type="expression" dxfId="866" priority="148">
      <formula>IF(AND(AU270&lt;0, RIGHT(TEXT(AU270,"0.#"),1)="."),TRUE,FALSE)</formula>
    </cfRule>
  </conditionalFormatting>
  <conditionalFormatting sqref="AK302">
    <cfRule type="expression" dxfId="865" priority="143">
      <formula>IF(RIGHT(TEXT(AK302,"0.#"),1)=".",FALSE,TRUE)</formula>
    </cfRule>
    <cfRule type="expression" dxfId="864" priority="144">
      <formula>IF(RIGHT(TEXT(AK302,"0.#"),1)=".",TRUE,FALSE)</formula>
    </cfRule>
  </conditionalFormatting>
  <conditionalFormatting sqref="AU302:AX302">
    <cfRule type="expression" dxfId="863" priority="139">
      <formula>IF(AND(AU302&gt;=0, RIGHT(TEXT(AU302,"0.#"),1)&lt;&gt;"."),TRUE,FALSE)</formula>
    </cfRule>
    <cfRule type="expression" dxfId="862" priority="140">
      <formula>IF(AND(AU302&gt;=0, RIGHT(TEXT(AU302,"0.#"),1)="."),TRUE,FALSE)</formula>
    </cfRule>
    <cfRule type="expression" dxfId="861" priority="141">
      <formula>IF(AND(AU302&lt;0, RIGHT(TEXT(AU302,"0.#"),1)&lt;&gt;"."),TRUE,FALSE)</formula>
    </cfRule>
    <cfRule type="expression" dxfId="860" priority="142">
      <formula>IF(AND(AU302&lt;0, RIGHT(TEXT(AU302,"0.#"),1)="."),TRUE,FALSE)</formula>
    </cfRule>
  </conditionalFormatting>
  <conditionalFormatting sqref="AK303:AK331">
    <cfRule type="expression" dxfId="859" priority="137">
      <formula>IF(RIGHT(TEXT(AK303,"0.#"),1)=".",FALSE,TRUE)</formula>
    </cfRule>
    <cfRule type="expression" dxfId="858" priority="138">
      <formula>IF(RIGHT(TEXT(AK303,"0.#"),1)=".",TRUE,FALSE)</formula>
    </cfRule>
  </conditionalFormatting>
  <conditionalFormatting sqref="AU303:AX331">
    <cfRule type="expression" dxfId="857" priority="133">
      <formula>IF(AND(AU303&gt;=0, RIGHT(TEXT(AU303,"0.#"),1)&lt;&gt;"."),TRUE,FALSE)</formula>
    </cfRule>
    <cfRule type="expression" dxfId="856" priority="134">
      <formula>IF(AND(AU303&gt;=0, RIGHT(TEXT(AU303,"0.#"),1)="."),TRUE,FALSE)</formula>
    </cfRule>
    <cfRule type="expression" dxfId="855" priority="135">
      <formula>IF(AND(AU303&lt;0, RIGHT(TEXT(AU303,"0.#"),1)&lt;&gt;"."),TRUE,FALSE)</formula>
    </cfRule>
    <cfRule type="expression" dxfId="854" priority="136">
      <formula>IF(AND(AU303&lt;0, RIGHT(TEXT(AU303,"0.#"),1)="."),TRUE,FALSE)</formula>
    </cfRule>
  </conditionalFormatting>
  <conditionalFormatting sqref="AK335">
    <cfRule type="expression" dxfId="853" priority="131">
      <formula>IF(RIGHT(TEXT(AK335,"0.#"),1)=".",FALSE,TRUE)</formula>
    </cfRule>
    <cfRule type="expression" dxfId="852" priority="132">
      <formula>IF(RIGHT(TEXT(AK335,"0.#"),1)=".",TRUE,FALSE)</formula>
    </cfRule>
  </conditionalFormatting>
  <conditionalFormatting sqref="AU335:AX335">
    <cfRule type="expression" dxfId="851" priority="127">
      <formula>IF(AND(AU335&gt;=0, RIGHT(TEXT(AU335,"0.#"),1)&lt;&gt;"."),TRUE,FALSE)</formula>
    </cfRule>
    <cfRule type="expression" dxfId="850" priority="128">
      <formula>IF(AND(AU335&gt;=0, RIGHT(TEXT(AU335,"0.#"),1)="."),TRUE,FALSE)</formula>
    </cfRule>
    <cfRule type="expression" dxfId="849" priority="129">
      <formula>IF(AND(AU335&lt;0, RIGHT(TEXT(AU335,"0.#"),1)&lt;&gt;"."),TRUE,FALSE)</formula>
    </cfRule>
    <cfRule type="expression" dxfId="848" priority="130">
      <formula>IF(AND(AU335&lt;0, RIGHT(TEXT(AU335,"0.#"),1)="."),TRUE,FALSE)</formula>
    </cfRule>
  </conditionalFormatting>
  <conditionalFormatting sqref="AK336:AK364">
    <cfRule type="expression" dxfId="847" priority="125">
      <formula>IF(RIGHT(TEXT(AK336,"0.#"),1)=".",FALSE,TRUE)</formula>
    </cfRule>
    <cfRule type="expression" dxfId="846" priority="126">
      <formula>IF(RIGHT(TEXT(AK336,"0.#"),1)=".",TRUE,FALSE)</formula>
    </cfRule>
  </conditionalFormatting>
  <conditionalFormatting sqref="AU336:AX364">
    <cfRule type="expression" dxfId="845" priority="121">
      <formula>IF(AND(AU336&gt;=0, RIGHT(TEXT(AU336,"0.#"),1)&lt;&gt;"."),TRUE,FALSE)</formula>
    </cfRule>
    <cfRule type="expression" dxfId="844" priority="122">
      <formula>IF(AND(AU336&gt;=0, RIGHT(TEXT(AU336,"0.#"),1)="."),TRUE,FALSE)</formula>
    </cfRule>
    <cfRule type="expression" dxfId="843" priority="123">
      <formula>IF(AND(AU336&lt;0, RIGHT(TEXT(AU336,"0.#"),1)&lt;&gt;"."),TRUE,FALSE)</formula>
    </cfRule>
    <cfRule type="expression" dxfId="842" priority="124">
      <formula>IF(AND(AU336&lt;0, RIGHT(TEXT(AU336,"0.#"),1)="."),TRUE,FALSE)</formula>
    </cfRule>
  </conditionalFormatting>
  <conditionalFormatting sqref="AK368">
    <cfRule type="expression" dxfId="841" priority="119">
      <formula>IF(RIGHT(TEXT(AK368,"0.#"),1)=".",FALSE,TRUE)</formula>
    </cfRule>
    <cfRule type="expression" dxfId="840" priority="120">
      <formula>IF(RIGHT(TEXT(AK368,"0.#"),1)=".",TRUE,FALSE)</formula>
    </cfRule>
  </conditionalFormatting>
  <conditionalFormatting sqref="AU368:AX368">
    <cfRule type="expression" dxfId="839" priority="115">
      <formula>IF(AND(AU368&gt;=0, RIGHT(TEXT(AU368,"0.#"),1)&lt;&gt;"."),TRUE,FALSE)</formula>
    </cfRule>
    <cfRule type="expression" dxfId="838" priority="116">
      <formula>IF(AND(AU368&gt;=0, RIGHT(TEXT(AU368,"0.#"),1)="."),TRUE,FALSE)</formula>
    </cfRule>
    <cfRule type="expression" dxfId="837" priority="117">
      <formula>IF(AND(AU368&lt;0, RIGHT(TEXT(AU368,"0.#"),1)&lt;&gt;"."),TRUE,FALSE)</formula>
    </cfRule>
    <cfRule type="expression" dxfId="836" priority="118">
      <formula>IF(AND(AU368&lt;0, RIGHT(TEXT(AU368,"0.#"),1)="."),TRUE,FALSE)</formula>
    </cfRule>
  </conditionalFormatting>
  <conditionalFormatting sqref="AK369:AK397">
    <cfRule type="expression" dxfId="835" priority="113">
      <formula>IF(RIGHT(TEXT(AK369,"0.#"),1)=".",FALSE,TRUE)</formula>
    </cfRule>
    <cfRule type="expression" dxfId="834" priority="114">
      <formula>IF(RIGHT(TEXT(AK369,"0.#"),1)=".",TRUE,FALSE)</formula>
    </cfRule>
  </conditionalFormatting>
  <conditionalFormatting sqref="AU369:AX397">
    <cfRule type="expression" dxfId="833" priority="109">
      <formula>IF(AND(AU369&gt;=0, RIGHT(TEXT(AU369,"0.#"),1)&lt;&gt;"."),TRUE,FALSE)</formula>
    </cfRule>
    <cfRule type="expression" dxfId="832" priority="110">
      <formula>IF(AND(AU369&gt;=0, RIGHT(TEXT(AU369,"0.#"),1)="."),TRUE,FALSE)</formula>
    </cfRule>
    <cfRule type="expression" dxfId="831" priority="111">
      <formula>IF(AND(AU369&lt;0, RIGHT(TEXT(AU369,"0.#"),1)&lt;&gt;"."),TRUE,FALSE)</formula>
    </cfRule>
    <cfRule type="expression" dxfId="830" priority="112">
      <formula>IF(AND(AU369&lt;0, RIGHT(TEXT(AU369,"0.#"),1)="."),TRUE,FALSE)</formula>
    </cfRule>
  </conditionalFormatting>
  <conditionalFormatting sqref="AK401">
    <cfRule type="expression" dxfId="829" priority="107">
      <formula>IF(RIGHT(TEXT(AK401,"0.#"),1)=".",FALSE,TRUE)</formula>
    </cfRule>
    <cfRule type="expression" dxfId="828" priority="108">
      <formula>IF(RIGHT(TEXT(AK401,"0.#"),1)=".",TRUE,FALSE)</formula>
    </cfRule>
  </conditionalFormatting>
  <conditionalFormatting sqref="AU401:AX401">
    <cfRule type="expression" dxfId="827" priority="103">
      <formula>IF(AND(AU401&gt;=0, RIGHT(TEXT(AU401,"0.#"),1)&lt;&gt;"."),TRUE,FALSE)</formula>
    </cfRule>
    <cfRule type="expression" dxfId="826" priority="104">
      <formula>IF(AND(AU401&gt;=0, RIGHT(TEXT(AU401,"0.#"),1)="."),TRUE,FALSE)</formula>
    </cfRule>
    <cfRule type="expression" dxfId="825" priority="105">
      <formula>IF(AND(AU401&lt;0, RIGHT(TEXT(AU401,"0.#"),1)&lt;&gt;"."),TRUE,FALSE)</formula>
    </cfRule>
    <cfRule type="expression" dxfId="824" priority="106">
      <formula>IF(AND(AU401&lt;0, RIGHT(TEXT(AU401,"0.#"),1)="."),TRUE,FALSE)</formula>
    </cfRule>
  </conditionalFormatting>
  <conditionalFormatting sqref="AK402:AK430">
    <cfRule type="expression" dxfId="823" priority="101">
      <formula>IF(RIGHT(TEXT(AK402,"0.#"),1)=".",FALSE,TRUE)</formula>
    </cfRule>
    <cfRule type="expression" dxfId="822" priority="102">
      <formula>IF(RIGHT(TEXT(AK402,"0.#"),1)=".",TRUE,FALSE)</formula>
    </cfRule>
  </conditionalFormatting>
  <conditionalFormatting sqref="AU402:AX430">
    <cfRule type="expression" dxfId="821" priority="97">
      <formula>IF(AND(AU402&gt;=0, RIGHT(TEXT(AU402,"0.#"),1)&lt;&gt;"."),TRUE,FALSE)</formula>
    </cfRule>
    <cfRule type="expression" dxfId="820" priority="98">
      <formula>IF(AND(AU402&gt;=0, RIGHT(TEXT(AU402,"0.#"),1)="."),TRUE,FALSE)</formula>
    </cfRule>
    <cfRule type="expression" dxfId="819" priority="99">
      <formula>IF(AND(AU402&lt;0, RIGHT(TEXT(AU402,"0.#"),1)&lt;&gt;"."),TRUE,FALSE)</formula>
    </cfRule>
    <cfRule type="expression" dxfId="818" priority="100">
      <formula>IF(AND(AU402&lt;0, RIGHT(TEXT(AU402,"0.#"),1)="."),TRUE,FALSE)</formula>
    </cfRule>
  </conditionalFormatting>
  <conditionalFormatting sqref="AK434">
    <cfRule type="expression" dxfId="817" priority="95">
      <formula>IF(RIGHT(TEXT(AK434,"0.#"),1)=".",FALSE,TRUE)</formula>
    </cfRule>
    <cfRule type="expression" dxfId="816" priority="96">
      <formula>IF(RIGHT(TEXT(AK434,"0.#"),1)=".",TRUE,FALSE)</formula>
    </cfRule>
  </conditionalFormatting>
  <conditionalFormatting sqref="AU434:AX434">
    <cfRule type="expression" dxfId="815" priority="91">
      <formula>IF(AND(AU434&gt;=0, RIGHT(TEXT(AU434,"0.#"),1)&lt;&gt;"."),TRUE,FALSE)</formula>
    </cfRule>
    <cfRule type="expression" dxfId="814" priority="92">
      <formula>IF(AND(AU434&gt;=0, RIGHT(TEXT(AU434,"0.#"),1)="."),TRUE,FALSE)</formula>
    </cfRule>
    <cfRule type="expression" dxfId="813" priority="93">
      <formula>IF(AND(AU434&lt;0, RIGHT(TEXT(AU434,"0.#"),1)&lt;&gt;"."),TRUE,FALSE)</formula>
    </cfRule>
    <cfRule type="expression" dxfId="812" priority="94">
      <formula>IF(AND(AU434&lt;0, RIGHT(TEXT(AU434,"0.#"),1)="."),TRUE,FALSE)</formula>
    </cfRule>
  </conditionalFormatting>
  <conditionalFormatting sqref="AK435:AK463">
    <cfRule type="expression" dxfId="811" priority="89">
      <formula>IF(RIGHT(TEXT(AK435,"0.#"),1)=".",FALSE,TRUE)</formula>
    </cfRule>
    <cfRule type="expression" dxfId="810" priority="90">
      <formula>IF(RIGHT(TEXT(AK435,"0.#"),1)=".",TRUE,FALSE)</formula>
    </cfRule>
  </conditionalFormatting>
  <conditionalFormatting sqref="AU435:AX463">
    <cfRule type="expression" dxfId="809" priority="85">
      <formula>IF(AND(AU435&gt;=0, RIGHT(TEXT(AU435,"0.#"),1)&lt;&gt;"."),TRUE,FALSE)</formula>
    </cfRule>
    <cfRule type="expression" dxfId="808" priority="86">
      <formula>IF(AND(AU435&gt;=0, RIGHT(TEXT(AU435,"0.#"),1)="."),TRUE,FALSE)</formula>
    </cfRule>
    <cfRule type="expression" dxfId="807" priority="87">
      <formula>IF(AND(AU435&lt;0, RIGHT(TEXT(AU435,"0.#"),1)&lt;&gt;"."),TRUE,FALSE)</formula>
    </cfRule>
    <cfRule type="expression" dxfId="806" priority="88">
      <formula>IF(AND(AU435&lt;0, RIGHT(TEXT(AU435,"0.#"),1)="."),TRUE,FALSE)</formula>
    </cfRule>
  </conditionalFormatting>
  <conditionalFormatting sqref="AK467">
    <cfRule type="expression" dxfId="805" priority="83">
      <formula>IF(RIGHT(TEXT(AK467,"0.#"),1)=".",FALSE,TRUE)</formula>
    </cfRule>
    <cfRule type="expression" dxfId="804" priority="84">
      <formula>IF(RIGHT(TEXT(AK467,"0.#"),1)=".",TRUE,FALSE)</formula>
    </cfRule>
  </conditionalFormatting>
  <conditionalFormatting sqref="AU467:AX467">
    <cfRule type="expression" dxfId="803" priority="79">
      <formula>IF(AND(AU467&gt;=0, RIGHT(TEXT(AU467,"0.#"),1)&lt;&gt;"."),TRUE,FALSE)</formula>
    </cfRule>
    <cfRule type="expression" dxfId="802" priority="80">
      <formula>IF(AND(AU467&gt;=0, RIGHT(TEXT(AU467,"0.#"),1)="."),TRUE,FALSE)</formula>
    </cfRule>
    <cfRule type="expression" dxfId="801" priority="81">
      <formula>IF(AND(AU467&lt;0, RIGHT(TEXT(AU467,"0.#"),1)&lt;&gt;"."),TRUE,FALSE)</formula>
    </cfRule>
    <cfRule type="expression" dxfId="800" priority="82">
      <formula>IF(AND(AU467&lt;0, RIGHT(TEXT(AU467,"0.#"),1)="."),TRUE,FALSE)</formula>
    </cfRule>
  </conditionalFormatting>
  <conditionalFormatting sqref="AK468:AK496">
    <cfRule type="expression" dxfId="799" priority="77">
      <formula>IF(RIGHT(TEXT(AK468,"0.#"),1)=".",FALSE,TRUE)</formula>
    </cfRule>
    <cfRule type="expression" dxfId="798" priority="78">
      <formula>IF(RIGHT(TEXT(AK468,"0.#"),1)=".",TRUE,FALSE)</formula>
    </cfRule>
  </conditionalFormatting>
  <conditionalFormatting sqref="AU468:AX496">
    <cfRule type="expression" dxfId="797" priority="73">
      <formula>IF(AND(AU468&gt;=0, RIGHT(TEXT(AU468,"0.#"),1)&lt;&gt;"."),TRUE,FALSE)</formula>
    </cfRule>
    <cfRule type="expression" dxfId="796" priority="74">
      <formula>IF(AND(AU468&gt;=0, RIGHT(TEXT(AU468,"0.#"),1)="."),TRUE,FALSE)</formula>
    </cfRule>
    <cfRule type="expression" dxfId="795" priority="75">
      <formula>IF(AND(AU468&lt;0, RIGHT(TEXT(AU468,"0.#"),1)&lt;&gt;"."),TRUE,FALSE)</formula>
    </cfRule>
    <cfRule type="expression" dxfId="794" priority="76">
      <formula>IF(AND(AU468&lt;0, RIGHT(TEXT(AU468,"0.#"),1)="."),TRUE,FALSE)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242">
    <cfRule type="expression" dxfId="761" priority="17">
      <formula>IF(RIGHT(TEXT(AK242,"0.#"),1)=".",FALSE,TRUE)</formula>
    </cfRule>
    <cfRule type="expression" dxfId="760" priority="18">
      <formula>IF(RIGHT(TEXT(AK242,"0.#"),1)=".",TRUE,FALSE)</formula>
    </cfRule>
  </conditionalFormatting>
  <conditionalFormatting sqref="AK243">
    <cfRule type="expression" dxfId="759" priority="15">
      <formula>IF(RIGHT(TEXT(AK243,"0.#"),1)=".",FALSE,TRUE)</formula>
    </cfRule>
    <cfRule type="expression" dxfId="758" priority="16">
      <formula>IF(RIGHT(TEXT(AK243,"0.#"),1)=".",TRUE,FALSE)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190</xdr:row>
                    <xdr:rowOff>0</xdr:rowOff>
                  </from>
                  <to>
                    <xdr:col>44</xdr:col>
                    <xdr:colOff>38100</xdr:colOff>
                    <xdr:row>190</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0"/>
      <c r="AV3" s="110"/>
      <c r="AW3" s="108" t="s">
        <v>466</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4"/>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3"/>
      <c r="H6" s="324"/>
      <c r="I6" s="324"/>
      <c r="J6" s="324"/>
      <c r="K6" s="324"/>
      <c r="L6" s="324"/>
      <c r="M6" s="324"/>
      <c r="N6" s="324"/>
      <c r="O6" s="325"/>
      <c r="P6" s="198"/>
      <c r="Q6" s="198"/>
      <c r="R6" s="198"/>
      <c r="S6" s="198"/>
      <c r="T6" s="198"/>
      <c r="U6" s="198"/>
      <c r="V6" s="198"/>
      <c r="W6" s="198"/>
      <c r="X6" s="199"/>
      <c r="Y6" s="120" t="s">
        <v>15</v>
      </c>
      <c r="Z6" s="121"/>
      <c r="AA6" s="172"/>
      <c r="AB6" s="686"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4"/>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0" t="s">
        <v>15</v>
      </c>
      <c r="Z11" s="121"/>
      <c r="AA11" s="172"/>
      <c r="AB11" s="686"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4"/>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0" t="s">
        <v>15</v>
      </c>
      <c r="Z16" s="121"/>
      <c r="AA16" s="172"/>
      <c r="AB16" s="686"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4"/>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0" t="s">
        <v>15</v>
      </c>
      <c r="Z21" s="121"/>
      <c r="AA21" s="172"/>
      <c r="AB21" s="686"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0"/>
      <c r="AV23" s="110"/>
      <c r="AW23" s="108" t="s">
        <v>469</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4"/>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0" t="s">
        <v>15</v>
      </c>
      <c r="Z26" s="121"/>
      <c r="AA26" s="172"/>
      <c r="AB26" s="686"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0"/>
      <c r="AV28" s="110"/>
      <c r="AW28" s="108" t="s">
        <v>466</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4"/>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0" t="s">
        <v>15</v>
      </c>
      <c r="Z31" s="121"/>
      <c r="AA31" s="172"/>
      <c r="AB31" s="686"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0"/>
      <c r="AV33" s="110"/>
      <c r="AW33" s="108" t="s">
        <v>469</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4"/>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0" t="s">
        <v>15</v>
      </c>
      <c r="Z36" s="121"/>
      <c r="AA36" s="172"/>
      <c r="AB36" s="686"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0"/>
      <c r="AV38" s="110"/>
      <c r="AW38" s="108" t="s">
        <v>469</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4"/>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0" t="s">
        <v>15</v>
      </c>
      <c r="Z41" s="121"/>
      <c r="AA41" s="172"/>
      <c r="AB41" s="686"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0"/>
      <c r="AV43" s="110"/>
      <c r="AW43" s="108" t="s">
        <v>469</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4"/>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0" t="s">
        <v>15</v>
      </c>
      <c r="Z46" s="121"/>
      <c r="AA46" s="172"/>
      <c r="AB46" s="686"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0"/>
      <c r="AV48" s="110"/>
      <c r="AW48" s="108" t="s">
        <v>466</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4"/>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0" t="s">
        <v>15</v>
      </c>
      <c r="Z51" s="121"/>
      <c r="AA51" s="172"/>
      <c r="AB51" s="695" t="s">
        <v>467</v>
      </c>
      <c r="AC51" s="696"/>
      <c r="AD51" s="696"/>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0"/>
      <c r="B3" s="701"/>
      <c r="C3" s="701"/>
      <c r="D3" s="701"/>
      <c r="E3" s="701"/>
      <c r="F3" s="702"/>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0"/>
      <c r="B16" s="701"/>
      <c r="C16" s="701"/>
      <c r="D16" s="701"/>
      <c r="E16" s="701"/>
      <c r="F16" s="702"/>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0"/>
      <c r="B29" s="701"/>
      <c r="C29" s="701"/>
      <c r="D29" s="701"/>
      <c r="E29" s="701"/>
      <c r="F29" s="702"/>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0"/>
      <c r="B42" s="701"/>
      <c r="C42" s="701"/>
      <c r="D42" s="701"/>
      <c r="E42" s="701"/>
      <c r="F42" s="702"/>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0"/>
      <c r="B56" s="701"/>
      <c r="C56" s="701"/>
      <c r="D56" s="701"/>
      <c r="E56" s="701"/>
      <c r="F56" s="702"/>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0"/>
      <c r="B69" s="701"/>
      <c r="C69" s="701"/>
      <c r="D69" s="701"/>
      <c r="E69" s="701"/>
      <c r="F69" s="702"/>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0"/>
      <c r="B82" s="701"/>
      <c r="C82" s="701"/>
      <c r="D82" s="701"/>
      <c r="E82" s="701"/>
      <c r="F82" s="702"/>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0"/>
      <c r="B95" s="701"/>
      <c r="C95" s="701"/>
      <c r="D95" s="701"/>
      <c r="E95" s="701"/>
      <c r="F95" s="702"/>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0"/>
      <c r="B109" s="701"/>
      <c r="C109" s="701"/>
      <c r="D109" s="701"/>
      <c r="E109" s="701"/>
      <c r="F109" s="702"/>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0"/>
      <c r="B122" s="701"/>
      <c r="C122" s="701"/>
      <c r="D122" s="701"/>
      <c r="E122" s="701"/>
      <c r="F122" s="702"/>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0"/>
      <c r="B135" s="701"/>
      <c r="C135" s="701"/>
      <c r="D135" s="701"/>
      <c r="E135" s="701"/>
      <c r="F135" s="702"/>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0"/>
      <c r="B148" s="701"/>
      <c r="C148" s="701"/>
      <c r="D148" s="701"/>
      <c r="E148" s="701"/>
      <c r="F148" s="702"/>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0"/>
      <c r="B162" s="701"/>
      <c r="C162" s="701"/>
      <c r="D162" s="701"/>
      <c r="E162" s="701"/>
      <c r="F162" s="702"/>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0"/>
      <c r="B175" s="701"/>
      <c r="C175" s="701"/>
      <c r="D175" s="701"/>
      <c r="E175" s="701"/>
      <c r="F175" s="702"/>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0"/>
      <c r="B188" s="701"/>
      <c r="C188" s="701"/>
      <c r="D188" s="701"/>
      <c r="E188" s="701"/>
      <c r="F188" s="702"/>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0"/>
      <c r="B201" s="701"/>
      <c r="C201" s="701"/>
      <c r="D201" s="701"/>
      <c r="E201" s="701"/>
      <c r="F201" s="702"/>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0"/>
      <c r="B215" s="701"/>
      <c r="C215" s="701"/>
      <c r="D215" s="701"/>
      <c r="E215" s="701"/>
      <c r="F215" s="702"/>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0"/>
      <c r="B228" s="701"/>
      <c r="C228" s="701"/>
      <c r="D228" s="701"/>
      <c r="E228" s="701"/>
      <c r="F228" s="702"/>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0"/>
      <c r="B241" s="701"/>
      <c r="C241" s="701"/>
      <c r="D241" s="701"/>
      <c r="E241" s="701"/>
      <c r="F241" s="702"/>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0"/>
      <c r="B254" s="701"/>
      <c r="C254" s="701"/>
      <c r="D254" s="701"/>
      <c r="E254" s="701"/>
      <c r="F254" s="702"/>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2015-06-19T00:30:47Z</cp:lastPrinted>
  <dcterms:created xsi:type="dcterms:W3CDTF">2012-03-13T00:50:25Z</dcterms:created>
  <dcterms:modified xsi:type="dcterms:W3CDTF">2015-07-07T14:31:45Z</dcterms:modified>
</cp:coreProperties>
</file>