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6.海上保安庁×\2.公表版\"/>
    </mc:Choice>
  </mc:AlternateContent>
  <bookViews>
    <workbookView xWindow="0" yWindow="0" windowWidth="20490" windowHeight="7500"/>
  </bookViews>
  <sheets>
    <sheet name="行政事業レビューシート" sheetId="3" r:id="rId1"/>
    <sheet name="入力規則等" sheetId="4" r:id="rId2"/>
    <sheet name="別紙2" sheetId="6" r:id="rId3"/>
    <sheet name="別紙3" sheetId="7" r:id="rId4"/>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<sst xmlns="http://schemas.openxmlformats.org/spreadsheetml/2006/main" count="1428" uniqueCount="654">
  <si>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</si>
  <si>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</si>
  <si>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</si>
  <si>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</si>
  <si>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</si>
  <si>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</si>
  <si>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</si>
  <si>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</si>
  <si>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</si>
  <si>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</si>
  <si>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</si>
  <si>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</si>
  <si>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</si>
  <si>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</si>
  <si>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</si>
  <si>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</si>
  <si>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</si>
  <si>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</si>
  <si>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</si>
  <si>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</si>
  <si>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</si>
  <si>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</si>
  <si>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</si>
  <si>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</si>
  <si>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</si>
  <si>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</si>
  <si>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</si>
  <si>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</si>
  <si>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</si>
  <si>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</si>
  <si>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</si>
  <si>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</si>
  <si>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</si>
  <si>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</si>
  <si>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</si>
  <si>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</si>
  <si>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</si>
  <si>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</si>
  <si>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</si>
  <si>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</si>
  <si>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</si>
  <si>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</si>
  <si>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</si>
  <si>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</si>
  <si>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</si>
  <si>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</si>
  <si>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</si>
  <si>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</si>
  <si>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</si>
  <si>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</si>
  <si>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</si>
  <si>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</si>
  <si>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</si>
  <si>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</si>
  <si>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</si>
  <si>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</si>
  <si>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</si>
  <si>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</si>
  <si>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</si>
  <si>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</si>
  <si>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</si>
  <si>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</si>
  <si>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</si>
  <si>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</si>
  <si>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</si>
  <si>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</si>
  <si>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</si>
  <si>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</si>
  <si>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</si>
  <si>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</si>
  <si>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</si>
  <si>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</si>
  <si>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</si>
  <si>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</si>
  <si>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</si>
  <si>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</si>
  <si>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</si>
  <si>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</si>
  <si>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</si>
  <si>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</si>
  <si>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</si>
  <si>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</si>
  <si>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</si>
  <si>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</si>
  <si>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</si>
  <si>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</si>
  <si>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</si>
  <si>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</si>
  <si>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</si>
  <si>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</si>
  <si>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</si>
  <si>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</si>
  <si>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</si>
  <si>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</si>
  <si>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</si>
  <si>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</si>
  <si>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</si>
  <si>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</si>
  <si>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</si>
  <si>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</si>
  <si>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</si>
  <si>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</si>
  <si>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</si>
  <si>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</si>
  <si>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</si>
  <si>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</si>
  <si>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</si>
  <si>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</si>
  <si>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</si>
  <si>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</si>
  <si>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</si>
  <si>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</si>
  <si>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</si>
  <si>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</si>
  <si>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</si>
  <si>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</si>
  <si>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</si>
  <si>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</si>
  <si>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</si>
  <si>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</si>
  <si>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</si>
  <si>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</si>
  <si>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</si>
  <si>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</si>
  <si>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</si>
  <si>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</si>
  <si>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</si>
  <si>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</si>
  <si>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</si>
  <si>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</si>
  <si>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</si>
  <si>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</si>
  <si>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</si>
  <si>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</si>
  <si>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</si>
  <si>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</si>
  <si>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</si>
  <si>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</si>
  <si>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</si>
  <si>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</si>
  <si>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</si>
  <si>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</si>
  <si>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</si>
  <si>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</si>
  <si>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</si>
  <si>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</si>
  <si>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</si>
  <si>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</si>
  <si>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</si>
  <si>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</si>
  <si>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</si>
  <si>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</si>
  <si>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</si>
  <si>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</si>
  <si>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</si>
  <si>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</si>
  <si>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</si>
  <si>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</si>
  <si>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</si>
  <si>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</si>
  <si>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</si>
  <si>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</si>
  <si>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</si>
  <si>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</si>
  <si>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</si>
  <si>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</si>
  <si>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</si>
  <si>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</si>
  <si>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</si>
  <si>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</si>
  <si>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</si>
  <si>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</si>
  <si>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</si>
  <si>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</si>
  <si>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</si>
  <si>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</si>
  <si>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</si>
  <si>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</si>
  <si>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</si>
  <si>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</si>
  <si>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</si>
  <si>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</si>
  <si>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</si>
  <si>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</si>
  <si>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</si>
  <si>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</si>
  <si>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</si>
  <si>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</si>
  <si>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</si>
  <si>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</si>
  <si>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</si>
  <si>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</si>
  <si>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</si>
  <si>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</si>
  <si>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</si>
  <si>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</si>
  <si>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</si>
  <si>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</si>
  <si>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</si>
  <si>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</si>
  <si>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</si>
  <si>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</si>
  <si>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</si>
  <si>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</si>
  <si>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</si>
  <si>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</si>
  <si>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</si>
  <si>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</si>
  <si>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</si>
  <si>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</si>
  <si>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</si>
  <si>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</si>
  <si>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</si>
  <si>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</si>
  <si>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</si>
  <si>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</si>
  <si>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</si>
  <si>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</si>
  <si>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</si>
  <si>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</si>
  <si>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</si>
  <si>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</si>
  <si>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</si>
  <si>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</si>
  <si>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</si>
  <si>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</si>
  <si>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</si>
  <si>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</si>
  <si>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</si>
  <si>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</si>
  <si>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</si>
  <si>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</si>
  <si>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</si>
  <si>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</si>
  <si>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</si>
  <si>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</si>
  <si>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</si>
  <si>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</si>
  <si>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</si>
  <si>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</si>
  <si>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</si>
  <si>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</si>
  <si>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</si>
  <si>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</si>
  <si>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</si>
  <si>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</si>
  <si>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</si>
  <si>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</si>
  <si>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</si>
  <si>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</si>
  <si>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</si>
  <si>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</si>
  <si>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</si>
  <si>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</si>
  <si>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</si>
  <si>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</si>
  <si>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</si>
  <si>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</si>
  <si>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</si>
  <si>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</si>
  <si>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</si>
  <si>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</si>
  <si>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</si>
  <si>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</si>
  <si>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</si>
  <si>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</si>
  <si>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</si>
  <si>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</si>
  <si>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</si>
  <si>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</si>
  <si>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</si>
  <si>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</si>
  <si>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</si>
  <si>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</si>
  <si>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</si>
  <si>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</si>
  <si>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</si>
  <si>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</si>
  <si>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</si>
  <si>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</si>
  <si>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</si>
  <si>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</si>
  <si>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</si>
  <si>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</si>
  <si>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</si>
  <si>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</si>
  <si>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</si>
  <si>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</si>
  <si>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</si>
  <si>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</si>
  <si>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</si>
  <si>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</si>
  <si>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</si>
  <si>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</si>
  <si>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</si>
  <si>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</si>
  <si>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</si>
  <si>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</si>
  <si>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</si>
  <si>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</si>
  <si>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</si>
  <si>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</si>
  <si>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</si>
  <si>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</si>
  <si>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</si>
  <si>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</si>
  <si>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</si>
  <si>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</si>
  <si>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</si>
  <si>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</si>
  <si>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</si>
  <si>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</si>
  <si>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</si>
  <si>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</si>
  <si>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</si>
  <si>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</si>
  <si>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</si>
  <si>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</si>
  <si>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</si>
  <si>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</si>
  <si>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</si>
  <si>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</si>
  <si>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</si>
  <si>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</si>
  <si>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</si>
  <si>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</si>
  <si>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</si>
  <si>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</si>
  <si>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</si>
  <si>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</si>
  <si>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</si>
  <si>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</si>
  <si>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</si>
  <si>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</si>
  <si>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</si>
  <si>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</si>
  <si>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</si>
  <si>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</si>
  <si>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</si>
  <si>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</si>
  <si>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</si>
  <si>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</si>
  <si>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</si>
  <si>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</si>
  <si>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</si>
  <si>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</si>
  <si>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</si>
  <si>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</si>
  <si>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</si>
  <si>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</si>
  <si>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</si>
  <si>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</si>
  <si>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</si>
  <si>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</si>
  <si>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</si>
  <si>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</si>
  <si>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</si>
  <si>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</si>
  <si>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</si>
  <si>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</si>
  <si>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</si>
  <si>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</si>
  <si>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</si>
  <si>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</si>
  <si>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</si>
  <si>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</si>
  <si>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</si>
  <si>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</si>
  <si>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</si>
  <si>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</si>
  <si>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</si>
  <si>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</si>
  <si>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</si>
  <si>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</si>
  <si>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</si>
  <si>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</si>
  <si>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</si>
  <si>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</si>
  <si>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</si>
  <si>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</si>
  <si>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</si>
  <si>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</si>
  <si>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</si>
  <si>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</si>
  <si>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</si>
  <si>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</si>
  <si>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</si>
  <si>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</si>
  <si>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</si>
  <si>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</si>
  <si>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</si>
  <si>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</si>
  <si>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</si>
  <si>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</si>
  <si>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</si>
  <si>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</si>
  <si>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</si>
  <si>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</si>
  <si>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</si>
  <si>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</si>
  <si>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</si>
  <si>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</si>
  <si>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</si>
  <si>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</si>
  <si>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</si>
  <si>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</si>
  <si>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</si>
  <si>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</si>
  <si>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</si>
  <si>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</si>
  <si>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</si>
  <si>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</si>
  <si>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</si>
  <si>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</si>
  <si>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</si>
  <si>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</si>
  <si>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</si>
  <si>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</si>
  <si>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</si>
  <si>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</si>
  <si>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</si>
  <si>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</si>
  <si>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</si>
  <si>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</si>
  <si>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</si>
  <si>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</si>
  <si>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</si>
  <si>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</si>
  <si>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</si>
  <si>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</si>
  <si>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</si>
  <si>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</si>
  <si>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</si>
  <si>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国土交通省</t>
  </si>
  <si>
    <t>海上交通安全に関する経費</t>
    <rPh sb="0" eb="2">
      <t>カイジョウ</t>
    </rPh>
    <rPh sb="2" eb="4">
      <t>コウツウ</t>
    </rPh>
    <rPh sb="4" eb="6">
      <t>アンゼン</t>
    </rPh>
    <rPh sb="7" eb="8">
      <t>カン</t>
    </rPh>
    <rPh sb="10" eb="12">
      <t>ケイヒ</t>
    </rPh>
    <phoneticPr fontId="5"/>
  </si>
  <si>
    <t>海上保安庁交通部</t>
    <rPh sb="0" eb="2">
      <t>カイジョウ</t>
    </rPh>
    <rPh sb="2" eb="4">
      <t>ホアン</t>
    </rPh>
    <rPh sb="4" eb="5">
      <t>チョウ</t>
    </rPh>
    <rPh sb="5" eb="7">
      <t>コウツウ</t>
    </rPh>
    <rPh sb="7" eb="8">
      <t>ブ</t>
    </rPh>
    <phoneticPr fontId="5"/>
  </si>
  <si>
    <t>企画課</t>
    <rPh sb="0" eb="2">
      <t>キカク</t>
    </rPh>
    <rPh sb="2" eb="3">
      <t>カ</t>
    </rPh>
    <phoneticPr fontId="5"/>
  </si>
  <si>
    <t>○</t>
  </si>
  <si>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</si>
  <si>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　航路標識整備事業において整備した海上交通センター（船舶通航信号所）、灯台及び灯浮標等の航路標識の維持等を行うほか、海難防止講習会、訪船指導等の海難防止対策及びふくそう海域、港内における安全に関する情報提供等の航行安全対策を行っている。</t>
    <phoneticPr fontId="5"/>
  </si>
  <si>
    <t>・我が国周辺で発生する海難隻数を平成27年までに2,220隻以下に減少させる。
（第３次海上保安業務遂行計画 23年度～27年度）</t>
    <phoneticPr fontId="5"/>
  </si>
  <si>
    <t>隻</t>
    <rPh sb="0" eb="1">
      <t>セキ</t>
    </rPh>
    <phoneticPr fontId="5"/>
  </si>
  <si>
    <t>-</t>
    <phoneticPr fontId="5"/>
  </si>
  <si>
    <t>・ふくそう海域における社会的反響が著しい大規模海難の発生数を0件にする。
（第3次海上保安業務遂行計画 23年度～27年度）</t>
    <phoneticPr fontId="5"/>
  </si>
  <si>
    <t>航路標識の運用率の維持（第3次海上保安業務遂行計画23年度～27年度）※運用率とは、運用すべき時間に対し実際に正常運用した時間の比率を3年間の実績で算出したもの。</t>
    <phoneticPr fontId="5"/>
  </si>
  <si>
    <t>％</t>
    <phoneticPr fontId="5"/>
  </si>
  <si>
    <t>百万円</t>
    <rPh sb="0" eb="3">
      <t>ヒャクマンエン</t>
    </rPh>
    <phoneticPr fontId="5"/>
  </si>
  <si>
    <t>　　Ｘ/Ｙ</t>
    <phoneticPr fontId="5"/>
  </si>
  <si>
    <t>1,900/5,328</t>
    <phoneticPr fontId="5"/>
  </si>
  <si>
    <t>1,955/5,323</t>
    <phoneticPr fontId="5"/>
  </si>
  <si>
    <t>1,646/5,299</t>
    <phoneticPr fontId="5"/>
  </si>
  <si>
    <t>○</t>
    <phoneticPr fontId="5"/>
  </si>
  <si>
    <t>‐</t>
    <phoneticPr fontId="5"/>
  </si>
  <si>
    <t>‐</t>
    <phoneticPr fontId="5"/>
  </si>
  <si>
    <t>　有識者により提言された「光波標識の適正数を把握するための評価手法」に基づき、必要性が低下等した光波標識を選定のうえ、廃止（撤去）に向けて利用者等と調整のうえ廃止（撤去）することで保守業務経費等の更なる削減に努める。</t>
    <phoneticPr fontId="5"/>
  </si>
  <si>
    <t>人命及び財産の保護に資するための事業であることから、国が実施する必要がある。</t>
    <phoneticPr fontId="5"/>
  </si>
  <si>
    <t>人命及び財産の保護に資するための事業であることから、優先度は高い。</t>
    <phoneticPr fontId="5"/>
  </si>
  <si>
    <t>　航路標識用光源のLED化（光源寿命の増加）及び太陽電池装置の導入に伴い、業務委託している航路標識の点検・保守業務の効率化や電力料等の削減を図ることで経費を節減している。</t>
    <phoneticPr fontId="5"/>
  </si>
  <si>
    <t>海上保安庁法第5条第1項第10、24号</t>
    <phoneticPr fontId="5"/>
  </si>
  <si>
    <t>Ⅴ  安全で安心できる交通の確保、治安・生活安全の確保
  18　船舶交通の安全と海上の治安を確保する</t>
    <phoneticPr fontId="5"/>
  </si>
  <si>
    <t>第三次交通ビジョン
（船舶交通の安全・安心をめざした取組み）</t>
    <phoneticPr fontId="5"/>
  </si>
  <si>
    <t>1,747/5,309</t>
    <phoneticPr fontId="5"/>
  </si>
  <si>
    <t>　随意契約の内容は敷地借料、電力料及び電話回線利用料が主である。また競争入札によるものは入札情報を公開することで競争性を確保している。</t>
    <phoneticPr fontId="5"/>
  </si>
  <si>
    <t>航行安全対策、航路標識の維持に必要なもののみに使用している。</t>
    <rPh sb="0" eb="2">
      <t>コウコウ</t>
    </rPh>
    <rPh sb="2" eb="4">
      <t>アンゼン</t>
    </rPh>
    <rPh sb="4" eb="6">
      <t>タイサク</t>
    </rPh>
    <rPh sb="15" eb="17">
      <t>ヒツヨウ</t>
    </rPh>
    <rPh sb="23" eb="25">
      <t>シヨウ</t>
    </rPh>
    <phoneticPr fontId="5"/>
  </si>
  <si>
    <t>計画を策定し適切に事業を遂行しており、航行船舶の安全確保に十分寄与している。</t>
    <phoneticPr fontId="5"/>
  </si>
  <si>
    <t>航行安全対策、航路標識の維持等においてコストの削減に努めている。</t>
    <phoneticPr fontId="5"/>
  </si>
  <si>
    <t>航行船舶の安全確保に十分寄与している。</t>
    <phoneticPr fontId="5"/>
  </si>
  <si>
    <t>海難隻数</t>
    <phoneticPr fontId="5"/>
  </si>
  <si>
    <t>ふくそう海域における大規模海難</t>
    <rPh sb="4" eb="6">
      <t>カイイキ</t>
    </rPh>
    <rPh sb="10" eb="13">
      <t>ダイキボ</t>
    </rPh>
    <rPh sb="13" eb="15">
      <t>カイナン</t>
    </rPh>
    <phoneticPr fontId="5"/>
  </si>
  <si>
    <t>見込みを上回る運用率を確保できている。</t>
    <rPh sb="0" eb="2">
      <t>ミコ</t>
    </rPh>
    <rPh sb="4" eb="6">
      <t>ウワマワ</t>
    </rPh>
    <rPh sb="11" eb="13">
      <t>カクホ</t>
    </rPh>
    <phoneticPr fontId="5"/>
  </si>
  <si>
    <t>中国総合通信局</t>
    <phoneticPr fontId="5"/>
  </si>
  <si>
    <t>随意契約</t>
    <rPh sb="0" eb="2">
      <t>ズイイ</t>
    </rPh>
    <rPh sb="2" eb="4">
      <t>ケイヤク</t>
    </rPh>
    <phoneticPr fontId="5"/>
  </si>
  <si>
    <t>-</t>
  </si>
  <si>
    <t>-</t>
    <phoneticPr fontId="5"/>
  </si>
  <si>
    <t>電波利用料</t>
    <phoneticPr fontId="5"/>
  </si>
  <si>
    <t>一般財団法人日本ＩＴＵ協会</t>
    <phoneticPr fontId="5"/>
  </si>
  <si>
    <t>スカパーＪＳＡＴ株式会社</t>
    <phoneticPr fontId="5"/>
  </si>
  <si>
    <t>新島村</t>
  </si>
  <si>
    <t>随意契約</t>
    <rPh sb="0" eb="2">
      <t>ズイイ</t>
    </rPh>
    <rPh sb="2" eb="4">
      <t>ケイヤク</t>
    </rPh>
    <phoneticPr fontId="5"/>
  </si>
  <si>
    <t>-</t>
    <phoneticPr fontId="5"/>
  </si>
  <si>
    <t>レーダー用機器購入</t>
    <rPh sb="4" eb="5">
      <t>ヨウ</t>
    </rPh>
    <rPh sb="5" eb="7">
      <t>キキ</t>
    </rPh>
    <rPh sb="7" eb="9">
      <t>コウニュウ</t>
    </rPh>
    <phoneticPr fontId="5"/>
  </si>
  <si>
    <t>データ処理サーバー利用料</t>
    <rPh sb="3" eb="5">
      <t>ショリ</t>
    </rPh>
    <rPh sb="9" eb="12">
      <t>リヨウリョウ</t>
    </rPh>
    <phoneticPr fontId="5"/>
  </si>
  <si>
    <t>湘南工作販売株式会社</t>
  </si>
  <si>
    <t>甲株式会社</t>
  </si>
  <si>
    <t>株式会社NTTデータ</t>
  </si>
  <si>
    <t>通信回線使用料</t>
    <rPh sb="0" eb="2">
      <t>ツウシン</t>
    </rPh>
    <rPh sb="2" eb="4">
      <t>カイセン</t>
    </rPh>
    <rPh sb="4" eb="7">
      <t>シヨウリョウ</t>
    </rPh>
    <phoneticPr fontId="5"/>
  </si>
  <si>
    <t>ＪＩＰテクノサイエンス株式会社</t>
    <phoneticPr fontId="5"/>
  </si>
  <si>
    <t>ウェブサイト改修</t>
    <phoneticPr fontId="5"/>
  </si>
  <si>
    <t>セナーアンドバーンズ株式会社</t>
    <phoneticPr fontId="5"/>
  </si>
  <si>
    <t>予備品購入</t>
    <rPh sb="0" eb="2">
      <t>ヨビ</t>
    </rPh>
    <rPh sb="2" eb="3">
      <t>ヒン</t>
    </rPh>
    <rPh sb="3" eb="5">
      <t>コウニュウ</t>
    </rPh>
    <phoneticPr fontId="5"/>
  </si>
  <si>
    <t>航路標識用光源購入</t>
    <rPh sb="0" eb="2">
      <t>コウロ</t>
    </rPh>
    <rPh sb="2" eb="4">
      <t>ヒョウシキ</t>
    </rPh>
    <rPh sb="4" eb="5">
      <t>ヨウ</t>
    </rPh>
    <rPh sb="5" eb="6">
      <t>ヒカリ</t>
    </rPh>
    <rPh sb="6" eb="7">
      <t>ゲン</t>
    </rPh>
    <rPh sb="7" eb="9">
      <t>コウニュウ</t>
    </rPh>
    <phoneticPr fontId="5"/>
  </si>
  <si>
    <t>被服購入</t>
    <rPh sb="0" eb="2">
      <t>ヒフク</t>
    </rPh>
    <rPh sb="2" eb="4">
      <t>コウニュウ</t>
    </rPh>
    <phoneticPr fontId="5"/>
  </si>
  <si>
    <t>マルミヤ株式会社</t>
    <phoneticPr fontId="5"/>
  </si>
  <si>
    <t>消耗品購入</t>
    <rPh sb="0" eb="2">
      <t>ショウモウ</t>
    </rPh>
    <rPh sb="2" eb="3">
      <t>ヒン</t>
    </rPh>
    <rPh sb="3" eb="5">
      <t>コウニュウ</t>
    </rPh>
    <phoneticPr fontId="5"/>
  </si>
  <si>
    <t>スリーハンズ株式会社</t>
    <phoneticPr fontId="5"/>
  </si>
  <si>
    <t>株式会社三幸</t>
    <phoneticPr fontId="5"/>
  </si>
  <si>
    <t>データ処理サーバー利用料</t>
    <phoneticPr fontId="5"/>
  </si>
  <si>
    <t>書籍買入</t>
    <rPh sb="0" eb="2">
      <t>ショセキ</t>
    </rPh>
    <rPh sb="2" eb="4">
      <t>カイイレ</t>
    </rPh>
    <phoneticPr fontId="5"/>
  </si>
  <si>
    <t>東京電力株式会社</t>
    <phoneticPr fontId="5"/>
  </si>
  <si>
    <t>電力料</t>
    <rPh sb="0" eb="2">
      <t>デンリョク</t>
    </rPh>
    <rPh sb="2" eb="3">
      <t>リョウ</t>
    </rPh>
    <phoneticPr fontId="5"/>
  </si>
  <si>
    <t>リコージャパン株式会社</t>
    <phoneticPr fontId="5"/>
  </si>
  <si>
    <t>コピー機保守</t>
    <rPh sb="3" eb="4">
      <t>キ</t>
    </rPh>
    <rPh sb="4" eb="6">
      <t>ホシュ</t>
    </rPh>
    <phoneticPr fontId="5"/>
  </si>
  <si>
    <t>カクチョウ印刷株式会社</t>
    <phoneticPr fontId="5"/>
  </si>
  <si>
    <t>パンフレット等印刷製本</t>
    <rPh sb="6" eb="7">
      <t>トウ</t>
    </rPh>
    <rPh sb="7" eb="9">
      <t>インサツ</t>
    </rPh>
    <rPh sb="9" eb="11">
      <t>セイホン</t>
    </rPh>
    <phoneticPr fontId="5"/>
  </si>
  <si>
    <t>新弘堂株式会社</t>
    <phoneticPr fontId="5"/>
  </si>
  <si>
    <t>日本光機工業株式会社</t>
    <phoneticPr fontId="5"/>
  </si>
  <si>
    <t>航路標識用光源購入</t>
    <phoneticPr fontId="5"/>
  </si>
  <si>
    <t>勝美印刷株式会社</t>
    <phoneticPr fontId="5"/>
  </si>
  <si>
    <t>エスクリエイト株式会社</t>
    <phoneticPr fontId="5"/>
  </si>
  <si>
    <t>パンフレット等印刷製本</t>
    <phoneticPr fontId="5"/>
  </si>
  <si>
    <t>株式会社NTTデータ</t>
    <phoneticPr fontId="5"/>
  </si>
  <si>
    <t>情報提供システム装置改修</t>
    <rPh sb="0" eb="2">
      <t>ジョウホウ</t>
    </rPh>
    <rPh sb="2" eb="4">
      <t>テイキョウ</t>
    </rPh>
    <rPh sb="8" eb="10">
      <t>ソウチ</t>
    </rPh>
    <rPh sb="10" eb="12">
      <t>カイシュウ</t>
    </rPh>
    <phoneticPr fontId="5"/>
  </si>
  <si>
    <t>ソフトウェア購入</t>
    <rPh sb="6" eb="8">
      <t>コウニュウ</t>
    </rPh>
    <phoneticPr fontId="5"/>
  </si>
  <si>
    <t>定期刊行物購入</t>
    <rPh sb="0" eb="2">
      <t>テイキ</t>
    </rPh>
    <rPh sb="2" eb="5">
      <t>カンコウブツ</t>
    </rPh>
    <rPh sb="5" eb="7">
      <t>コウニュウ</t>
    </rPh>
    <phoneticPr fontId="5"/>
  </si>
  <si>
    <t>工事積算基準に係る諸経費調査</t>
    <rPh sb="0" eb="2">
      <t>コウジ</t>
    </rPh>
    <rPh sb="2" eb="4">
      <t>セキサン</t>
    </rPh>
    <rPh sb="4" eb="6">
      <t>キジュン</t>
    </rPh>
    <rPh sb="7" eb="8">
      <t>カカ</t>
    </rPh>
    <rPh sb="9" eb="12">
      <t>ショケイヒ</t>
    </rPh>
    <rPh sb="12" eb="14">
      <t>チョウサ</t>
    </rPh>
    <phoneticPr fontId="5"/>
  </si>
  <si>
    <t>独立行政法人国立印刷局</t>
    <phoneticPr fontId="5"/>
  </si>
  <si>
    <t>官報広告料</t>
    <rPh sb="0" eb="2">
      <t>カンポウ</t>
    </rPh>
    <rPh sb="2" eb="4">
      <t>コウコク</t>
    </rPh>
    <rPh sb="4" eb="5">
      <t>リョウ</t>
    </rPh>
    <phoneticPr fontId="5"/>
  </si>
  <si>
    <t>公益財団法人海上保安協会</t>
    <phoneticPr fontId="5"/>
  </si>
  <si>
    <t>一般社団法人照明学会</t>
    <phoneticPr fontId="5"/>
  </si>
  <si>
    <t>掲載料</t>
    <rPh sb="0" eb="2">
      <t>ケイサイ</t>
    </rPh>
    <rPh sb="2" eb="3">
      <t>リョウ</t>
    </rPh>
    <phoneticPr fontId="5"/>
  </si>
  <si>
    <t>一般社団法人日本船舶品質管理協会</t>
    <phoneticPr fontId="5"/>
  </si>
  <si>
    <t>FRPに関する試験</t>
    <rPh sb="4" eb="5">
      <t>カン</t>
    </rPh>
    <rPh sb="7" eb="9">
      <t>シケン</t>
    </rPh>
    <phoneticPr fontId="5"/>
  </si>
  <si>
    <t>公益社団法人日本海難防止協会</t>
    <phoneticPr fontId="5"/>
  </si>
  <si>
    <t>社団法人土木学会</t>
    <phoneticPr fontId="5"/>
  </si>
  <si>
    <t>社団法人電子情報通信学会</t>
    <phoneticPr fontId="5"/>
  </si>
  <si>
    <t>学会費</t>
    <rPh sb="0" eb="2">
      <t>ガッカイ</t>
    </rPh>
    <rPh sb="2" eb="3">
      <t>ヒ</t>
    </rPh>
    <phoneticPr fontId="5"/>
  </si>
  <si>
    <t>社団法人日本建築学会</t>
    <phoneticPr fontId="5"/>
  </si>
  <si>
    <t>一般財団法人経済調査会</t>
    <phoneticPr fontId="5"/>
  </si>
  <si>
    <t>講習会費</t>
    <rPh sb="0" eb="3">
      <t>コウシュウカイ</t>
    </rPh>
    <rPh sb="3" eb="4">
      <t>ヒ</t>
    </rPh>
    <phoneticPr fontId="5"/>
  </si>
  <si>
    <t>一般財団法人九州電気保安協会</t>
    <phoneticPr fontId="5"/>
  </si>
  <si>
    <t>財団法人関西電気保安協会</t>
    <phoneticPr fontId="5"/>
  </si>
  <si>
    <t>一般財団法人中部電気保安協会</t>
    <phoneticPr fontId="5"/>
  </si>
  <si>
    <t>一般財団法人北海道電気保安協会</t>
    <phoneticPr fontId="5"/>
  </si>
  <si>
    <t>財団法人宮城県成人病予防協会</t>
    <phoneticPr fontId="5"/>
  </si>
  <si>
    <t>定期健康診断</t>
    <rPh sb="0" eb="2">
      <t>テイキ</t>
    </rPh>
    <rPh sb="2" eb="4">
      <t>ケンコウ</t>
    </rPh>
    <rPh sb="4" eb="6">
      <t>シンダン</t>
    </rPh>
    <phoneticPr fontId="5"/>
  </si>
  <si>
    <t>定期健康診断</t>
    <phoneticPr fontId="5"/>
  </si>
  <si>
    <t>自家用電気工作物保安管理業務</t>
    <rPh sb="0" eb="3">
      <t>ジカヨウ</t>
    </rPh>
    <rPh sb="3" eb="5">
      <t>デンキ</t>
    </rPh>
    <rPh sb="5" eb="8">
      <t>コウサクブツ</t>
    </rPh>
    <rPh sb="8" eb="10">
      <t>ホアン</t>
    </rPh>
    <rPh sb="10" eb="12">
      <t>カンリ</t>
    </rPh>
    <rPh sb="12" eb="14">
      <t>ギョウム</t>
    </rPh>
    <phoneticPr fontId="5"/>
  </si>
  <si>
    <t>自家用電気工作物保安管理業務</t>
    <phoneticPr fontId="5"/>
  </si>
  <si>
    <t>一般財団法人健康医学予防協会</t>
    <phoneticPr fontId="5"/>
  </si>
  <si>
    <t>自家用電気工作物保安管理業務</t>
    <phoneticPr fontId="5"/>
  </si>
  <si>
    <t>財団法人日本海事科学振興財団</t>
    <phoneticPr fontId="5"/>
  </si>
  <si>
    <t>独立行政法人海技教育機構</t>
    <phoneticPr fontId="5"/>
  </si>
  <si>
    <t>関東小型船安全協会</t>
    <phoneticPr fontId="5"/>
  </si>
  <si>
    <t>明石海峡航路海上交通安全協力会</t>
    <phoneticPr fontId="5"/>
  </si>
  <si>
    <t>財団法人香川成人医学研究所</t>
    <phoneticPr fontId="5"/>
  </si>
  <si>
    <t>四国電気保安協会</t>
    <phoneticPr fontId="5"/>
  </si>
  <si>
    <t>公益財団法人名古屋みなと振興財団</t>
    <phoneticPr fontId="5"/>
  </si>
  <si>
    <t>公益財団法人臨港病院</t>
    <phoneticPr fontId="5"/>
  </si>
  <si>
    <t>社会福祉法人ひばりハートピア湘南</t>
    <phoneticPr fontId="5"/>
  </si>
  <si>
    <t>日本放送協会</t>
    <phoneticPr fontId="5"/>
  </si>
  <si>
    <t>航路標識施設借料、航路標識電力料</t>
    <phoneticPr fontId="5"/>
  </si>
  <si>
    <t>英会話研修</t>
    <phoneticPr fontId="5"/>
  </si>
  <si>
    <t>小型船舶通航実態調査業務</t>
    <phoneticPr fontId="5"/>
  </si>
  <si>
    <t>自家用電気工作物保安管理業務</t>
    <phoneticPr fontId="5"/>
  </si>
  <si>
    <t>慶佐次区</t>
    <phoneticPr fontId="5"/>
  </si>
  <si>
    <t>名古屋港管理組合</t>
    <phoneticPr fontId="5"/>
  </si>
  <si>
    <t>今治市</t>
    <rPh sb="0" eb="3">
      <t>イマバリシ</t>
    </rPh>
    <phoneticPr fontId="5"/>
  </si>
  <si>
    <t>千葉県千葉港湾事務所長</t>
    <phoneticPr fontId="5"/>
  </si>
  <si>
    <t>横浜市</t>
    <phoneticPr fontId="5"/>
  </si>
  <si>
    <t>シグマ工業株式会社</t>
    <phoneticPr fontId="5"/>
  </si>
  <si>
    <t>沖電気カスタマアドテック株式会社</t>
    <phoneticPr fontId="5"/>
  </si>
  <si>
    <t>九州電力株式会社</t>
    <phoneticPr fontId="5"/>
  </si>
  <si>
    <t>ホクシンＭ・Ｅ・株式会社</t>
    <phoneticPr fontId="5"/>
  </si>
  <si>
    <t>光電製作所株式会社</t>
    <phoneticPr fontId="5"/>
  </si>
  <si>
    <t>東京電力株式会社</t>
    <phoneticPr fontId="5"/>
  </si>
  <si>
    <t>北海道電力株式会社</t>
    <phoneticPr fontId="5"/>
  </si>
  <si>
    <t>関西電力株式会社</t>
    <phoneticPr fontId="5"/>
  </si>
  <si>
    <t>日本環境安全事業株式会社</t>
    <phoneticPr fontId="5"/>
  </si>
  <si>
    <t>中部電力株式会社</t>
    <phoneticPr fontId="5"/>
  </si>
  <si>
    <t>西日本電信電話株式会社</t>
    <phoneticPr fontId="5"/>
  </si>
  <si>
    <t>日本光機工業株式会社</t>
    <phoneticPr fontId="5"/>
  </si>
  <si>
    <t>海上交通情報処理装置保守業務</t>
    <phoneticPr fontId="5"/>
  </si>
  <si>
    <t>四国電力株式会社</t>
    <phoneticPr fontId="5"/>
  </si>
  <si>
    <t>航路標識電力料</t>
    <phoneticPr fontId="5"/>
  </si>
  <si>
    <t>送信機用バッテリー購入</t>
    <rPh sb="0" eb="3">
      <t>ソウシンキ</t>
    </rPh>
    <rPh sb="3" eb="4">
      <t>ヨウ</t>
    </rPh>
    <rPh sb="9" eb="11">
      <t>コウニュウ</t>
    </rPh>
    <phoneticPr fontId="5"/>
  </si>
  <si>
    <t>東村軍用地等地主会</t>
    <phoneticPr fontId="5"/>
  </si>
  <si>
    <t>航路標識施設借料</t>
    <phoneticPr fontId="5"/>
  </si>
  <si>
    <t>特別産業廃棄物処理</t>
    <rPh sb="0" eb="2">
      <t>トクベツ</t>
    </rPh>
    <rPh sb="2" eb="4">
      <t>サンギョウ</t>
    </rPh>
    <rPh sb="4" eb="7">
      <t>ハイキブツ</t>
    </rPh>
    <rPh sb="7" eb="9">
      <t>ショリ</t>
    </rPh>
    <phoneticPr fontId="5"/>
  </si>
  <si>
    <t>沖縄電力株式会社</t>
    <phoneticPr fontId="5"/>
  </si>
  <si>
    <t>航路標識施設借料、通信回線使用料</t>
    <phoneticPr fontId="5"/>
  </si>
  <si>
    <t>航路標識用機器購入</t>
    <rPh sb="0" eb="2">
      <t>コウロ</t>
    </rPh>
    <rPh sb="2" eb="4">
      <t>ヒョウシキ</t>
    </rPh>
    <rPh sb="4" eb="5">
      <t>ヨウ</t>
    </rPh>
    <rPh sb="5" eb="7">
      <t>キキ</t>
    </rPh>
    <rPh sb="7" eb="9">
      <t>コウニュウ</t>
    </rPh>
    <phoneticPr fontId="5"/>
  </si>
  <si>
    <t>明石海峡地区指導警戒業務</t>
    <phoneticPr fontId="5"/>
  </si>
  <si>
    <t>定期健康診断</t>
    <phoneticPr fontId="5"/>
  </si>
  <si>
    <t>航路標識施設敷地借料、航路標識電力料</t>
  </si>
  <si>
    <t>航路標識施設敷地借料、航路標識電力料</t>
    <phoneticPr fontId="5"/>
  </si>
  <si>
    <t>定期健康診断</t>
    <phoneticPr fontId="5"/>
  </si>
  <si>
    <t>消耗品購入</t>
    <phoneticPr fontId="5"/>
  </si>
  <si>
    <t>放送受信料</t>
    <phoneticPr fontId="5"/>
  </si>
  <si>
    <t>大阪市</t>
    <phoneticPr fontId="5"/>
  </si>
  <si>
    <t>航路標識施設借料、水道料等</t>
    <phoneticPr fontId="5"/>
  </si>
  <si>
    <t>東京都東京港管理事務所</t>
    <phoneticPr fontId="5"/>
  </si>
  <si>
    <t>航路標識施設借料、航路標識電力料、水道料</t>
    <phoneticPr fontId="5"/>
  </si>
  <si>
    <t>川崎市</t>
    <phoneticPr fontId="5"/>
  </si>
  <si>
    <t>航路標識施設借料、水道料</t>
  </si>
  <si>
    <t>航路標識施設借料、水道料</t>
    <phoneticPr fontId="5"/>
  </si>
  <si>
    <t>東京計器株式会社</t>
    <phoneticPr fontId="5"/>
  </si>
  <si>
    <t>A.東京計器株式会社</t>
    <phoneticPr fontId="5"/>
  </si>
  <si>
    <t>レーダー用機器購入</t>
    <phoneticPr fontId="5"/>
  </si>
  <si>
    <t>物品購入費</t>
    <rPh sb="0" eb="2">
      <t>ブッピン</t>
    </rPh>
    <rPh sb="2" eb="5">
      <t>コウニュウヒ</t>
    </rPh>
    <phoneticPr fontId="5"/>
  </si>
  <si>
    <t>公益社団法人日本海難防止協会</t>
    <phoneticPr fontId="5"/>
  </si>
  <si>
    <t>B.公益社団法人日本海難防止協会</t>
    <phoneticPr fontId="5"/>
  </si>
  <si>
    <t>港則法危険物の選定に関する調査検討業務</t>
    <phoneticPr fontId="5"/>
  </si>
  <si>
    <t>港則法危険物の選定に関する調査検討業務</t>
    <phoneticPr fontId="5"/>
  </si>
  <si>
    <t>役務費</t>
    <rPh sb="0" eb="2">
      <t>エキム</t>
    </rPh>
    <rPh sb="2" eb="3">
      <t>ヒ</t>
    </rPh>
    <phoneticPr fontId="5"/>
  </si>
  <si>
    <t>ソフトバンクテレコム株式会社</t>
    <phoneticPr fontId="5"/>
  </si>
  <si>
    <t>C.ソフトバンクテレコム株式会社</t>
    <phoneticPr fontId="5"/>
  </si>
  <si>
    <t>通信回線使用料</t>
    <phoneticPr fontId="5"/>
  </si>
  <si>
    <t>庁費</t>
    <rPh sb="0" eb="1">
      <t>チョウ</t>
    </rPh>
    <rPh sb="1" eb="2">
      <t>ヒ</t>
    </rPh>
    <phoneticPr fontId="5"/>
  </si>
  <si>
    <t>一般財団法人建設物価調査会</t>
    <phoneticPr fontId="5"/>
  </si>
  <si>
    <t>D.一般財団法人建設物価調査会</t>
    <phoneticPr fontId="5"/>
  </si>
  <si>
    <t>工事積算基準に係る諸経費調査</t>
    <phoneticPr fontId="5"/>
  </si>
  <si>
    <t>IALA</t>
    <phoneticPr fontId="5"/>
  </si>
  <si>
    <t>E.IALA</t>
    <phoneticPr fontId="5"/>
  </si>
  <si>
    <t>国際航路標識協会分担金</t>
    <phoneticPr fontId="5"/>
  </si>
  <si>
    <t>国際航路標識協会分担金</t>
    <phoneticPr fontId="5"/>
  </si>
  <si>
    <t>国際機関分担金</t>
    <rPh sb="0" eb="2">
      <t>コクサイ</t>
    </rPh>
    <rPh sb="2" eb="4">
      <t>キカン</t>
    </rPh>
    <rPh sb="4" eb="6">
      <t>ブンタン</t>
    </rPh>
    <rPh sb="6" eb="7">
      <t>キン</t>
    </rPh>
    <phoneticPr fontId="5"/>
  </si>
  <si>
    <t>セナーアンドバーンズ株式会社</t>
    <phoneticPr fontId="5"/>
  </si>
  <si>
    <t>F.セナーアンドバーンズ株式会社</t>
    <phoneticPr fontId="5"/>
  </si>
  <si>
    <t>航路標識保守業務委託</t>
    <rPh sb="8" eb="10">
      <t>イタク</t>
    </rPh>
    <phoneticPr fontId="5"/>
  </si>
  <si>
    <t>航路標識保守業務委託</t>
    <rPh sb="0" eb="2">
      <t>コウロ</t>
    </rPh>
    <rPh sb="2" eb="4">
      <t>ヒョウシキ</t>
    </rPh>
    <rPh sb="4" eb="6">
      <t>ホシュ</t>
    </rPh>
    <rPh sb="6" eb="8">
      <t>ギョウム</t>
    </rPh>
    <rPh sb="8" eb="10">
      <t>イタク</t>
    </rPh>
    <phoneticPr fontId="5"/>
  </si>
  <si>
    <t>公益社団法人青森県公共嘱託登記土地家屋調査士協会</t>
    <phoneticPr fontId="5"/>
  </si>
  <si>
    <t>敷地測量業務</t>
    <phoneticPr fontId="5"/>
  </si>
  <si>
    <t>敷地測量業務</t>
    <phoneticPr fontId="5"/>
  </si>
  <si>
    <t>H.東京電力株式会社</t>
    <phoneticPr fontId="5"/>
  </si>
  <si>
    <t>借料、庁費</t>
    <rPh sb="0" eb="2">
      <t>シャクリョウ</t>
    </rPh>
    <rPh sb="3" eb="4">
      <t>チョウ</t>
    </rPh>
    <rPh sb="4" eb="5">
      <t>ヒ</t>
    </rPh>
    <phoneticPr fontId="5"/>
  </si>
  <si>
    <t>I.財団法人日本海事科学振興財団</t>
    <phoneticPr fontId="5"/>
  </si>
  <si>
    <t>J.慶佐次区</t>
    <phoneticPr fontId="5"/>
  </si>
  <si>
    <t>借料</t>
    <rPh sb="0" eb="2">
      <t>シャクリョウ</t>
    </rPh>
    <phoneticPr fontId="5"/>
  </si>
  <si>
    <t>輸出入・港湾関連情報処理センター株式会社</t>
    <phoneticPr fontId="5"/>
  </si>
  <si>
    <t>一括購入が可能な物品等の調達にあっては、競争入札による一括購入とすることで効率化に努めている。</t>
    <rPh sb="0" eb="2">
      <t>イッカツ</t>
    </rPh>
    <rPh sb="2" eb="4">
      <t>コウニュウ</t>
    </rPh>
    <rPh sb="5" eb="7">
      <t>カノウ</t>
    </rPh>
    <rPh sb="8" eb="10">
      <t>ブッピン</t>
    </rPh>
    <rPh sb="10" eb="11">
      <t>トウ</t>
    </rPh>
    <rPh sb="12" eb="14">
      <t>チョウタツ</t>
    </rPh>
    <rPh sb="20" eb="22">
      <t>キョウソウ</t>
    </rPh>
    <rPh sb="22" eb="24">
      <t>ニュウサツ</t>
    </rPh>
    <rPh sb="27" eb="29">
      <t>イッカツ</t>
    </rPh>
    <rPh sb="29" eb="31">
      <t>コウニュウ</t>
    </rPh>
    <rPh sb="37" eb="40">
      <t>コウリツカ</t>
    </rPh>
    <rPh sb="41" eb="42">
      <t>ツト</t>
    </rPh>
    <phoneticPr fontId="5"/>
  </si>
  <si>
    <t>すべての海域利用者の事故を未然に防止し人命及び財産を保護するために必要である。</t>
    <phoneticPr fontId="5"/>
  </si>
  <si>
    <t>航路標識の保守・物品等の調達にあたっては、計画を策定し適切に事業を遂行している。</t>
    <rPh sb="0" eb="2">
      <t>コウロ</t>
    </rPh>
    <rPh sb="2" eb="4">
      <t>ヒョウシキ</t>
    </rPh>
    <rPh sb="5" eb="7">
      <t>ホシュ</t>
    </rPh>
    <rPh sb="8" eb="10">
      <t>ブッピン</t>
    </rPh>
    <rPh sb="10" eb="11">
      <t>トウ</t>
    </rPh>
    <rPh sb="12" eb="14">
      <t>チョウタツ</t>
    </rPh>
    <rPh sb="21" eb="23">
      <t>ケイカク</t>
    </rPh>
    <rPh sb="24" eb="26">
      <t>サクテイ</t>
    </rPh>
    <rPh sb="27" eb="29">
      <t>テキセツ</t>
    </rPh>
    <rPh sb="30" eb="32">
      <t>ジギョウ</t>
    </rPh>
    <rPh sb="33" eb="35">
      <t>スイコウ</t>
    </rPh>
    <phoneticPr fontId="5"/>
  </si>
  <si>
    <t>X（各年度の執行額）／Y（各年度の航路標識基数）　　　　　　　　　　　　　　</t>
    <rPh sb="6" eb="8">
      <t>シッコウ</t>
    </rPh>
    <rPh sb="8" eb="9">
      <t>ガク</t>
    </rPh>
    <rPh sb="17" eb="19">
      <t>コウロ</t>
    </rPh>
    <rPh sb="19" eb="21">
      <t>ヒョウシキ</t>
    </rPh>
    <rPh sb="21" eb="23">
      <t>キスウ</t>
    </rPh>
    <phoneticPr fontId="5"/>
  </si>
  <si>
    <t>ブイメンテ株式会社</t>
  </si>
  <si>
    <t>有限会社タイテック</t>
  </si>
  <si>
    <t>航路標識用機器購入</t>
    <phoneticPr fontId="5"/>
  </si>
  <si>
    <t>日本光機工業株式会社</t>
    <phoneticPr fontId="5"/>
  </si>
  <si>
    <t>英会話研修経費</t>
    <phoneticPr fontId="5"/>
  </si>
  <si>
    <t>航路標識施設借料</t>
    <phoneticPr fontId="5"/>
  </si>
  <si>
    <t>広島南税務署</t>
    <phoneticPr fontId="5"/>
  </si>
  <si>
    <t>G. 公益社団法人青森県公共嘱託
登記土地家屋調査士協会</t>
    <phoneticPr fontId="5"/>
  </si>
  <si>
    <t>航路標識庁費</t>
    <rPh sb="0" eb="2">
      <t>コウロ</t>
    </rPh>
    <rPh sb="2" eb="4">
      <t>ヒョウシキ</t>
    </rPh>
    <rPh sb="4" eb="5">
      <t>チョウ</t>
    </rPh>
    <rPh sb="5" eb="6">
      <t>ヒ</t>
    </rPh>
    <phoneticPr fontId="5"/>
  </si>
  <si>
    <t>土地建物借料</t>
    <rPh sb="0" eb="2">
      <t>トチ</t>
    </rPh>
    <rPh sb="2" eb="4">
      <t>タテモノ</t>
    </rPh>
    <rPh sb="4" eb="6">
      <t>シャクリョウ</t>
    </rPh>
    <phoneticPr fontId="5"/>
  </si>
  <si>
    <t>庁費</t>
    <rPh sb="0" eb="1">
      <t>チョウ</t>
    </rPh>
    <rPh sb="1" eb="2">
      <t>ヒ</t>
    </rPh>
    <phoneticPr fontId="5"/>
  </si>
  <si>
    <t>職員旅費</t>
    <rPh sb="0" eb="2">
      <t>ショクイン</t>
    </rPh>
    <rPh sb="2" eb="4">
      <t>リョヒ</t>
    </rPh>
    <phoneticPr fontId="5"/>
  </si>
  <si>
    <t>情報処理業務庁費</t>
    <rPh sb="0" eb="2">
      <t>ジョウホウ</t>
    </rPh>
    <rPh sb="2" eb="4">
      <t>ショリ</t>
    </rPh>
    <rPh sb="4" eb="6">
      <t>ギョウム</t>
    </rPh>
    <rPh sb="6" eb="7">
      <t>チョウ</t>
    </rPh>
    <rPh sb="7" eb="8">
      <t>ヒ</t>
    </rPh>
    <phoneticPr fontId="5"/>
  </si>
  <si>
    <t>その他</t>
    <rPh sb="2" eb="3">
      <t>タ</t>
    </rPh>
    <phoneticPr fontId="5"/>
  </si>
  <si>
    <t>-</t>
    <phoneticPr fontId="5"/>
  </si>
  <si>
    <t>-</t>
    <phoneticPr fontId="5"/>
  </si>
  <si>
    <t>航路標識の点検・保守業務の業務委託に係る経費等の削減効果を早期に発現させるため、廃止と撤去を区別し、廃止を急ぐとともに、休止や無償譲渡なども視野に入れて、廃止や撤去に至るまでのプロセスを見直すべき。</t>
    <rPh sb="0" eb="2">
      <t>コウロ</t>
    </rPh>
    <rPh sb="2" eb="4">
      <t>ヒョウシキ</t>
    </rPh>
    <rPh sb="5" eb="7">
      <t>テンケン</t>
    </rPh>
    <rPh sb="8" eb="10">
      <t>ホシュ</t>
    </rPh>
    <rPh sb="10" eb="12">
      <t>ギョウム</t>
    </rPh>
    <rPh sb="13" eb="15">
      <t>ギョウム</t>
    </rPh>
    <rPh sb="15" eb="17">
      <t>イタク</t>
    </rPh>
    <rPh sb="18" eb="19">
      <t>カカ</t>
    </rPh>
    <rPh sb="20" eb="23">
      <t>ケイヒトウ</t>
    </rPh>
    <rPh sb="24" eb="26">
      <t>サクゲン</t>
    </rPh>
    <rPh sb="26" eb="28">
      <t>コウカ</t>
    </rPh>
    <rPh sb="29" eb="31">
      <t>ソウキ</t>
    </rPh>
    <rPh sb="32" eb="34">
      <t>ハツゲン</t>
    </rPh>
    <rPh sb="63" eb="65">
      <t>ムショウ</t>
    </rPh>
    <rPh sb="93" eb="95">
      <t>ミナオ</t>
    </rPh>
    <phoneticPr fontId="5"/>
  </si>
  <si>
    <t>縮減</t>
  </si>
  <si>
    <t>課長　服部　真樹</t>
    <rPh sb="0" eb="2">
      <t>カチョウ</t>
    </rPh>
    <rPh sb="3" eb="5">
      <t>ハットリ</t>
    </rPh>
    <rPh sb="6" eb="8">
      <t>マキ</t>
    </rPh>
    <phoneticPr fontId="5"/>
  </si>
  <si>
    <t>　光波標識の廃止については、今後更に利用者への十分な説明を行い、廃止への理解を促していく。廃止や撤去に至るまでのプロセスについては、交通政策審議会の船舶交通安全部会に設置した「航路標識・情報提供等小委員会」において、光波標識の利用関係者を含む有識者により審議していただくこととしている。
　平成28年度概算要求は、平成27年度に廃止する必要性の低下した光波標識に係る電力料、光源費、保守委託経費等を削減するほか、平成27年度に整備を実施する航路標識用光源のLED化や電源の太陽電池化による電力料等の削減、保守業務の効率化により経費を削減して予算要求を行う。</t>
    <rPh sb="1" eb="3">
      <t>コウハ</t>
    </rPh>
    <rPh sb="3" eb="5">
      <t>ヒョウシキ</t>
    </rPh>
    <rPh sb="6" eb="8">
      <t>ハイシ</t>
    </rPh>
    <rPh sb="14" eb="16">
      <t>コンゴ</t>
    </rPh>
    <rPh sb="16" eb="17">
      <t>サラ</t>
    </rPh>
    <rPh sb="18" eb="21">
      <t>リヨウシャ</t>
    </rPh>
    <rPh sb="23" eb="25">
      <t>ジュウブン</t>
    </rPh>
    <rPh sb="26" eb="28">
      <t>セツメイ</t>
    </rPh>
    <rPh sb="29" eb="30">
      <t>オコナ</t>
    </rPh>
    <rPh sb="32" eb="34">
      <t>ハイシ</t>
    </rPh>
    <rPh sb="36" eb="38">
      <t>リカイ</t>
    </rPh>
    <rPh sb="39" eb="40">
      <t>ウナガ</t>
    </rPh>
    <rPh sb="45" eb="47">
      <t>ハイシ</t>
    </rPh>
    <rPh sb="48" eb="50">
      <t>テッキョ</t>
    </rPh>
    <rPh sb="51" eb="52">
      <t>イタ</t>
    </rPh>
    <rPh sb="66" eb="68">
      <t>コウツウ</t>
    </rPh>
    <rPh sb="68" eb="70">
      <t>セイサク</t>
    </rPh>
    <rPh sb="70" eb="73">
      <t>シンギカイ</t>
    </rPh>
    <rPh sb="74" eb="76">
      <t>センパク</t>
    </rPh>
    <rPh sb="76" eb="78">
      <t>コウツウ</t>
    </rPh>
    <rPh sb="78" eb="80">
      <t>アンゼン</t>
    </rPh>
    <rPh sb="80" eb="82">
      <t>ブカイ</t>
    </rPh>
    <rPh sb="83" eb="85">
      <t>セッチ</t>
    </rPh>
    <rPh sb="88" eb="90">
      <t>コウロ</t>
    </rPh>
    <rPh sb="90" eb="92">
      <t>ヒョウシキ</t>
    </rPh>
    <rPh sb="93" eb="95">
      <t>ジョウホウ</t>
    </rPh>
    <rPh sb="95" eb="97">
      <t>テイキョウ</t>
    </rPh>
    <rPh sb="97" eb="98">
      <t>トウ</t>
    </rPh>
    <rPh sb="98" eb="99">
      <t>ショウ</t>
    </rPh>
    <rPh sb="99" eb="102">
      <t>イインカイ</t>
    </rPh>
    <rPh sb="108" eb="110">
      <t>コウハ</t>
    </rPh>
    <rPh sb="110" eb="112">
      <t>ヒョウシキ</t>
    </rPh>
    <rPh sb="113" eb="115">
      <t>リヨウ</t>
    </rPh>
    <rPh sb="115" eb="118">
      <t>カンケイシャ</t>
    </rPh>
    <rPh sb="119" eb="120">
      <t>フク</t>
    </rPh>
    <rPh sb="121" eb="124">
      <t>ユウシキシャ</t>
    </rPh>
    <rPh sb="127" eb="129">
      <t>シンギ</t>
    </rPh>
    <rPh sb="145" eb="147">
      <t>ヘイセイ</t>
    </rPh>
    <rPh sb="149" eb="151">
      <t>ネンド</t>
    </rPh>
    <rPh sb="151" eb="153">
      <t>ガイサン</t>
    </rPh>
    <rPh sb="153" eb="155">
      <t>ヨウキュウ</t>
    </rPh>
    <rPh sb="157" eb="159">
      <t>ヘイセイ</t>
    </rPh>
    <rPh sb="161" eb="163">
      <t>ネンド</t>
    </rPh>
    <rPh sb="164" eb="166">
      <t>ハイシ</t>
    </rPh>
    <rPh sb="168" eb="171">
      <t>ヒツヨウセイ</t>
    </rPh>
    <rPh sb="172" eb="174">
      <t>テイカ</t>
    </rPh>
    <rPh sb="176" eb="178">
      <t>コウハ</t>
    </rPh>
    <rPh sb="178" eb="180">
      <t>ヒョウシキ</t>
    </rPh>
    <rPh sb="181" eb="182">
      <t>カカ</t>
    </rPh>
    <rPh sb="183" eb="185">
      <t>デンリョク</t>
    </rPh>
    <phoneticPr fontId="5"/>
  </si>
  <si>
    <t>　津波等の災害発生時において、船舶への警報等の伝達、避難海域等の情報提供を迅速確実に実施するため、東京湾における海上交通センターと各港内交通管制室を統合のうえ、これら業務を一元的に実施する体制を構築することとしている。
　平成28年度は、本経費において、東京湾における一元的な海上交通管制の構築に向けた管制官の育成体制の充実・強化等を整備することにより航行安全対策の強化を図ることから、要求額が前年度予算額を上回っている。
「新しい日本のための優先課題推進枠」204百万円
百万円未満を四捨五入しているため、「予算額・執行額」欄と誤差が生じている。</t>
    <rPh sb="1" eb="3">
      <t>ツナミ</t>
    </rPh>
    <rPh sb="3" eb="4">
      <t>トウ</t>
    </rPh>
    <rPh sb="65" eb="66">
      <t>カク</t>
    </rPh>
    <rPh sb="111" eb="113">
      <t>ヘイセイ</t>
    </rPh>
    <rPh sb="115" eb="117">
      <t>ネンド</t>
    </rPh>
    <rPh sb="119" eb="120">
      <t>ホン</t>
    </rPh>
    <rPh sb="120" eb="122">
      <t>ケイヒ</t>
    </rPh>
    <rPh sb="127" eb="130">
      <t>トウキョウワン</t>
    </rPh>
    <rPh sb="134" eb="137">
      <t>イチゲンテキ</t>
    </rPh>
    <rPh sb="138" eb="140">
      <t>カイジョウ</t>
    </rPh>
    <rPh sb="140" eb="142">
      <t>コウツウ</t>
    </rPh>
    <rPh sb="142" eb="144">
      <t>カンセイ</t>
    </rPh>
    <rPh sb="145" eb="147">
      <t>コウチク</t>
    </rPh>
    <rPh sb="148" eb="149">
      <t>ム</t>
    </rPh>
    <rPh sb="151" eb="153">
      <t>カンセイ</t>
    </rPh>
    <rPh sb="153" eb="154">
      <t>カン</t>
    </rPh>
    <rPh sb="155" eb="157">
      <t>イクセイ</t>
    </rPh>
    <rPh sb="157" eb="159">
      <t>タイセイ</t>
    </rPh>
    <rPh sb="160" eb="162">
      <t>ジュウジツ</t>
    </rPh>
    <rPh sb="163" eb="165">
      <t>キョウカ</t>
    </rPh>
    <rPh sb="165" eb="166">
      <t>トウ</t>
    </rPh>
    <rPh sb="167" eb="169">
      <t>セイビ</t>
    </rPh>
    <rPh sb="193" eb="195">
      <t>ヨウキュウ</t>
    </rPh>
    <rPh sb="195" eb="196">
      <t>ガク</t>
    </rPh>
    <rPh sb="197" eb="200">
      <t>ゼンネンド</t>
    </rPh>
    <rPh sb="200" eb="203">
      <t>ヨサンガク</t>
    </rPh>
    <rPh sb="204" eb="206">
      <t>ウワマワ</t>
    </rPh>
    <rPh sb="214" eb="215">
      <t>アタラ</t>
    </rPh>
    <rPh sb="217" eb="219">
      <t>ニホン</t>
    </rPh>
    <rPh sb="223" eb="225">
      <t>ユウセン</t>
    </rPh>
    <rPh sb="225" eb="227">
      <t>カダイ</t>
    </rPh>
    <rPh sb="227" eb="229">
      <t>スイシン</t>
    </rPh>
    <rPh sb="229" eb="230">
      <t>ワク</t>
    </rPh>
    <rPh sb="234" eb="237">
      <t>ヒャクマンエン</t>
    </rPh>
    <rPh sb="239" eb="242">
      <t>ヒャクマンエン</t>
    </rPh>
    <rPh sb="242" eb="244">
      <t>ミマン</t>
    </rPh>
    <rPh sb="245" eb="249">
      <t>シシャゴニュウ</t>
    </rPh>
    <rPh sb="257" eb="259">
      <t>ヨサン</t>
    </rPh>
    <rPh sb="259" eb="260">
      <t>ガク</t>
    </rPh>
    <rPh sb="261" eb="263">
      <t>シッコウ</t>
    </rPh>
    <rPh sb="263" eb="264">
      <t>ガク</t>
    </rPh>
    <rPh sb="265" eb="266">
      <t>ラン</t>
    </rPh>
    <rPh sb="267" eb="269">
      <t>ゴサ</t>
    </rPh>
    <rPh sb="270" eb="271">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</si>
</sst>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2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61750</xdr:colOff>
      <xdr:row>139</xdr:row>
      <xdr:rowOff>128867</xdr:rowOff>
    </xdr:from>
    <xdr:to>
      <xdr:col>18</xdr:col>
      <xdr:colOff>85532</xdr:colOff>
      <xdr:row>140</xdr:row>
      <xdr:rowOff>280442</xdr:rowOff>
    </xdr:to>
    <xdr:sp macro="" textlink="">
      <xdr:nvSpPr>
        <xdr:cNvPr id="6" name="正方形/長方形 5"/>
        <xdr:cNvSpPr/>
      </xdr:nvSpPr>
      <xdr:spPr>
        <a:xfrm>
          <a:off x="1461925" y="32532917"/>
          <a:ext cx="2224057" cy="504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海上保安庁</a:t>
          </a:r>
          <a:endParaRPr lang="ja-JP" altLang="en-US" sz="1100" b="0" i="0" u="none" strike="noStrike" baseline="0">
            <a:solidFill>
              <a:srgbClr val="000000"/>
            </a:solidFill>
            <a:latin typeface="Calibri"/>
            <a:ea typeface="ＭＳ Ｐゴシック"/>
            <a:cs typeface="Calibri"/>
          </a:endParaRPr>
        </a:p>
        <a:p>
          <a:pPr algn="ctr" rtl="0">
            <a:defRPr sz="1000"/>
          </a:pPr>
          <a:r>
            <a:rPr lang="en-US" altLang="ja-JP" sz="1100" b="0" i="0" u="none" strike="noStrike" baseline="0">
              <a:solidFill>
                <a:srgbClr val="000000"/>
              </a:solidFill>
              <a:latin typeface="ＭＳ Ｐゴシック"/>
              <a:ea typeface="ＭＳ Ｐゴシック"/>
            </a:rPr>
            <a:t>1,747</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7</xdr:col>
      <xdr:colOff>19050</xdr:colOff>
      <xdr:row>153</xdr:row>
      <xdr:rowOff>72942</xdr:rowOff>
    </xdr:from>
    <xdr:to>
      <xdr:col>18</xdr:col>
      <xdr:colOff>111528</xdr:colOff>
      <xdr:row>154</xdr:row>
      <xdr:rowOff>260517</xdr:rowOff>
    </xdr:to>
    <xdr:sp macro="" textlink="">
      <xdr:nvSpPr>
        <xdr:cNvPr id="7" name="正方形/長方形 6"/>
        <xdr:cNvSpPr/>
      </xdr:nvSpPr>
      <xdr:spPr>
        <a:xfrm>
          <a:off x="1419225" y="37410942"/>
          <a:ext cx="2292753" cy="540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管区海上保安本部（１１機関）</a:t>
          </a:r>
          <a:endParaRPr lang="ja-JP" altLang="en-US" sz="1100" b="0" i="0" u="none" strike="noStrike" baseline="0">
            <a:solidFill>
              <a:srgbClr val="000000"/>
            </a:solidFill>
            <a:latin typeface="Calibri"/>
            <a:ea typeface="ＭＳ Ｐゴシック"/>
            <a:cs typeface="Calibri"/>
          </a:endParaRPr>
        </a:p>
        <a:p>
          <a:pPr algn="ctr" rtl="0">
            <a:defRPr sz="1000"/>
          </a:pPr>
          <a:r>
            <a:rPr lang="en-US" altLang="ja-JP" sz="1100" b="0" i="0" u="none" strike="noStrike" baseline="0">
              <a:solidFill>
                <a:srgbClr val="000000"/>
              </a:solidFill>
              <a:latin typeface="ＭＳ Ｐゴシック"/>
              <a:ea typeface="ＭＳ Ｐゴシック"/>
            </a:rPr>
            <a:t>1,353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12</xdr:col>
      <xdr:colOff>173256</xdr:colOff>
      <xdr:row>140</xdr:row>
      <xdr:rowOff>263778</xdr:rowOff>
    </xdr:from>
    <xdr:to>
      <xdr:col>12</xdr:col>
      <xdr:colOff>173256</xdr:colOff>
      <xdr:row>153</xdr:row>
      <xdr:rowOff>62265</xdr:rowOff>
    </xdr:to>
    <xdr:cxnSp macro="">
      <xdr:nvCxnSpPr>
        <xdr:cNvPr id="8" name="直線矢印コネクタ 7"/>
        <xdr:cNvCxnSpPr/>
      </xdr:nvCxnSpPr>
      <xdr:spPr>
        <a:xfrm>
          <a:off x="2573556" y="33020253"/>
          <a:ext cx="0" cy="4380012"/>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154555</xdr:colOff>
      <xdr:row>141</xdr:row>
      <xdr:rowOff>245346</xdr:rowOff>
    </xdr:from>
    <xdr:to>
      <xdr:col>48</xdr:col>
      <xdr:colOff>33280</xdr:colOff>
      <xdr:row>142</xdr:row>
      <xdr:rowOff>301473</xdr:rowOff>
    </xdr:to>
    <xdr:sp macro="" textlink="">
      <xdr:nvSpPr>
        <xdr:cNvPr id="9" name="大かっこ 8"/>
        <xdr:cNvSpPr/>
      </xdr:nvSpPr>
      <xdr:spPr>
        <a:xfrm>
          <a:off x="5955280" y="33354246"/>
          <a:ext cx="3679200" cy="408552"/>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24769</xdr:colOff>
      <xdr:row>141</xdr:row>
      <xdr:rowOff>210353</xdr:rowOff>
    </xdr:from>
    <xdr:to>
      <xdr:col>49</xdr:col>
      <xdr:colOff>58339</xdr:colOff>
      <xdr:row>143</xdr:row>
      <xdr:rowOff>4120</xdr:rowOff>
    </xdr:to>
    <xdr:sp macro="" textlink="">
      <xdr:nvSpPr>
        <xdr:cNvPr id="10" name="正方形/長方形 9"/>
        <xdr:cNvSpPr/>
      </xdr:nvSpPr>
      <xdr:spPr>
        <a:xfrm>
          <a:off x="6025519" y="33319253"/>
          <a:ext cx="3834045" cy="4986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レーダー用機器、航路標識用光源、被服　等　　　　　　　　　　　　　　　　　　　　　　　　　　</a:t>
          </a:r>
        </a:p>
      </xdr:txBody>
    </xdr:sp>
    <xdr:clientData/>
  </xdr:twoCellAnchor>
  <xdr:twoCellAnchor>
    <xdr:from>
      <xdr:col>18</xdr:col>
      <xdr:colOff>67424</xdr:colOff>
      <xdr:row>149</xdr:row>
      <xdr:rowOff>300966</xdr:rowOff>
    </xdr:from>
    <xdr:to>
      <xdr:col>28</xdr:col>
      <xdr:colOff>125318</xdr:colOff>
      <xdr:row>151</xdr:row>
      <xdr:rowOff>100116</xdr:rowOff>
    </xdr:to>
    <xdr:sp macro="" textlink="">
      <xdr:nvSpPr>
        <xdr:cNvPr id="11" name="正方形/長方形 6"/>
        <xdr:cNvSpPr>
          <a:spLocks noChangeArrowheads="1"/>
        </xdr:cNvSpPr>
      </xdr:nvSpPr>
      <xdr:spPr bwMode="auto">
        <a:xfrm>
          <a:off x="3667874" y="36229266"/>
          <a:ext cx="2058144" cy="504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地方公共団体等（</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団体）</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44962</xdr:colOff>
      <xdr:row>149</xdr:row>
      <xdr:rowOff>96245</xdr:rowOff>
    </xdr:from>
    <xdr:ext cx="723788" cy="201850"/>
    <xdr:sp macro="" textlink="">
      <xdr:nvSpPr>
        <xdr:cNvPr id="12" name="Text Box 13"/>
        <xdr:cNvSpPr txBox="1">
          <a:spLocks noChangeArrowheads="1"/>
        </xdr:cNvSpPr>
      </xdr:nvSpPr>
      <xdr:spPr bwMode="auto">
        <a:xfrm>
          <a:off x="3645412" y="36024545"/>
          <a:ext cx="72378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12</xdr:col>
      <xdr:colOff>171170</xdr:colOff>
      <xdr:row>154</xdr:row>
      <xdr:rowOff>234766</xdr:rowOff>
    </xdr:from>
    <xdr:to>
      <xdr:col>12</xdr:col>
      <xdr:colOff>171170</xdr:colOff>
      <xdr:row>166</xdr:row>
      <xdr:rowOff>253816</xdr:rowOff>
    </xdr:to>
    <xdr:sp macro="" textlink="">
      <xdr:nvSpPr>
        <xdr:cNvPr id="13" name="Line 14"/>
        <xdr:cNvSpPr>
          <a:spLocks noChangeShapeType="1"/>
        </xdr:cNvSpPr>
      </xdr:nvSpPr>
      <xdr:spPr bwMode="auto">
        <a:xfrm>
          <a:off x="2571470" y="37925191"/>
          <a:ext cx="0" cy="424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82182</xdr:colOff>
      <xdr:row>145</xdr:row>
      <xdr:rowOff>177345</xdr:rowOff>
    </xdr:from>
    <xdr:to>
      <xdr:col>28</xdr:col>
      <xdr:colOff>138714</xdr:colOff>
      <xdr:row>146</xdr:row>
      <xdr:rowOff>328920</xdr:rowOff>
    </xdr:to>
    <xdr:sp macro="" textlink="">
      <xdr:nvSpPr>
        <xdr:cNvPr id="14" name="正方形/長方形 6"/>
        <xdr:cNvSpPr>
          <a:spLocks noChangeArrowheads="1"/>
        </xdr:cNvSpPr>
      </xdr:nvSpPr>
      <xdr:spPr bwMode="auto">
        <a:xfrm>
          <a:off x="3682632" y="34695945"/>
          <a:ext cx="2056782" cy="504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71</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135</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46163</xdr:colOff>
      <xdr:row>144</xdr:row>
      <xdr:rowOff>323599</xdr:rowOff>
    </xdr:from>
    <xdr:ext cx="723788" cy="201850"/>
    <xdr:sp macro="" textlink="">
      <xdr:nvSpPr>
        <xdr:cNvPr id="15" name="Text Box 18"/>
        <xdr:cNvSpPr txBox="1">
          <a:spLocks noChangeArrowheads="1"/>
        </xdr:cNvSpPr>
      </xdr:nvSpPr>
      <xdr:spPr bwMode="auto">
        <a:xfrm>
          <a:off x="3646613" y="34489774"/>
          <a:ext cx="72378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18</xdr:col>
      <xdr:colOff>82712</xdr:colOff>
      <xdr:row>155</xdr:row>
      <xdr:rowOff>91810</xdr:rowOff>
    </xdr:from>
    <xdr:to>
      <xdr:col>28</xdr:col>
      <xdr:colOff>151812</xdr:colOff>
      <xdr:row>156</xdr:row>
      <xdr:rowOff>243385</xdr:rowOff>
    </xdr:to>
    <xdr:sp macro="" textlink="">
      <xdr:nvSpPr>
        <xdr:cNvPr id="16" name="正方形/長方形 6"/>
        <xdr:cNvSpPr>
          <a:spLocks noChangeArrowheads="1"/>
        </xdr:cNvSpPr>
      </xdr:nvSpPr>
      <xdr:spPr bwMode="auto">
        <a:xfrm>
          <a:off x="3683162" y="38134660"/>
          <a:ext cx="2069350" cy="504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F.</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146</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359</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49494</xdr:colOff>
      <xdr:row>154</xdr:row>
      <xdr:rowOff>186865</xdr:rowOff>
    </xdr:from>
    <xdr:ext cx="1005916" cy="201850"/>
    <xdr:sp macro="" textlink="">
      <xdr:nvSpPr>
        <xdr:cNvPr id="17" name="Text Box 21"/>
        <xdr:cNvSpPr txBox="1">
          <a:spLocks noChangeArrowheads="1"/>
        </xdr:cNvSpPr>
      </xdr:nvSpPr>
      <xdr:spPr bwMode="auto">
        <a:xfrm>
          <a:off x="3649944" y="37877290"/>
          <a:ext cx="1005916"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twoCellAnchor>
    <xdr:from>
      <xdr:col>18</xdr:col>
      <xdr:colOff>75356</xdr:colOff>
      <xdr:row>141</xdr:row>
      <xdr:rowOff>109248</xdr:rowOff>
    </xdr:from>
    <xdr:to>
      <xdr:col>28</xdr:col>
      <xdr:colOff>123725</xdr:colOff>
      <xdr:row>142</xdr:row>
      <xdr:rowOff>260823</xdr:rowOff>
    </xdr:to>
    <xdr:sp macro="" textlink="">
      <xdr:nvSpPr>
        <xdr:cNvPr id="18" name="正方形/長方形 6"/>
        <xdr:cNvSpPr>
          <a:spLocks noChangeArrowheads="1"/>
        </xdr:cNvSpPr>
      </xdr:nvSpPr>
      <xdr:spPr bwMode="auto">
        <a:xfrm>
          <a:off x="3675806" y="33218148"/>
          <a:ext cx="2048619" cy="504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18</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243</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51637</xdr:colOff>
      <xdr:row>140</xdr:row>
      <xdr:rowOff>253820</xdr:rowOff>
    </xdr:from>
    <xdr:ext cx="1005916" cy="201850"/>
    <xdr:sp macro="" textlink="">
      <xdr:nvSpPr>
        <xdr:cNvPr id="19" name="Text Box 18"/>
        <xdr:cNvSpPr txBox="1">
          <a:spLocks noChangeArrowheads="1"/>
        </xdr:cNvSpPr>
      </xdr:nvSpPr>
      <xdr:spPr bwMode="auto">
        <a:xfrm>
          <a:off x="3652087" y="33010295"/>
          <a:ext cx="1005916"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twoCellAnchor>
    <xdr:from>
      <xdr:col>18</xdr:col>
      <xdr:colOff>86883</xdr:colOff>
      <xdr:row>143</xdr:row>
      <xdr:rowOff>151668</xdr:rowOff>
    </xdr:from>
    <xdr:to>
      <xdr:col>28</xdr:col>
      <xdr:colOff>144777</xdr:colOff>
      <xdr:row>144</xdr:row>
      <xdr:rowOff>303243</xdr:rowOff>
    </xdr:to>
    <xdr:sp macro="" textlink="">
      <xdr:nvSpPr>
        <xdr:cNvPr id="20" name="正方形/長方形 6"/>
        <xdr:cNvSpPr>
          <a:spLocks noChangeArrowheads="1"/>
        </xdr:cNvSpPr>
      </xdr:nvSpPr>
      <xdr:spPr bwMode="auto">
        <a:xfrm>
          <a:off x="3687333" y="33965418"/>
          <a:ext cx="2058144" cy="504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公益法人等（</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機関）</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12</xdr:col>
      <xdr:colOff>171170</xdr:colOff>
      <xdr:row>144</xdr:row>
      <xdr:rowOff>44826</xdr:rowOff>
    </xdr:from>
    <xdr:to>
      <xdr:col>18</xdr:col>
      <xdr:colOff>76481</xdr:colOff>
      <xdr:row>144</xdr:row>
      <xdr:rowOff>44826</xdr:rowOff>
    </xdr:to>
    <xdr:sp macro="" textlink="">
      <xdr:nvSpPr>
        <xdr:cNvPr id="21" name="Line 16"/>
        <xdr:cNvSpPr>
          <a:spLocks noChangeShapeType="1"/>
        </xdr:cNvSpPr>
      </xdr:nvSpPr>
      <xdr:spPr bwMode="auto">
        <a:xfrm>
          <a:off x="2571470" y="34211001"/>
          <a:ext cx="110546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171170</xdr:colOff>
      <xdr:row>142</xdr:row>
      <xdr:rowOff>48748</xdr:rowOff>
    </xdr:from>
    <xdr:to>
      <xdr:col>18</xdr:col>
      <xdr:colOff>86006</xdr:colOff>
      <xdr:row>142</xdr:row>
      <xdr:rowOff>48748</xdr:rowOff>
    </xdr:to>
    <xdr:sp macro="" textlink="">
      <xdr:nvSpPr>
        <xdr:cNvPr id="22" name="Line 16"/>
        <xdr:cNvSpPr>
          <a:spLocks noChangeShapeType="1"/>
        </xdr:cNvSpPr>
      </xdr:nvSpPr>
      <xdr:spPr bwMode="auto">
        <a:xfrm>
          <a:off x="2571470" y="33510073"/>
          <a:ext cx="111498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171170</xdr:colOff>
      <xdr:row>146</xdr:row>
      <xdr:rowOff>88529</xdr:rowOff>
    </xdr:from>
    <xdr:to>
      <xdr:col>18</xdr:col>
      <xdr:colOff>76481</xdr:colOff>
      <xdr:row>146</xdr:row>
      <xdr:rowOff>88529</xdr:rowOff>
    </xdr:to>
    <xdr:sp macro="" textlink="">
      <xdr:nvSpPr>
        <xdr:cNvPr id="23" name="Line 16"/>
        <xdr:cNvSpPr>
          <a:spLocks noChangeShapeType="1"/>
        </xdr:cNvSpPr>
      </xdr:nvSpPr>
      <xdr:spPr bwMode="auto">
        <a:xfrm>
          <a:off x="2571470" y="34959554"/>
          <a:ext cx="110546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74868</xdr:colOff>
      <xdr:row>147</xdr:row>
      <xdr:rowOff>258186</xdr:rowOff>
    </xdr:from>
    <xdr:to>
      <xdr:col>28</xdr:col>
      <xdr:colOff>131400</xdr:colOff>
      <xdr:row>149</xdr:row>
      <xdr:rowOff>57336</xdr:rowOff>
    </xdr:to>
    <xdr:sp macro="" textlink="">
      <xdr:nvSpPr>
        <xdr:cNvPr id="24" name="正方形/長方形 6"/>
        <xdr:cNvSpPr>
          <a:spLocks noChangeArrowheads="1"/>
        </xdr:cNvSpPr>
      </xdr:nvSpPr>
      <xdr:spPr bwMode="auto">
        <a:xfrm>
          <a:off x="3675318" y="35481636"/>
          <a:ext cx="2056782" cy="504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公益法人等（</a:t>
          </a:r>
          <a:r>
            <a:rPr lang="en-US" altLang="ja-JP" sz="1100" b="0" i="0" u="none" strike="noStrike" baseline="0">
              <a:solidFill>
                <a:srgbClr val="000000"/>
              </a:solidFill>
              <a:latin typeface="ＭＳ Ｐゴシック"/>
              <a:ea typeface="ＭＳ Ｐゴシック"/>
            </a:rPr>
            <a:t>14</a:t>
          </a:r>
          <a:r>
            <a:rPr lang="ja-JP" altLang="en-US" sz="1100" b="0" i="0" u="none" strike="noStrike" baseline="0">
              <a:solidFill>
                <a:srgbClr val="000000"/>
              </a:solidFill>
              <a:latin typeface="ＭＳ Ｐゴシック"/>
              <a:ea typeface="ＭＳ Ｐゴシック"/>
            </a:rPr>
            <a:t>機関）</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54137</xdr:colOff>
      <xdr:row>147</xdr:row>
      <xdr:rowOff>50333</xdr:rowOff>
    </xdr:from>
    <xdr:ext cx="723788" cy="201850"/>
    <xdr:sp macro="" textlink="">
      <xdr:nvSpPr>
        <xdr:cNvPr id="25" name="Text Box 18"/>
        <xdr:cNvSpPr txBox="1">
          <a:spLocks noChangeArrowheads="1"/>
        </xdr:cNvSpPr>
      </xdr:nvSpPr>
      <xdr:spPr bwMode="auto">
        <a:xfrm>
          <a:off x="3654587" y="35273783"/>
          <a:ext cx="72378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12</xdr:col>
      <xdr:colOff>171170</xdr:colOff>
      <xdr:row>148</xdr:row>
      <xdr:rowOff>170332</xdr:rowOff>
    </xdr:from>
    <xdr:to>
      <xdr:col>18</xdr:col>
      <xdr:colOff>76481</xdr:colOff>
      <xdr:row>148</xdr:row>
      <xdr:rowOff>170332</xdr:rowOff>
    </xdr:to>
    <xdr:sp macro="" textlink="">
      <xdr:nvSpPr>
        <xdr:cNvPr id="26" name="Line 16"/>
        <xdr:cNvSpPr>
          <a:spLocks noChangeShapeType="1"/>
        </xdr:cNvSpPr>
      </xdr:nvSpPr>
      <xdr:spPr bwMode="auto">
        <a:xfrm>
          <a:off x="2571470" y="35746207"/>
          <a:ext cx="110546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171170</xdr:colOff>
      <xdr:row>150</xdr:row>
      <xdr:rowOff>214035</xdr:rowOff>
    </xdr:from>
    <xdr:to>
      <xdr:col>18</xdr:col>
      <xdr:colOff>76481</xdr:colOff>
      <xdr:row>150</xdr:row>
      <xdr:rowOff>214035</xdr:rowOff>
    </xdr:to>
    <xdr:sp macro="" textlink="">
      <xdr:nvSpPr>
        <xdr:cNvPr id="27" name="Line 16"/>
        <xdr:cNvSpPr>
          <a:spLocks noChangeShapeType="1"/>
        </xdr:cNvSpPr>
      </xdr:nvSpPr>
      <xdr:spPr bwMode="auto">
        <a:xfrm>
          <a:off x="2571470" y="36494760"/>
          <a:ext cx="110546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152120</xdr:colOff>
      <xdr:row>156</xdr:row>
      <xdr:rowOff>2244</xdr:rowOff>
    </xdr:from>
    <xdr:to>
      <xdr:col>18</xdr:col>
      <xdr:colOff>66956</xdr:colOff>
      <xdr:row>156</xdr:row>
      <xdr:rowOff>2244</xdr:rowOff>
    </xdr:to>
    <xdr:sp macro="" textlink="">
      <xdr:nvSpPr>
        <xdr:cNvPr id="28" name="Line 16"/>
        <xdr:cNvSpPr>
          <a:spLocks noChangeShapeType="1"/>
        </xdr:cNvSpPr>
      </xdr:nvSpPr>
      <xdr:spPr bwMode="auto">
        <a:xfrm>
          <a:off x="2552420" y="38397519"/>
          <a:ext cx="111498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79467</xdr:colOff>
      <xdr:row>157</xdr:row>
      <xdr:rowOff>165844</xdr:rowOff>
    </xdr:from>
    <xdr:to>
      <xdr:col>28</xdr:col>
      <xdr:colOff>148567</xdr:colOff>
      <xdr:row>158</xdr:row>
      <xdr:rowOff>317419</xdr:rowOff>
    </xdr:to>
    <xdr:sp macro="" textlink="">
      <xdr:nvSpPr>
        <xdr:cNvPr id="29" name="正方形/長方形 6"/>
        <xdr:cNvSpPr>
          <a:spLocks noChangeArrowheads="1"/>
        </xdr:cNvSpPr>
      </xdr:nvSpPr>
      <xdr:spPr bwMode="auto">
        <a:xfrm>
          <a:off x="3679917" y="38913544"/>
          <a:ext cx="2069350" cy="504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G.</a:t>
          </a:r>
          <a:r>
            <a:rPr lang="ja-JP" altLang="en-US" sz="1100" b="0" i="0" u="none" strike="noStrike" baseline="0">
              <a:solidFill>
                <a:srgbClr val="000000"/>
              </a:solidFill>
              <a:latin typeface="ＭＳ Ｐゴシック"/>
              <a:ea typeface="ＭＳ Ｐゴシック"/>
            </a:rPr>
            <a:t>公益法人等（</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機関）</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46249</xdr:colOff>
      <xdr:row>159</xdr:row>
      <xdr:rowOff>3445</xdr:rowOff>
    </xdr:from>
    <xdr:ext cx="723788" cy="201850"/>
    <xdr:sp macro="" textlink="">
      <xdr:nvSpPr>
        <xdr:cNvPr id="30" name="Text Box 21"/>
        <xdr:cNvSpPr txBox="1">
          <a:spLocks noChangeArrowheads="1"/>
        </xdr:cNvSpPr>
      </xdr:nvSpPr>
      <xdr:spPr bwMode="auto">
        <a:xfrm>
          <a:off x="3646699" y="39455995"/>
          <a:ext cx="72378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12</xdr:col>
      <xdr:colOff>152120</xdr:colOff>
      <xdr:row>158</xdr:row>
      <xdr:rowOff>64997</xdr:rowOff>
    </xdr:from>
    <xdr:to>
      <xdr:col>18</xdr:col>
      <xdr:colOff>66956</xdr:colOff>
      <xdr:row>158</xdr:row>
      <xdr:rowOff>64997</xdr:rowOff>
    </xdr:to>
    <xdr:sp macro="" textlink="">
      <xdr:nvSpPr>
        <xdr:cNvPr id="31" name="Line 16"/>
        <xdr:cNvSpPr>
          <a:spLocks noChangeShapeType="1"/>
        </xdr:cNvSpPr>
      </xdr:nvSpPr>
      <xdr:spPr bwMode="auto">
        <a:xfrm>
          <a:off x="2552420" y="39165122"/>
          <a:ext cx="111498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134668</xdr:colOff>
      <xdr:row>139</xdr:row>
      <xdr:rowOff>0</xdr:rowOff>
    </xdr:from>
    <xdr:to>
      <xdr:col>47</xdr:col>
      <xdr:colOff>21720</xdr:colOff>
      <xdr:row>140</xdr:row>
      <xdr:rowOff>151869</xdr:rowOff>
    </xdr:to>
    <xdr:sp macro="" textlink="">
      <xdr:nvSpPr>
        <xdr:cNvPr id="32" name="正方形/長方形 31"/>
        <xdr:cNvSpPr/>
      </xdr:nvSpPr>
      <xdr:spPr>
        <a:xfrm>
          <a:off x="3735118" y="32404050"/>
          <a:ext cx="5687777" cy="5042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○当庁全体に係る海上交通安全に関する業務計画等の企画立案、調達関係事務　　　　　　　　　　　　　　　　　　　　　　　　　　</a:t>
          </a:r>
        </a:p>
      </xdr:txBody>
    </xdr:sp>
    <xdr:clientData/>
  </xdr:twoCellAnchor>
  <xdr:twoCellAnchor>
    <xdr:from>
      <xdr:col>18</xdr:col>
      <xdr:colOff>155396</xdr:colOff>
      <xdr:row>153</xdr:row>
      <xdr:rowOff>153225</xdr:rowOff>
    </xdr:from>
    <xdr:to>
      <xdr:col>49</xdr:col>
      <xdr:colOff>224077</xdr:colOff>
      <xdr:row>154</xdr:row>
      <xdr:rowOff>298564</xdr:rowOff>
    </xdr:to>
    <xdr:sp macro="" textlink="">
      <xdr:nvSpPr>
        <xdr:cNvPr id="33" name="正方形/長方形 32"/>
        <xdr:cNvSpPr/>
      </xdr:nvSpPr>
      <xdr:spPr>
        <a:xfrm>
          <a:off x="3755846" y="37491225"/>
          <a:ext cx="6269456" cy="4977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○管区海上保安本部に係る航路標識整備事業の整備計画等の企画立案、調達関係事務　　　　　　　　　　　　　　　　　　　　　　　　　　</a:t>
          </a:r>
        </a:p>
      </xdr:txBody>
    </xdr:sp>
    <xdr:clientData/>
  </xdr:twoCellAnchor>
  <xdr:twoCellAnchor>
    <xdr:from>
      <xdr:col>29</xdr:col>
      <xdr:colOff>20099</xdr:colOff>
      <xdr:row>140</xdr:row>
      <xdr:rowOff>249093</xdr:rowOff>
    </xdr:from>
    <xdr:to>
      <xdr:col>46</xdr:col>
      <xdr:colOff>143195</xdr:colOff>
      <xdr:row>142</xdr:row>
      <xdr:rowOff>34930</xdr:rowOff>
    </xdr:to>
    <xdr:sp macro="" textlink="">
      <xdr:nvSpPr>
        <xdr:cNvPr id="34" name="正方形/長方形 33"/>
        <xdr:cNvSpPr/>
      </xdr:nvSpPr>
      <xdr:spPr>
        <a:xfrm>
          <a:off x="5820824" y="33005568"/>
          <a:ext cx="3523521" cy="4906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29</xdr:col>
      <xdr:colOff>150074</xdr:colOff>
      <xdr:row>143</xdr:row>
      <xdr:rowOff>299613</xdr:rowOff>
    </xdr:from>
    <xdr:to>
      <xdr:col>48</xdr:col>
      <xdr:colOff>28799</xdr:colOff>
      <xdr:row>145</xdr:row>
      <xdr:rowOff>1715</xdr:rowOff>
    </xdr:to>
    <xdr:sp macro="" textlink="">
      <xdr:nvSpPr>
        <xdr:cNvPr id="35" name="大かっこ 34"/>
        <xdr:cNvSpPr/>
      </xdr:nvSpPr>
      <xdr:spPr>
        <a:xfrm>
          <a:off x="5950799" y="34113363"/>
          <a:ext cx="3679200" cy="406952"/>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20287</xdr:colOff>
      <xdr:row>143</xdr:row>
      <xdr:rowOff>264620</xdr:rowOff>
    </xdr:from>
    <xdr:to>
      <xdr:col>49</xdr:col>
      <xdr:colOff>38100</xdr:colOff>
      <xdr:row>145</xdr:row>
      <xdr:rowOff>51184</xdr:rowOff>
    </xdr:to>
    <xdr:sp macro="" textlink="">
      <xdr:nvSpPr>
        <xdr:cNvPr id="36" name="正方形/長方形 35"/>
        <xdr:cNvSpPr/>
      </xdr:nvSpPr>
      <xdr:spPr>
        <a:xfrm>
          <a:off x="6021037" y="34068845"/>
          <a:ext cx="3818288" cy="4914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港則法危険物の選定に関する調査検討、書籍購入　　　　　　　　　　　　　　　　　　　　　　　　　</a:t>
          </a:r>
        </a:p>
      </xdr:txBody>
    </xdr:sp>
    <xdr:clientData/>
  </xdr:twoCellAnchor>
  <xdr:twoCellAnchor>
    <xdr:from>
      <xdr:col>29</xdr:col>
      <xdr:colOff>15617</xdr:colOff>
      <xdr:row>142</xdr:row>
      <xdr:rowOff>301760</xdr:rowOff>
    </xdr:from>
    <xdr:to>
      <xdr:col>46</xdr:col>
      <xdr:colOff>148238</xdr:colOff>
      <xdr:row>144</xdr:row>
      <xdr:rowOff>93200</xdr:rowOff>
    </xdr:to>
    <xdr:sp macro="" textlink="">
      <xdr:nvSpPr>
        <xdr:cNvPr id="37" name="正方形/長方形 36"/>
        <xdr:cNvSpPr/>
      </xdr:nvSpPr>
      <xdr:spPr>
        <a:xfrm>
          <a:off x="5816342" y="33763085"/>
          <a:ext cx="3533046" cy="496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○当庁が発注した調査・調達品の納入</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29</xdr:col>
      <xdr:colOff>156798</xdr:colOff>
      <xdr:row>145</xdr:row>
      <xdr:rowOff>324265</xdr:rowOff>
    </xdr:from>
    <xdr:to>
      <xdr:col>48</xdr:col>
      <xdr:colOff>35523</xdr:colOff>
      <xdr:row>147</xdr:row>
      <xdr:rowOff>31970</xdr:rowOff>
    </xdr:to>
    <xdr:sp macro="" textlink="">
      <xdr:nvSpPr>
        <xdr:cNvPr id="38" name="大かっこ 37"/>
        <xdr:cNvSpPr/>
      </xdr:nvSpPr>
      <xdr:spPr>
        <a:xfrm>
          <a:off x="5957523" y="34842865"/>
          <a:ext cx="3679200" cy="41255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27008</xdr:colOff>
      <xdr:row>145</xdr:row>
      <xdr:rowOff>289272</xdr:rowOff>
    </xdr:from>
    <xdr:to>
      <xdr:col>48</xdr:col>
      <xdr:colOff>195823</xdr:colOff>
      <xdr:row>147</xdr:row>
      <xdr:rowOff>81439</xdr:rowOff>
    </xdr:to>
    <xdr:sp macro="" textlink="">
      <xdr:nvSpPr>
        <xdr:cNvPr id="39" name="正方形/長方形 38"/>
        <xdr:cNvSpPr/>
      </xdr:nvSpPr>
      <xdr:spPr>
        <a:xfrm>
          <a:off x="6027758" y="34807872"/>
          <a:ext cx="3769265" cy="4970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専用回線利用料、電力料　等　　　　　　　　　　　　　　　　　　　　　　　　　　</a:t>
          </a:r>
        </a:p>
      </xdr:txBody>
    </xdr:sp>
    <xdr:clientData/>
  </xdr:twoCellAnchor>
  <xdr:twoCellAnchor>
    <xdr:from>
      <xdr:col>29</xdr:col>
      <xdr:colOff>12816</xdr:colOff>
      <xdr:row>144</xdr:row>
      <xdr:rowOff>332015</xdr:rowOff>
    </xdr:from>
    <xdr:to>
      <xdr:col>48</xdr:col>
      <xdr:colOff>161925</xdr:colOff>
      <xdr:row>146</xdr:row>
      <xdr:rowOff>112249</xdr:rowOff>
    </xdr:to>
    <xdr:sp macro="" textlink="">
      <xdr:nvSpPr>
        <xdr:cNvPr id="40" name="正方形/長方形 39"/>
        <xdr:cNvSpPr/>
      </xdr:nvSpPr>
      <xdr:spPr>
        <a:xfrm>
          <a:off x="5813541" y="34488665"/>
          <a:ext cx="3949584" cy="485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○当庁が使用する外部システムの利用料、光熱水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29</xdr:col>
      <xdr:colOff>152315</xdr:colOff>
      <xdr:row>148</xdr:row>
      <xdr:rowOff>41313</xdr:rowOff>
    </xdr:from>
    <xdr:to>
      <xdr:col>48</xdr:col>
      <xdr:colOff>31040</xdr:colOff>
      <xdr:row>149</xdr:row>
      <xdr:rowOff>100043</xdr:rowOff>
    </xdr:to>
    <xdr:sp macro="" textlink="">
      <xdr:nvSpPr>
        <xdr:cNvPr id="41" name="大かっこ 40"/>
        <xdr:cNvSpPr/>
      </xdr:nvSpPr>
      <xdr:spPr>
        <a:xfrm>
          <a:off x="5953040" y="35617188"/>
          <a:ext cx="3679200" cy="41115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22528</xdr:colOff>
      <xdr:row>148</xdr:row>
      <xdr:rowOff>6320</xdr:rowOff>
    </xdr:from>
    <xdr:to>
      <xdr:col>46</xdr:col>
      <xdr:colOff>46611</xdr:colOff>
      <xdr:row>149</xdr:row>
      <xdr:rowOff>160718</xdr:rowOff>
    </xdr:to>
    <xdr:sp macro="" textlink="">
      <xdr:nvSpPr>
        <xdr:cNvPr id="42" name="正方形/長方形 41"/>
        <xdr:cNvSpPr/>
      </xdr:nvSpPr>
      <xdr:spPr>
        <a:xfrm>
          <a:off x="6023278" y="35582195"/>
          <a:ext cx="3224483" cy="5068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諸経費調査、定期刊行物、官報広告料　等</a:t>
          </a:r>
        </a:p>
      </xdr:txBody>
    </xdr:sp>
    <xdr:clientData/>
  </xdr:twoCellAnchor>
  <xdr:twoCellAnchor>
    <xdr:from>
      <xdr:col>29</xdr:col>
      <xdr:colOff>17858</xdr:colOff>
      <xdr:row>147</xdr:row>
      <xdr:rowOff>37857</xdr:rowOff>
    </xdr:from>
    <xdr:to>
      <xdr:col>46</xdr:col>
      <xdr:colOff>140954</xdr:colOff>
      <xdr:row>148</xdr:row>
      <xdr:rowOff>177521</xdr:rowOff>
    </xdr:to>
    <xdr:sp macro="" textlink="">
      <xdr:nvSpPr>
        <xdr:cNvPr id="43" name="正方形/長方形 42"/>
        <xdr:cNvSpPr/>
      </xdr:nvSpPr>
      <xdr:spPr>
        <a:xfrm>
          <a:off x="5818583" y="35261307"/>
          <a:ext cx="3523521" cy="4920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○当庁が発注した調査・調達品の納入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29</xdr:col>
      <xdr:colOff>149515</xdr:colOff>
      <xdr:row>150</xdr:row>
      <xdr:rowOff>81659</xdr:rowOff>
    </xdr:from>
    <xdr:to>
      <xdr:col>48</xdr:col>
      <xdr:colOff>28240</xdr:colOff>
      <xdr:row>151</xdr:row>
      <xdr:rowOff>152715</xdr:rowOff>
    </xdr:to>
    <xdr:sp macro="" textlink="">
      <xdr:nvSpPr>
        <xdr:cNvPr id="44" name="大かっこ 43"/>
        <xdr:cNvSpPr/>
      </xdr:nvSpPr>
      <xdr:spPr>
        <a:xfrm>
          <a:off x="5950240" y="36362384"/>
          <a:ext cx="3679200" cy="42348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29252</xdr:colOff>
      <xdr:row>150</xdr:row>
      <xdr:rowOff>38579</xdr:rowOff>
    </xdr:from>
    <xdr:to>
      <xdr:col>46</xdr:col>
      <xdr:colOff>43810</xdr:colOff>
      <xdr:row>151</xdr:row>
      <xdr:rowOff>184572</xdr:rowOff>
    </xdr:to>
    <xdr:sp macro="" textlink="">
      <xdr:nvSpPr>
        <xdr:cNvPr id="45" name="正方形/長方形 44"/>
        <xdr:cNvSpPr/>
      </xdr:nvSpPr>
      <xdr:spPr>
        <a:xfrm>
          <a:off x="6030002" y="36319304"/>
          <a:ext cx="3214958" cy="4984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国際航路標識協会分担金　等</a:t>
          </a:r>
        </a:p>
      </xdr:txBody>
    </xdr:sp>
    <xdr:clientData/>
  </xdr:twoCellAnchor>
  <xdr:twoCellAnchor>
    <xdr:from>
      <xdr:col>29</xdr:col>
      <xdr:colOff>24582</xdr:colOff>
      <xdr:row>149</xdr:row>
      <xdr:rowOff>93331</xdr:rowOff>
    </xdr:from>
    <xdr:to>
      <xdr:col>46</xdr:col>
      <xdr:colOff>157203</xdr:colOff>
      <xdr:row>150</xdr:row>
      <xdr:rowOff>242799</xdr:rowOff>
    </xdr:to>
    <xdr:sp macro="" textlink="">
      <xdr:nvSpPr>
        <xdr:cNvPr id="46" name="正方形/長方形 45"/>
        <xdr:cNvSpPr/>
      </xdr:nvSpPr>
      <xdr:spPr>
        <a:xfrm>
          <a:off x="5825307" y="36021631"/>
          <a:ext cx="3533046" cy="501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○国際機関分担金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29</xdr:col>
      <xdr:colOff>154557</xdr:colOff>
      <xdr:row>155</xdr:row>
      <xdr:rowOff>229776</xdr:rowOff>
    </xdr:from>
    <xdr:to>
      <xdr:col>48</xdr:col>
      <xdr:colOff>33282</xdr:colOff>
      <xdr:row>156</xdr:row>
      <xdr:rowOff>277378</xdr:rowOff>
    </xdr:to>
    <xdr:sp macro="" textlink="">
      <xdr:nvSpPr>
        <xdr:cNvPr id="47" name="大かっこ 46"/>
        <xdr:cNvSpPr/>
      </xdr:nvSpPr>
      <xdr:spPr>
        <a:xfrm>
          <a:off x="5955282" y="38272626"/>
          <a:ext cx="3679200" cy="40002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24769</xdr:colOff>
      <xdr:row>155</xdr:row>
      <xdr:rowOff>194783</xdr:rowOff>
    </xdr:from>
    <xdr:to>
      <xdr:col>46</xdr:col>
      <xdr:colOff>181256</xdr:colOff>
      <xdr:row>156</xdr:row>
      <xdr:rowOff>341975</xdr:rowOff>
    </xdr:to>
    <xdr:sp macro="" textlink="">
      <xdr:nvSpPr>
        <xdr:cNvPr id="48" name="正方形/長方形 47"/>
        <xdr:cNvSpPr/>
      </xdr:nvSpPr>
      <xdr:spPr>
        <a:xfrm>
          <a:off x="6025519" y="38237633"/>
          <a:ext cx="3356887" cy="4996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航路標識保守業務委託、電力料、被服　等</a:t>
          </a:r>
        </a:p>
      </xdr:txBody>
    </xdr:sp>
    <xdr:clientData/>
  </xdr:twoCellAnchor>
  <xdr:twoCellAnchor>
    <xdr:from>
      <xdr:col>29</xdr:col>
      <xdr:colOff>20100</xdr:colOff>
      <xdr:row>154</xdr:row>
      <xdr:rowOff>230522</xdr:rowOff>
    </xdr:from>
    <xdr:to>
      <xdr:col>46</xdr:col>
      <xdr:colOff>152721</xdr:colOff>
      <xdr:row>156</xdr:row>
      <xdr:rowOff>30166</xdr:rowOff>
    </xdr:to>
    <xdr:sp macro="" textlink="">
      <xdr:nvSpPr>
        <xdr:cNvPr id="49" name="正方形/長方形 48"/>
        <xdr:cNvSpPr/>
      </xdr:nvSpPr>
      <xdr:spPr>
        <a:xfrm>
          <a:off x="5820825" y="37920947"/>
          <a:ext cx="3533046" cy="5044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○当庁が発注した調達品の納入、業務委託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29</xdr:col>
      <xdr:colOff>154557</xdr:colOff>
      <xdr:row>157</xdr:row>
      <xdr:rowOff>314736</xdr:rowOff>
    </xdr:from>
    <xdr:to>
      <xdr:col>48</xdr:col>
      <xdr:colOff>33282</xdr:colOff>
      <xdr:row>159</xdr:row>
      <xdr:rowOff>8433</xdr:rowOff>
    </xdr:to>
    <xdr:sp macro="" textlink="">
      <xdr:nvSpPr>
        <xdr:cNvPr id="50" name="大かっこ 49"/>
        <xdr:cNvSpPr/>
      </xdr:nvSpPr>
      <xdr:spPr>
        <a:xfrm>
          <a:off x="5955282" y="39062436"/>
          <a:ext cx="3679200" cy="39854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24770</xdr:colOff>
      <xdr:row>157</xdr:row>
      <xdr:rowOff>279743</xdr:rowOff>
    </xdr:from>
    <xdr:to>
      <xdr:col>48</xdr:col>
      <xdr:colOff>114300</xdr:colOff>
      <xdr:row>159</xdr:row>
      <xdr:rowOff>69108</xdr:rowOff>
    </xdr:to>
    <xdr:sp macro="" textlink="">
      <xdr:nvSpPr>
        <xdr:cNvPr id="51" name="正方形/長方形 50"/>
        <xdr:cNvSpPr/>
      </xdr:nvSpPr>
      <xdr:spPr>
        <a:xfrm>
          <a:off x="6025520" y="39017918"/>
          <a:ext cx="3689980" cy="4942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敷地測量業務、自家用電気工作物保安管理業務　等</a:t>
          </a:r>
        </a:p>
      </xdr:txBody>
    </xdr:sp>
    <xdr:clientData/>
  </xdr:twoCellAnchor>
  <xdr:twoCellAnchor>
    <xdr:from>
      <xdr:col>29</xdr:col>
      <xdr:colOff>7400</xdr:colOff>
      <xdr:row>156</xdr:row>
      <xdr:rowOff>315482</xdr:rowOff>
    </xdr:from>
    <xdr:to>
      <xdr:col>46</xdr:col>
      <xdr:colOff>140021</xdr:colOff>
      <xdr:row>158</xdr:row>
      <xdr:rowOff>98518</xdr:rowOff>
    </xdr:to>
    <xdr:sp macro="" textlink="">
      <xdr:nvSpPr>
        <xdr:cNvPr id="52" name="正方形/長方形 51"/>
        <xdr:cNvSpPr/>
      </xdr:nvSpPr>
      <xdr:spPr>
        <a:xfrm>
          <a:off x="5808125" y="38710757"/>
          <a:ext cx="3533046" cy="4878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○当庁が発注した業務委託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18</xdr:col>
      <xdr:colOff>70786</xdr:colOff>
      <xdr:row>161</xdr:row>
      <xdr:rowOff>284072</xdr:rowOff>
    </xdr:from>
    <xdr:to>
      <xdr:col>28</xdr:col>
      <xdr:colOff>128680</xdr:colOff>
      <xdr:row>163</xdr:row>
      <xdr:rowOff>83222</xdr:rowOff>
    </xdr:to>
    <xdr:sp macro="" textlink="">
      <xdr:nvSpPr>
        <xdr:cNvPr id="53" name="正方形/長方形 6"/>
        <xdr:cNvSpPr>
          <a:spLocks noChangeArrowheads="1"/>
        </xdr:cNvSpPr>
      </xdr:nvSpPr>
      <xdr:spPr bwMode="auto">
        <a:xfrm>
          <a:off x="3671236" y="40431947"/>
          <a:ext cx="2058144" cy="504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I.</a:t>
          </a:r>
          <a:r>
            <a:rPr lang="ja-JP" altLang="en-US" sz="1100" b="0" i="0" u="none" strike="noStrike" baseline="0">
              <a:solidFill>
                <a:srgbClr val="000000"/>
              </a:solidFill>
              <a:latin typeface="ＭＳ Ｐゴシック"/>
              <a:ea typeface="ＭＳ Ｐゴシック"/>
            </a:rPr>
            <a:t>公益法人等（</a:t>
          </a:r>
          <a:r>
            <a:rPr lang="en-US" altLang="ja-JP" sz="1100" b="0" i="0" u="none" strike="noStrike" baseline="0">
              <a:solidFill>
                <a:srgbClr val="000000"/>
              </a:solidFill>
              <a:latin typeface="ＭＳ Ｐゴシック"/>
              <a:ea typeface="ＭＳ Ｐゴシック"/>
            </a:rPr>
            <a:t>99</a:t>
          </a:r>
          <a:r>
            <a:rPr lang="ja-JP" altLang="en-US" sz="1100" b="0" i="0" u="none" strike="noStrike" baseline="0">
              <a:solidFill>
                <a:srgbClr val="000000"/>
              </a:solidFill>
              <a:latin typeface="ＭＳ Ｐゴシック"/>
              <a:ea typeface="ＭＳ Ｐゴシック"/>
            </a:rPr>
            <a:t>機関）</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25</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39919</xdr:colOff>
      <xdr:row>163</xdr:row>
      <xdr:rowOff>101763</xdr:rowOff>
    </xdr:from>
    <xdr:ext cx="723788" cy="201850"/>
    <xdr:sp macro="" textlink="">
      <xdr:nvSpPr>
        <xdr:cNvPr id="54" name="Text Box 13"/>
        <xdr:cNvSpPr txBox="1">
          <a:spLocks noChangeArrowheads="1"/>
        </xdr:cNvSpPr>
      </xdr:nvSpPr>
      <xdr:spPr bwMode="auto">
        <a:xfrm>
          <a:off x="3640369" y="40964013"/>
          <a:ext cx="72378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18</xdr:col>
      <xdr:colOff>75299</xdr:colOff>
      <xdr:row>159</xdr:row>
      <xdr:rowOff>238333</xdr:rowOff>
    </xdr:from>
    <xdr:to>
      <xdr:col>28</xdr:col>
      <xdr:colOff>131831</xdr:colOff>
      <xdr:row>161</xdr:row>
      <xdr:rowOff>37483</xdr:rowOff>
    </xdr:to>
    <xdr:sp macro="" textlink="">
      <xdr:nvSpPr>
        <xdr:cNvPr id="55" name="正方形/長方形 6"/>
        <xdr:cNvSpPr>
          <a:spLocks noChangeArrowheads="1"/>
        </xdr:cNvSpPr>
      </xdr:nvSpPr>
      <xdr:spPr bwMode="auto">
        <a:xfrm>
          <a:off x="3675749" y="39690883"/>
          <a:ext cx="2056782" cy="504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H.</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1703</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733</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52887</xdr:colOff>
      <xdr:row>156</xdr:row>
      <xdr:rowOff>265804</xdr:rowOff>
    </xdr:from>
    <xdr:ext cx="1005916" cy="201850"/>
    <xdr:sp macro="" textlink="">
      <xdr:nvSpPr>
        <xdr:cNvPr id="56" name="Text Box 18"/>
        <xdr:cNvSpPr txBox="1">
          <a:spLocks noChangeArrowheads="1"/>
        </xdr:cNvSpPr>
      </xdr:nvSpPr>
      <xdr:spPr bwMode="auto">
        <a:xfrm>
          <a:off x="3653337" y="38661079"/>
          <a:ext cx="1005916"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twoCellAnchor>
    <xdr:from>
      <xdr:col>12</xdr:col>
      <xdr:colOff>152120</xdr:colOff>
      <xdr:row>160</xdr:row>
      <xdr:rowOff>137275</xdr:rowOff>
    </xdr:from>
    <xdr:to>
      <xdr:col>18</xdr:col>
      <xdr:colOff>65275</xdr:colOff>
      <xdr:row>160</xdr:row>
      <xdr:rowOff>137275</xdr:rowOff>
    </xdr:to>
    <xdr:sp macro="" textlink="">
      <xdr:nvSpPr>
        <xdr:cNvPr id="57" name="Line 16"/>
        <xdr:cNvSpPr>
          <a:spLocks noChangeShapeType="1"/>
        </xdr:cNvSpPr>
      </xdr:nvSpPr>
      <xdr:spPr bwMode="auto">
        <a:xfrm>
          <a:off x="2552420" y="39942250"/>
          <a:ext cx="111330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72067</xdr:colOff>
      <xdr:row>163</xdr:row>
      <xdr:rowOff>346066</xdr:rowOff>
    </xdr:from>
    <xdr:to>
      <xdr:col>28</xdr:col>
      <xdr:colOff>128599</xdr:colOff>
      <xdr:row>165</xdr:row>
      <xdr:rowOff>145216</xdr:rowOff>
    </xdr:to>
    <xdr:sp macro="" textlink="">
      <xdr:nvSpPr>
        <xdr:cNvPr id="58" name="正方形/長方形 6"/>
        <xdr:cNvSpPr>
          <a:spLocks noChangeArrowheads="1"/>
        </xdr:cNvSpPr>
      </xdr:nvSpPr>
      <xdr:spPr bwMode="auto">
        <a:xfrm>
          <a:off x="3672517" y="41198791"/>
          <a:ext cx="2056782" cy="504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J.</a:t>
          </a:r>
          <a:r>
            <a:rPr lang="ja-JP" altLang="en-US" sz="1100" b="0" i="0" u="none" strike="noStrike" baseline="0">
              <a:solidFill>
                <a:srgbClr val="000000"/>
              </a:solidFill>
              <a:latin typeface="ＭＳ Ｐゴシック"/>
              <a:ea typeface="ＭＳ Ｐゴシック"/>
            </a:rPr>
            <a:t>地方公共団体等（</a:t>
          </a:r>
          <a:r>
            <a:rPr lang="en-US" altLang="ja-JP" sz="1100" b="0" i="0" u="none" strike="noStrike" baseline="0">
              <a:solidFill>
                <a:srgbClr val="000000"/>
              </a:solidFill>
              <a:latin typeface="ＭＳ Ｐゴシック"/>
              <a:ea typeface="ＭＳ Ｐゴシック"/>
            </a:rPr>
            <a:t>96</a:t>
          </a:r>
          <a:r>
            <a:rPr lang="ja-JP" altLang="en-US" sz="1100" b="0" i="0" u="none" strike="noStrike" baseline="0">
              <a:solidFill>
                <a:srgbClr val="000000"/>
              </a:solidFill>
              <a:latin typeface="ＭＳ Ｐゴシック"/>
              <a:ea typeface="ＭＳ Ｐゴシック"/>
            </a:rPr>
            <a:t>団体）</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143</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52456</xdr:colOff>
      <xdr:row>161</xdr:row>
      <xdr:rowOff>88267</xdr:rowOff>
    </xdr:from>
    <xdr:ext cx="723788" cy="201850"/>
    <xdr:sp macro="" textlink="">
      <xdr:nvSpPr>
        <xdr:cNvPr id="59" name="Text Box 18"/>
        <xdr:cNvSpPr txBox="1">
          <a:spLocks noChangeArrowheads="1"/>
        </xdr:cNvSpPr>
      </xdr:nvSpPr>
      <xdr:spPr bwMode="auto">
        <a:xfrm>
          <a:off x="3652906" y="40245667"/>
          <a:ext cx="72378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12</xdr:col>
      <xdr:colOff>152120</xdr:colOff>
      <xdr:row>162</xdr:row>
      <xdr:rowOff>223560</xdr:rowOff>
    </xdr:from>
    <xdr:to>
      <xdr:col>18</xdr:col>
      <xdr:colOff>65275</xdr:colOff>
      <xdr:row>162</xdr:row>
      <xdr:rowOff>223560</xdr:rowOff>
    </xdr:to>
    <xdr:sp macro="" textlink="">
      <xdr:nvSpPr>
        <xdr:cNvPr id="60" name="Line 16"/>
        <xdr:cNvSpPr>
          <a:spLocks noChangeShapeType="1"/>
        </xdr:cNvSpPr>
      </xdr:nvSpPr>
      <xdr:spPr bwMode="auto">
        <a:xfrm>
          <a:off x="2552420" y="40733385"/>
          <a:ext cx="111330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152120</xdr:colOff>
      <xdr:row>164</xdr:row>
      <xdr:rowOff>267263</xdr:rowOff>
    </xdr:from>
    <xdr:to>
      <xdr:col>18</xdr:col>
      <xdr:colOff>65275</xdr:colOff>
      <xdr:row>164</xdr:row>
      <xdr:rowOff>267263</xdr:rowOff>
    </xdr:to>
    <xdr:sp macro="" textlink="">
      <xdr:nvSpPr>
        <xdr:cNvPr id="61" name="Line 16"/>
        <xdr:cNvSpPr>
          <a:spLocks noChangeShapeType="1"/>
        </xdr:cNvSpPr>
      </xdr:nvSpPr>
      <xdr:spPr bwMode="auto">
        <a:xfrm>
          <a:off x="2552420" y="41481938"/>
          <a:ext cx="111330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141111</xdr:colOff>
      <xdr:row>160</xdr:row>
      <xdr:rowOff>21621</xdr:rowOff>
    </xdr:from>
    <xdr:to>
      <xdr:col>48</xdr:col>
      <xdr:colOff>19836</xdr:colOff>
      <xdr:row>161</xdr:row>
      <xdr:rowOff>88954</xdr:rowOff>
    </xdr:to>
    <xdr:sp macro="" textlink="">
      <xdr:nvSpPr>
        <xdr:cNvPr id="62" name="大かっこ 61"/>
        <xdr:cNvSpPr/>
      </xdr:nvSpPr>
      <xdr:spPr>
        <a:xfrm>
          <a:off x="5941836" y="39826596"/>
          <a:ext cx="3679200" cy="41975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11323</xdr:colOff>
      <xdr:row>159</xdr:row>
      <xdr:rowOff>344656</xdr:rowOff>
    </xdr:from>
    <xdr:to>
      <xdr:col>46</xdr:col>
      <xdr:colOff>35406</xdr:colOff>
      <xdr:row>161</xdr:row>
      <xdr:rowOff>144026</xdr:rowOff>
    </xdr:to>
    <xdr:sp macro="" textlink="">
      <xdr:nvSpPr>
        <xdr:cNvPr id="63" name="正方形/長方形 62"/>
        <xdr:cNvSpPr/>
      </xdr:nvSpPr>
      <xdr:spPr>
        <a:xfrm>
          <a:off x="6012073" y="39797206"/>
          <a:ext cx="3224483" cy="5042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航路標識施設敷地借料、航路標識電力料　等　　　　　　　　　　　　　　　　　　　　　　　　　　</a:t>
          </a:r>
        </a:p>
      </xdr:txBody>
    </xdr:sp>
    <xdr:clientData/>
  </xdr:twoCellAnchor>
  <xdr:twoCellAnchor>
    <xdr:from>
      <xdr:col>29</xdr:col>
      <xdr:colOff>22528</xdr:colOff>
      <xdr:row>159</xdr:row>
      <xdr:rowOff>34974</xdr:rowOff>
    </xdr:from>
    <xdr:to>
      <xdr:col>46</xdr:col>
      <xdr:colOff>164674</xdr:colOff>
      <xdr:row>160</xdr:row>
      <xdr:rowOff>162030</xdr:rowOff>
    </xdr:to>
    <xdr:sp macro="" textlink="">
      <xdr:nvSpPr>
        <xdr:cNvPr id="64" name="正方形/長方形 63"/>
        <xdr:cNvSpPr/>
      </xdr:nvSpPr>
      <xdr:spPr>
        <a:xfrm>
          <a:off x="5823253" y="39487524"/>
          <a:ext cx="3542571" cy="4794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○当庁が借上げた敷地、光熱水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29</xdr:col>
      <xdr:colOff>127102</xdr:colOff>
      <xdr:row>164</xdr:row>
      <xdr:rowOff>129194</xdr:rowOff>
    </xdr:from>
    <xdr:to>
      <xdr:col>48</xdr:col>
      <xdr:colOff>5827</xdr:colOff>
      <xdr:row>165</xdr:row>
      <xdr:rowOff>199130</xdr:rowOff>
    </xdr:to>
    <xdr:sp macro="" textlink="">
      <xdr:nvSpPr>
        <xdr:cNvPr id="65" name="大かっこ 64"/>
        <xdr:cNvSpPr/>
      </xdr:nvSpPr>
      <xdr:spPr>
        <a:xfrm>
          <a:off x="5927827" y="41334344"/>
          <a:ext cx="3679200" cy="42236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197340</xdr:colOff>
      <xdr:row>164</xdr:row>
      <xdr:rowOff>94201</xdr:rowOff>
    </xdr:from>
    <xdr:to>
      <xdr:col>46</xdr:col>
      <xdr:colOff>21398</xdr:colOff>
      <xdr:row>165</xdr:row>
      <xdr:rowOff>292476</xdr:rowOff>
    </xdr:to>
    <xdr:sp macro="" textlink="">
      <xdr:nvSpPr>
        <xdr:cNvPr id="66" name="正方形/長方形 65"/>
        <xdr:cNvSpPr/>
      </xdr:nvSpPr>
      <xdr:spPr>
        <a:xfrm>
          <a:off x="5998065" y="41299351"/>
          <a:ext cx="3224483" cy="550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r>
            <a:rPr lang="ja-JP" altLang="en-US" sz="1100" b="0" i="0" baseline="0">
              <a:solidFill>
                <a:schemeClr val="tx1"/>
              </a:solidFill>
              <a:effectLst/>
              <a:latin typeface="+mn-lt"/>
              <a:ea typeface="+mn-ea"/>
              <a:cs typeface="+mn-cs"/>
            </a:rPr>
            <a:t>航路標識施設敷地借料、航路標識電力料　等</a:t>
          </a:r>
        </a:p>
      </xdr:txBody>
    </xdr:sp>
    <xdr:clientData/>
  </xdr:twoCellAnchor>
  <xdr:twoCellAnchor>
    <xdr:from>
      <xdr:col>29</xdr:col>
      <xdr:colOff>5345</xdr:colOff>
      <xdr:row>163</xdr:row>
      <xdr:rowOff>138544</xdr:rowOff>
    </xdr:from>
    <xdr:to>
      <xdr:col>46</xdr:col>
      <xdr:colOff>128441</xdr:colOff>
      <xdr:row>164</xdr:row>
      <xdr:rowOff>271005</xdr:rowOff>
    </xdr:to>
    <xdr:sp macro="" textlink="">
      <xdr:nvSpPr>
        <xdr:cNvPr id="67" name="正方形/長方形 66"/>
        <xdr:cNvSpPr/>
      </xdr:nvSpPr>
      <xdr:spPr>
        <a:xfrm>
          <a:off x="5806070" y="40991269"/>
          <a:ext cx="3523521" cy="4848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○当庁が借上げた敷地、光熱水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29</xdr:col>
      <xdr:colOff>95727</xdr:colOff>
      <xdr:row>162</xdr:row>
      <xdr:rowOff>70368</xdr:rowOff>
    </xdr:from>
    <xdr:to>
      <xdr:col>47</xdr:col>
      <xdr:colOff>174477</xdr:colOff>
      <xdr:row>163</xdr:row>
      <xdr:rowOff>135821</xdr:rowOff>
    </xdr:to>
    <xdr:sp macro="" textlink="">
      <xdr:nvSpPr>
        <xdr:cNvPr id="68" name="大かっこ 67"/>
        <xdr:cNvSpPr/>
      </xdr:nvSpPr>
      <xdr:spPr>
        <a:xfrm>
          <a:off x="5896452" y="40570668"/>
          <a:ext cx="3679200" cy="41787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175489</xdr:colOff>
      <xdr:row>161</xdr:row>
      <xdr:rowOff>326728</xdr:rowOff>
    </xdr:from>
    <xdr:to>
      <xdr:col>48</xdr:col>
      <xdr:colOff>68076</xdr:colOff>
      <xdr:row>163</xdr:row>
      <xdr:rowOff>238125</xdr:rowOff>
    </xdr:to>
    <xdr:sp macro="" textlink="">
      <xdr:nvSpPr>
        <xdr:cNvPr id="69" name="正方形/長方形 68"/>
        <xdr:cNvSpPr/>
      </xdr:nvSpPr>
      <xdr:spPr>
        <a:xfrm>
          <a:off x="5976214" y="40474603"/>
          <a:ext cx="3693062" cy="6162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航路標識施設敷地借料、航路標識電力料、</a:t>
          </a:r>
          <a:endParaRPr lang="en-US" altLang="ja-JP"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自家用電気工作物保安管理業務　等</a:t>
          </a:r>
        </a:p>
      </xdr:txBody>
    </xdr:sp>
    <xdr:clientData/>
  </xdr:twoCellAnchor>
  <xdr:twoCellAnchor>
    <xdr:from>
      <xdr:col>28</xdr:col>
      <xdr:colOff>183519</xdr:colOff>
      <xdr:row>161</xdr:row>
      <xdr:rowOff>87643</xdr:rowOff>
    </xdr:from>
    <xdr:to>
      <xdr:col>46</xdr:col>
      <xdr:colOff>116115</xdr:colOff>
      <xdr:row>162</xdr:row>
      <xdr:rowOff>231508</xdr:rowOff>
    </xdr:to>
    <xdr:sp macro="" textlink="">
      <xdr:nvSpPr>
        <xdr:cNvPr id="70" name="正方形/長方形 69"/>
        <xdr:cNvSpPr/>
      </xdr:nvSpPr>
      <xdr:spPr>
        <a:xfrm>
          <a:off x="5784219" y="40235518"/>
          <a:ext cx="3533046" cy="496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○当庁が発注した調達品の納入、業務委託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18</xdr:col>
      <xdr:colOff>81992</xdr:colOff>
      <xdr:row>151</xdr:row>
      <xdr:rowOff>236609</xdr:rowOff>
    </xdr:from>
    <xdr:to>
      <xdr:col>28</xdr:col>
      <xdr:colOff>142287</xdr:colOff>
      <xdr:row>153</xdr:row>
      <xdr:rowOff>35759</xdr:rowOff>
    </xdr:to>
    <xdr:sp macro="" textlink="">
      <xdr:nvSpPr>
        <xdr:cNvPr id="71" name="正方形/長方形 6"/>
        <xdr:cNvSpPr>
          <a:spLocks noChangeArrowheads="1"/>
        </xdr:cNvSpPr>
      </xdr:nvSpPr>
      <xdr:spPr bwMode="auto">
        <a:xfrm>
          <a:off x="3682442" y="36869759"/>
          <a:ext cx="2060545" cy="504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旅費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12</xdr:col>
      <xdr:colOff>180695</xdr:colOff>
      <xdr:row>152</xdr:row>
      <xdr:rowOff>133913</xdr:rowOff>
    </xdr:from>
    <xdr:to>
      <xdr:col>18</xdr:col>
      <xdr:colOff>86006</xdr:colOff>
      <xdr:row>152</xdr:row>
      <xdr:rowOff>133913</xdr:rowOff>
    </xdr:to>
    <xdr:sp macro="" textlink="">
      <xdr:nvSpPr>
        <xdr:cNvPr id="72" name="Line 16"/>
        <xdr:cNvSpPr>
          <a:spLocks noChangeShapeType="1"/>
        </xdr:cNvSpPr>
      </xdr:nvSpPr>
      <xdr:spPr bwMode="auto">
        <a:xfrm>
          <a:off x="2580995" y="37119488"/>
          <a:ext cx="110546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18</xdr:col>
      <xdr:colOff>56173</xdr:colOff>
      <xdr:row>142</xdr:row>
      <xdr:rowOff>305473</xdr:rowOff>
    </xdr:from>
    <xdr:ext cx="1005916" cy="201850"/>
    <xdr:sp macro="" textlink="">
      <xdr:nvSpPr>
        <xdr:cNvPr id="73" name="Text Box 18"/>
        <xdr:cNvSpPr txBox="1">
          <a:spLocks noChangeArrowheads="1"/>
        </xdr:cNvSpPr>
      </xdr:nvSpPr>
      <xdr:spPr bwMode="auto">
        <a:xfrm>
          <a:off x="3656623" y="33766798"/>
          <a:ext cx="1005916"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twoCellAnchor>
    <xdr:from>
      <xdr:col>29</xdr:col>
      <xdr:colOff>163121</xdr:colOff>
      <xdr:row>152</xdr:row>
      <xdr:rowOff>55512</xdr:rowOff>
    </xdr:from>
    <xdr:to>
      <xdr:col>48</xdr:col>
      <xdr:colOff>41846</xdr:colOff>
      <xdr:row>153</xdr:row>
      <xdr:rowOff>126568</xdr:rowOff>
    </xdr:to>
    <xdr:sp macro="" textlink="">
      <xdr:nvSpPr>
        <xdr:cNvPr id="74" name="大かっこ 73"/>
        <xdr:cNvSpPr/>
      </xdr:nvSpPr>
      <xdr:spPr>
        <a:xfrm>
          <a:off x="5963846" y="37041087"/>
          <a:ext cx="3679200" cy="42348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42858</xdr:colOff>
      <xdr:row>152</xdr:row>
      <xdr:rowOff>1226</xdr:rowOff>
    </xdr:from>
    <xdr:to>
      <xdr:col>48</xdr:col>
      <xdr:colOff>139793</xdr:colOff>
      <xdr:row>153</xdr:row>
      <xdr:rowOff>147219</xdr:rowOff>
    </xdr:to>
    <xdr:sp macro="" textlink="">
      <xdr:nvSpPr>
        <xdr:cNvPr id="75" name="正方形/長方形 74"/>
        <xdr:cNvSpPr/>
      </xdr:nvSpPr>
      <xdr:spPr>
        <a:xfrm>
          <a:off x="6043608" y="36977276"/>
          <a:ext cx="3697385" cy="4984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航路標識に関する会議等に出席するための旅費　等</a:t>
          </a:r>
        </a:p>
      </xdr:txBody>
    </xdr:sp>
    <xdr:clientData/>
  </xdr:twoCellAnchor>
  <xdr:twoCellAnchor>
    <xdr:from>
      <xdr:col>29</xdr:col>
      <xdr:colOff>25489</xdr:colOff>
      <xdr:row>151</xdr:row>
      <xdr:rowOff>67184</xdr:rowOff>
    </xdr:from>
    <xdr:to>
      <xdr:col>46</xdr:col>
      <xdr:colOff>158110</xdr:colOff>
      <xdr:row>152</xdr:row>
      <xdr:rowOff>216652</xdr:rowOff>
    </xdr:to>
    <xdr:sp macro="" textlink="">
      <xdr:nvSpPr>
        <xdr:cNvPr id="76" name="正方形/長方形 75"/>
        <xdr:cNvSpPr/>
      </xdr:nvSpPr>
      <xdr:spPr>
        <a:xfrm>
          <a:off x="5826214" y="36700334"/>
          <a:ext cx="3533046" cy="501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○当庁職員が業務に従事するための旅費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18</xdr:col>
      <xdr:colOff>68385</xdr:colOff>
      <xdr:row>166</xdr:row>
      <xdr:rowOff>11183</xdr:rowOff>
    </xdr:from>
    <xdr:to>
      <xdr:col>28</xdr:col>
      <xdr:colOff>128680</xdr:colOff>
      <xdr:row>167</xdr:row>
      <xdr:rowOff>162758</xdr:rowOff>
    </xdr:to>
    <xdr:sp macro="" textlink="">
      <xdr:nvSpPr>
        <xdr:cNvPr id="77" name="正方形/長方形 6"/>
        <xdr:cNvSpPr>
          <a:spLocks noChangeArrowheads="1"/>
        </xdr:cNvSpPr>
      </xdr:nvSpPr>
      <xdr:spPr bwMode="auto">
        <a:xfrm>
          <a:off x="3668835" y="41930708"/>
          <a:ext cx="2060545" cy="504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旅費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88</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12</xdr:col>
      <xdr:colOff>171170</xdr:colOff>
      <xdr:row>166</xdr:row>
      <xdr:rowOff>253816</xdr:rowOff>
    </xdr:from>
    <xdr:to>
      <xdr:col>18</xdr:col>
      <xdr:colOff>76481</xdr:colOff>
      <xdr:row>166</xdr:row>
      <xdr:rowOff>253816</xdr:rowOff>
    </xdr:to>
    <xdr:sp macro="" textlink="">
      <xdr:nvSpPr>
        <xdr:cNvPr id="78" name="Line 16"/>
        <xdr:cNvSpPr>
          <a:spLocks noChangeShapeType="1"/>
        </xdr:cNvSpPr>
      </xdr:nvSpPr>
      <xdr:spPr bwMode="auto">
        <a:xfrm>
          <a:off x="2571470" y="42173341"/>
          <a:ext cx="110546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149515</xdr:colOff>
      <xdr:row>166</xdr:row>
      <xdr:rowOff>181765</xdr:rowOff>
    </xdr:from>
    <xdr:to>
      <xdr:col>48</xdr:col>
      <xdr:colOff>28240</xdr:colOff>
      <xdr:row>167</xdr:row>
      <xdr:rowOff>253568</xdr:rowOff>
    </xdr:to>
    <xdr:sp macro="" textlink="">
      <xdr:nvSpPr>
        <xdr:cNvPr id="79" name="大かっこ 78"/>
        <xdr:cNvSpPr/>
      </xdr:nvSpPr>
      <xdr:spPr>
        <a:xfrm>
          <a:off x="5950240" y="42101290"/>
          <a:ext cx="3679200" cy="42422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29252</xdr:colOff>
      <xdr:row>166</xdr:row>
      <xdr:rowOff>149891</xdr:rowOff>
    </xdr:from>
    <xdr:to>
      <xdr:col>46</xdr:col>
      <xdr:colOff>43810</xdr:colOff>
      <xdr:row>167</xdr:row>
      <xdr:rowOff>295884</xdr:rowOff>
    </xdr:to>
    <xdr:sp macro="" textlink="">
      <xdr:nvSpPr>
        <xdr:cNvPr id="80" name="正方形/長方形 79"/>
        <xdr:cNvSpPr/>
      </xdr:nvSpPr>
      <xdr:spPr>
        <a:xfrm>
          <a:off x="6030002" y="42069416"/>
          <a:ext cx="3214958" cy="4984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航路標識の定期保守のための旅費</a:t>
          </a:r>
        </a:p>
        <a:p>
          <a:pPr algn="l" rtl="0">
            <a:lnSpc>
              <a:spcPts val="1300"/>
            </a:lnSpc>
            <a:defRPr sz="1000"/>
          </a:pPr>
          <a:r>
            <a:rPr lang="ja-JP" altLang="en-US" sz="1100" b="0" i="0" u="none" strike="noStrike" baseline="0">
              <a:solidFill>
                <a:srgbClr val="000000"/>
              </a:solidFill>
              <a:latin typeface="ＭＳ Ｐゴシック"/>
              <a:ea typeface="ＭＳ Ｐゴシック"/>
            </a:rPr>
            <a:t>航路標識業務用船乗組員の航海日当食卓料　等</a:t>
          </a:r>
        </a:p>
      </xdr:txBody>
    </xdr:sp>
    <xdr:clientData/>
  </xdr:twoCellAnchor>
  <xdr:twoCellAnchor>
    <xdr:from>
      <xdr:col>29</xdr:col>
      <xdr:colOff>12789</xdr:colOff>
      <xdr:row>165</xdr:row>
      <xdr:rowOff>212487</xdr:rowOff>
    </xdr:from>
    <xdr:to>
      <xdr:col>46</xdr:col>
      <xdr:colOff>145410</xdr:colOff>
      <xdr:row>167</xdr:row>
      <xdr:rowOff>9530</xdr:rowOff>
    </xdr:to>
    <xdr:sp macro="" textlink="">
      <xdr:nvSpPr>
        <xdr:cNvPr id="81" name="正方形/長方形 80"/>
        <xdr:cNvSpPr/>
      </xdr:nvSpPr>
      <xdr:spPr>
        <a:xfrm>
          <a:off x="5813514" y="41779587"/>
          <a:ext cx="3533046" cy="501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○当庁職員が業務に従事するための旅費</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85" zoomScaleSheetLayoutView="85"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3" t="s">
        <v>0</v>
      </c>
      <c r="AK2" s="493"/>
      <c r="AL2" s="493"/>
      <c r="AM2" s="493"/>
      <c r="AN2" s="493"/>
      <c r="AO2" s="493"/>
      <c r="AP2" s="493"/>
      <c r="AQ2" s="106" t="s">
        <v>432</v>
      </c>
      <c r="AR2" s="106"/>
      <c r="AS2" s="68" t="str">
        <f>IF(OR(AQ2="　", AQ2=""), "", "-")</f>
        <v/>
      </c>
      <c r="AT2" s="107">
        <v>209</v>
      </c>
      <c r="AU2" s="107"/>
      <c r="AV2" s="69" t="str">
        <f>IF(AW2="", "", "-")</f>
        <v/>
      </c>
      <c r="AW2" s="111"/>
      <c r="AX2" s="111"/>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433</v>
      </c>
      <c r="AK3" s="301"/>
      <c r="AL3" s="301"/>
      <c r="AM3" s="301"/>
      <c r="AN3" s="301"/>
      <c r="AO3" s="301"/>
      <c r="AP3" s="301"/>
      <c r="AQ3" s="301"/>
      <c r="AR3" s="301"/>
      <c r="AS3" s="301"/>
      <c r="AT3" s="301"/>
      <c r="AU3" s="301"/>
      <c r="AV3" s="301"/>
      <c r="AW3" s="301"/>
      <c r="AX3" s="36" t="s">
        <v>91</v>
      </c>
    </row>
    <row r="4" spans="1:50" ht="24.75" customHeight="1" x14ac:dyDescent="0.15">
      <c r="A4" s="521" t="s">
        <v>30</v>
      </c>
      <c r="B4" s="522"/>
      <c r="C4" s="522"/>
      <c r="D4" s="522"/>
      <c r="E4" s="522"/>
      <c r="F4" s="522"/>
      <c r="G4" s="495" t="s">
        <v>434</v>
      </c>
      <c r="H4" s="496"/>
      <c r="I4" s="496"/>
      <c r="J4" s="496"/>
      <c r="K4" s="496"/>
      <c r="L4" s="496"/>
      <c r="M4" s="496"/>
      <c r="N4" s="496"/>
      <c r="O4" s="496"/>
      <c r="P4" s="496"/>
      <c r="Q4" s="496"/>
      <c r="R4" s="496"/>
      <c r="S4" s="496"/>
      <c r="T4" s="496"/>
      <c r="U4" s="496"/>
      <c r="V4" s="496"/>
      <c r="W4" s="496"/>
      <c r="X4" s="496"/>
      <c r="Y4" s="497" t="s">
        <v>1</v>
      </c>
      <c r="Z4" s="498"/>
      <c r="AA4" s="498"/>
      <c r="AB4" s="498"/>
      <c r="AC4" s="498"/>
      <c r="AD4" s="499"/>
      <c r="AE4" s="500" t="s">
        <v>435</v>
      </c>
      <c r="AF4" s="501"/>
      <c r="AG4" s="501"/>
      <c r="AH4" s="501"/>
      <c r="AI4" s="501"/>
      <c r="AJ4" s="501"/>
      <c r="AK4" s="501"/>
      <c r="AL4" s="501"/>
      <c r="AM4" s="501"/>
      <c r="AN4" s="501"/>
      <c r="AO4" s="501"/>
      <c r="AP4" s="502"/>
      <c r="AQ4" s="503" t="s">
        <v>2</v>
      </c>
      <c r="AR4" s="498"/>
      <c r="AS4" s="498"/>
      <c r="AT4" s="498"/>
      <c r="AU4" s="498"/>
      <c r="AV4" s="498"/>
      <c r="AW4" s="498"/>
      <c r="AX4" s="504"/>
    </row>
    <row r="5" spans="1:50" ht="30" customHeight="1" x14ac:dyDescent="0.15">
      <c r="A5" s="505" t="s">
        <v>93</v>
      </c>
      <c r="B5" s="506"/>
      <c r="C5" s="506"/>
      <c r="D5" s="506"/>
      <c r="E5" s="506"/>
      <c r="F5" s="507"/>
      <c r="G5" s="329" t="s">
        <v>140</v>
      </c>
      <c r="H5" s="330"/>
      <c r="I5" s="330"/>
      <c r="J5" s="330"/>
      <c r="K5" s="330"/>
      <c r="L5" s="330"/>
      <c r="M5" s="331" t="s">
        <v>92</v>
      </c>
      <c r="N5" s="332"/>
      <c r="O5" s="332"/>
      <c r="P5" s="332"/>
      <c r="Q5" s="332"/>
      <c r="R5" s="333"/>
      <c r="S5" s="334" t="s">
        <v>157</v>
      </c>
      <c r="T5" s="330"/>
      <c r="U5" s="330"/>
      <c r="V5" s="330"/>
      <c r="W5" s="330"/>
      <c r="X5" s="335"/>
      <c r="Y5" s="512" t="s">
        <v>3</v>
      </c>
      <c r="Z5" s="513"/>
      <c r="AA5" s="513"/>
      <c r="AB5" s="513"/>
      <c r="AC5" s="513"/>
      <c r="AD5" s="514"/>
      <c r="AE5" s="515" t="s">
        <v>436</v>
      </c>
      <c r="AF5" s="516"/>
      <c r="AG5" s="516"/>
      <c r="AH5" s="516"/>
      <c r="AI5" s="516"/>
      <c r="AJ5" s="516"/>
      <c r="AK5" s="516"/>
      <c r="AL5" s="516"/>
      <c r="AM5" s="516"/>
      <c r="AN5" s="516"/>
      <c r="AO5" s="516"/>
      <c r="AP5" s="517"/>
      <c r="AQ5" s="518" t="s">
        <v>651</v>
      </c>
      <c r="AR5" s="519"/>
      <c r="AS5" s="519"/>
      <c r="AT5" s="519"/>
      <c r="AU5" s="519"/>
      <c r="AV5" s="519"/>
      <c r="AW5" s="519"/>
      <c r="AX5" s="520"/>
    </row>
    <row r="6" spans="1:50" ht="39" customHeight="1" x14ac:dyDescent="0.15">
      <c r="A6" s="523" t="s">
        <v>4</v>
      </c>
      <c r="B6" s="524"/>
      <c r="C6" s="524"/>
      <c r="D6" s="524"/>
      <c r="E6" s="524"/>
      <c r="F6" s="524"/>
      <c r="G6" s="525" t="str">
        <f>入力規則等!F39</f>
        <v>一般会計</v>
      </c>
      <c r="H6" s="526"/>
      <c r="I6" s="526"/>
      <c r="J6" s="526"/>
      <c r="K6" s="526"/>
      <c r="L6" s="526"/>
      <c r="M6" s="526"/>
      <c r="N6" s="526"/>
      <c r="O6" s="526"/>
      <c r="P6" s="526"/>
      <c r="Q6" s="526"/>
      <c r="R6" s="526"/>
      <c r="S6" s="526"/>
      <c r="T6" s="526"/>
      <c r="U6" s="526"/>
      <c r="V6" s="526"/>
      <c r="W6" s="526"/>
      <c r="X6" s="526"/>
      <c r="Y6" s="527" t="s">
        <v>56</v>
      </c>
      <c r="Z6" s="528"/>
      <c r="AA6" s="528"/>
      <c r="AB6" s="528"/>
      <c r="AC6" s="528"/>
      <c r="AD6" s="529"/>
      <c r="AE6" s="530" t="s">
        <v>459</v>
      </c>
      <c r="AF6" s="530"/>
      <c r="AG6" s="530"/>
      <c r="AH6" s="530"/>
      <c r="AI6" s="530"/>
      <c r="AJ6" s="530"/>
      <c r="AK6" s="530"/>
      <c r="AL6" s="530"/>
      <c r="AM6" s="530"/>
      <c r="AN6" s="530"/>
      <c r="AO6" s="530"/>
      <c r="AP6" s="530"/>
      <c r="AQ6" s="126"/>
      <c r="AR6" s="126"/>
      <c r="AS6" s="126"/>
      <c r="AT6" s="126"/>
      <c r="AU6" s="126"/>
      <c r="AV6" s="126"/>
      <c r="AW6" s="126"/>
      <c r="AX6" s="531"/>
    </row>
    <row r="7" spans="1:50" ht="49.5" customHeight="1" x14ac:dyDescent="0.15">
      <c r="A7" s="451" t="s">
        <v>25</v>
      </c>
      <c r="B7" s="452"/>
      <c r="C7" s="452"/>
      <c r="D7" s="452"/>
      <c r="E7" s="452"/>
      <c r="F7" s="452"/>
      <c r="G7" s="453" t="s">
        <v>458</v>
      </c>
      <c r="H7" s="454"/>
      <c r="I7" s="454"/>
      <c r="J7" s="454"/>
      <c r="K7" s="454"/>
      <c r="L7" s="454"/>
      <c r="M7" s="454"/>
      <c r="N7" s="454"/>
      <c r="O7" s="454"/>
      <c r="P7" s="454"/>
      <c r="Q7" s="454"/>
      <c r="R7" s="454"/>
      <c r="S7" s="454"/>
      <c r="T7" s="454"/>
      <c r="U7" s="454"/>
      <c r="V7" s="455"/>
      <c r="W7" s="455"/>
      <c r="X7" s="455"/>
      <c r="Y7" s="456" t="s">
        <v>5</v>
      </c>
      <c r="Z7" s="395"/>
      <c r="AA7" s="395"/>
      <c r="AB7" s="395"/>
      <c r="AC7" s="395"/>
      <c r="AD7" s="397"/>
      <c r="AE7" s="457" t="s">
        <v>460</v>
      </c>
      <c r="AF7" s="458"/>
      <c r="AG7" s="458"/>
      <c r="AH7" s="458"/>
      <c r="AI7" s="458"/>
      <c r="AJ7" s="458"/>
      <c r="AK7" s="458"/>
      <c r="AL7" s="458"/>
      <c r="AM7" s="458"/>
      <c r="AN7" s="458"/>
      <c r="AO7" s="458"/>
      <c r="AP7" s="458"/>
      <c r="AQ7" s="458"/>
      <c r="AR7" s="458"/>
      <c r="AS7" s="458"/>
      <c r="AT7" s="458"/>
      <c r="AU7" s="458"/>
      <c r="AV7" s="458"/>
      <c r="AW7" s="458"/>
      <c r="AX7" s="459"/>
    </row>
    <row r="8" spans="1:50" ht="32.25" customHeight="1" x14ac:dyDescent="0.15">
      <c r="A8" s="357" t="s">
        <v>308</v>
      </c>
      <c r="B8" s="358"/>
      <c r="C8" s="358"/>
      <c r="D8" s="358"/>
      <c r="E8" s="358"/>
      <c r="F8" s="359"/>
      <c r="G8" s="354" t="str">
        <f>入力規則等!A26</f>
        <v>海洋政策、交通安全対策</v>
      </c>
      <c r="H8" s="355"/>
      <c r="I8" s="355"/>
      <c r="J8" s="355"/>
      <c r="K8" s="355"/>
      <c r="L8" s="355"/>
      <c r="M8" s="355"/>
      <c r="N8" s="355"/>
      <c r="O8" s="355"/>
      <c r="P8" s="355"/>
      <c r="Q8" s="355"/>
      <c r="R8" s="355"/>
      <c r="S8" s="355"/>
      <c r="T8" s="355"/>
      <c r="U8" s="355"/>
      <c r="V8" s="355"/>
      <c r="W8" s="355"/>
      <c r="X8" s="356"/>
      <c r="Y8" s="532" t="s">
        <v>79</v>
      </c>
      <c r="Z8" s="532"/>
      <c r="AA8" s="532"/>
      <c r="AB8" s="532"/>
      <c r="AC8" s="532"/>
      <c r="AD8" s="532"/>
      <c r="AE8" s="486" t="str">
        <f>入力規則等!K13</f>
        <v>その他の事項経費</v>
      </c>
      <c r="AF8" s="487"/>
      <c r="AG8" s="487"/>
      <c r="AH8" s="487"/>
      <c r="AI8" s="487"/>
      <c r="AJ8" s="487"/>
      <c r="AK8" s="487"/>
      <c r="AL8" s="487"/>
      <c r="AM8" s="487"/>
      <c r="AN8" s="487"/>
      <c r="AO8" s="487"/>
      <c r="AP8" s="487"/>
      <c r="AQ8" s="487"/>
      <c r="AR8" s="487"/>
      <c r="AS8" s="487"/>
      <c r="AT8" s="487"/>
      <c r="AU8" s="487"/>
      <c r="AV8" s="487"/>
      <c r="AW8" s="487"/>
      <c r="AX8" s="488"/>
    </row>
    <row r="9" spans="1:50" ht="69" customHeight="1" x14ac:dyDescent="0.15">
      <c r="A9" s="460" t="s">
        <v>26</v>
      </c>
      <c r="B9" s="461"/>
      <c r="C9" s="461"/>
      <c r="D9" s="461"/>
      <c r="E9" s="461"/>
      <c r="F9" s="461"/>
      <c r="G9" s="489" t="s">
        <v>438</v>
      </c>
      <c r="H9" s="490"/>
      <c r="I9" s="490"/>
      <c r="J9" s="490"/>
      <c r="K9" s="490"/>
      <c r="L9" s="490"/>
      <c r="M9" s="490"/>
      <c r="N9" s="490"/>
      <c r="O9" s="490"/>
      <c r="P9" s="490"/>
      <c r="Q9" s="490"/>
      <c r="R9" s="490"/>
      <c r="S9" s="490"/>
      <c r="T9" s="490"/>
      <c r="U9" s="490"/>
      <c r="V9" s="490"/>
      <c r="W9" s="490"/>
      <c r="X9" s="490"/>
      <c r="Y9" s="491"/>
      <c r="Z9" s="491"/>
      <c r="AA9" s="491"/>
      <c r="AB9" s="491"/>
      <c r="AC9" s="491"/>
      <c r="AD9" s="491"/>
      <c r="AE9" s="490"/>
      <c r="AF9" s="490"/>
      <c r="AG9" s="490"/>
      <c r="AH9" s="490"/>
      <c r="AI9" s="490"/>
      <c r="AJ9" s="490"/>
      <c r="AK9" s="490"/>
      <c r="AL9" s="490"/>
      <c r="AM9" s="490"/>
      <c r="AN9" s="490"/>
      <c r="AO9" s="490"/>
      <c r="AP9" s="490"/>
      <c r="AQ9" s="490"/>
      <c r="AR9" s="490"/>
      <c r="AS9" s="490"/>
      <c r="AT9" s="490"/>
      <c r="AU9" s="490"/>
      <c r="AV9" s="490"/>
      <c r="AW9" s="490"/>
      <c r="AX9" s="492"/>
    </row>
    <row r="10" spans="1:50" ht="70.5" customHeight="1" x14ac:dyDescent="0.15">
      <c r="A10" s="460" t="s">
        <v>36</v>
      </c>
      <c r="B10" s="461"/>
      <c r="C10" s="461"/>
      <c r="D10" s="461"/>
      <c r="E10" s="461"/>
      <c r="F10" s="461"/>
      <c r="G10" s="489" t="s">
        <v>439</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2"/>
    </row>
    <row r="11" spans="1:50" ht="31.5" customHeight="1" x14ac:dyDescent="0.15">
      <c r="A11" s="460" t="s">
        <v>6</v>
      </c>
      <c r="B11" s="461"/>
      <c r="C11" s="461"/>
      <c r="D11" s="461"/>
      <c r="E11" s="461"/>
      <c r="F11" s="462"/>
      <c r="G11" s="509" t="str">
        <f>入力規則等!P10</f>
        <v>直接実施</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21" customHeight="1" x14ac:dyDescent="0.15">
      <c r="A12" s="463" t="s">
        <v>27</v>
      </c>
      <c r="B12" s="464"/>
      <c r="C12" s="464"/>
      <c r="D12" s="464"/>
      <c r="E12" s="464"/>
      <c r="F12" s="465"/>
      <c r="G12" s="472"/>
      <c r="H12" s="473"/>
      <c r="I12" s="473"/>
      <c r="J12" s="473"/>
      <c r="K12" s="473"/>
      <c r="L12" s="473"/>
      <c r="M12" s="473"/>
      <c r="N12" s="473"/>
      <c r="O12" s="473"/>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76"/>
    </row>
    <row r="13" spans="1:50" ht="21" customHeight="1" x14ac:dyDescent="0.15">
      <c r="A13" s="466"/>
      <c r="B13" s="467"/>
      <c r="C13" s="467"/>
      <c r="D13" s="467"/>
      <c r="E13" s="467"/>
      <c r="F13" s="468"/>
      <c r="G13" s="477" t="s">
        <v>7</v>
      </c>
      <c r="H13" s="478"/>
      <c r="I13" s="483" t="s">
        <v>8</v>
      </c>
      <c r="J13" s="484"/>
      <c r="K13" s="484"/>
      <c r="L13" s="484"/>
      <c r="M13" s="484"/>
      <c r="N13" s="484"/>
      <c r="O13" s="485"/>
      <c r="P13" s="71">
        <v>1920</v>
      </c>
      <c r="Q13" s="72"/>
      <c r="R13" s="72"/>
      <c r="S13" s="72"/>
      <c r="T13" s="72"/>
      <c r="U13" s="72"/>
      <c r="V13" s="73"/>
      <c r="W13" s="71">
        <v>1985</v>
      </c>
      <c r="X13" s="72"/>
      <c r="Y13" s="72"/>
      <c r="Z13" s="72"/>
      <c r="AA13" s="72"/>
      <c r="AB13" s="72"/>
      <c r="AC13" s="73"/>
      <c r="AD13" s="71">
        <v>1788</v>
      </c>
      <c r="AE13" s="72"/>
      <c r="AF13" s="72"/>
      <c r="AG13" s="72"/>
      <c r="AH13" s="72"/>
      <c r="AI13" s="72"/>
      <c r="AJ13" s="73"/>
      <c r="AK13" s="71">
        <v>1646</v>
      </c>
      <c r="AL13" s="72"/>
      <c r="AM13" s="72"/>
      <c r="AN13" s="72"/>
      <c r="AO13" s="72"/>
      <c r="AP13" s="72"/>
      <c r="AQ13" s="73"/>
      <c r="AR13" s="668">
        <v>1711</v>
      </c>
      <c r="AS13" s="669"/>
      <c r="AT13" s="669"/>
      <c r="AU13" s="669"/>
      <c r="AV13" s="669"/>
      <c r="AW13" s="669"/>
      <c r="AX13" s="670"/>
    </row>
    <row r="14" spans="1:50" ht="21" customHeight="1" x14ac:dyDescent="0.15">
      <c r="A14" s="466"/>
      <c r="B14" s="467"/>
      <c r="C14" s="467"/>
      <c r="D14" s="467"/>
      <c r="E14" s="467"/>
      <c r="F14" s="468"/>
      <c r="G14" s="479"/>
      <c r="H14" s="480"/>
      <c r="I14" s="345" t="s">
        <v>9</v>
      </c>
      <c r="J14" s="474"/>
      <c r="K14" s="474"/>
      <c r="L14" s="474"/>
      <c r="M14" s="474"/>
      <c r="N14" s="474"/>
      <c r="O14" s="475"/>
      <c r="P14" s="71" t="s">
        <v>647</v>
      </c>
      <c r="Q14" s="72"/>
      <c r="R14" s="72"/>
      <c r="S14" s="72"/>
      <c r="T14" s="72"/>
      <c r="U14" s="72"/>
      <c r="V14" s="73"/>
      <c r="W14" s="71" t="s">
        <v>647</v>
      </c>
      <c r="X14" s="72"/>
      <c r="Y14" s="72"/>
      <c r="Z14" s="72"/>
      <c r="AA14" s="72"/>
      <c r="AB14" s="72"/>
      <c r="AC14" s="73"/>
      <c r="AD14" s="71">
        <v>-3</v>
      </c>
      <c r="AE14" s="72"/>
      <c r="AF14" s="72"/>
      <c r="AG14" s="72"/>
      <c r="AH14" s="72"/>
      <c r="AI14" s="72"/>
      <c r="AJ14" s="73"/>
      <c r="AK14" s="71"/>
      <c r="AL14" s="72"/>
      <c r="AM14" s="72"/>
      <c r="AN14" s="72"/>
      <c r="AO14" s="72"/>
      <c r="AP14" s="72"/>
      <c r="AQ14" s="73"/>
      <c r="AR14" s="666"/>
      <c r="AS14" s="666"/>
      <c r="AT14" s="666"/>
      <c r="AU14" s="666"/>
      <c r="AV14" s="666"/>
      <c r="AW14" s="666"/>
      <c r="AX14" s="667"/>
    </row>
    <row r="15" spans="1:50" ht="21" customHeight="1" x14ac:dyDescent="0.15">
      <c r="A15" s="466"/>
      <c r="B15" s="467"/>
      <c r="C15" s="467"/>
      <c r="D15" s="467"/>
      <c r="E15" s="467"/>
      <c r="F15" s="468"/>
      <c r="G15" s="479"/>
      <c r="H15" s="480"/>
      <c r="I15" s="345" t="s">
        <v>62</v>
      </c>
      <c r="J15" s="346"/>
      <c r="K15" s="346"/>
      <c r="L15" s="346"/>
      <c r="M15" s="346"/>
      <c r="N15" s="346"/>
      <c r="O15" s="347"/>
      <c r="P15" s="71" t="s">
        <v>647</v>
      </c>
      <c r="Q15" s="72"/>
      <c r="R15" s="72"/>
      <c r="S15" s="72"/>
      <c r="T15" s="72"/>
      <c r="U15" s="72"/>
      <c r="V15" s="73"/>
      <c r="W15" s="71" t="s">
        <v>648</v>
      </c>
      <c r="X15" s="72"/>
      <c r="Y15" s="72"/>
      <c r="Z15" s="72"/>
      <c r="AA15" s="72"/>
      <c r="AB15" s="72"/>
      <c r="AC15" s="73"/>
      <c r="AD15" s="71" t="s">
        <v>648</v>
      </c>
      <c r="AE15" s="72"/>
      <c r="AF15" s="72"/>
      <c r="AG15" s="72"/>
      <c r="AH15" s="72"/>
      <c r="AI15" s="72"/>
      <c r="AJ15" s="73"/>
      <c r="AK15" s="71" t="s">
        <v>647</v>
      </c>
      <c r="AL15" s="72"/>
      <c r="AM15" s="72"/>
      <c r="AN15" s="72"/>
      <c r="AO15" s="72"/>
      <c r="AP15" s="72"/>
      <c r="AQ15" s="73"/>
      <c r="AR15" s="71"/>
      <c r="AS15" s="72"/>
      <c r="AT15" s="72"/>
      <c r="AU15" s="72"/>
      <c r="AV15" s="72"/>
      <c r="AW15" s="72"/>
      <c r="AX15" s="665"/>
    </row>
    <row r="16" spans="1:50" ht="21" customHeight="1" x14ac:dyDescent="0.15">
      <c r="A16" s="466"/>
      <c r="B16" s="467"/>
      <c r="C16" s="467"/>
      <c r="D16" s="467"/>
      <c r="E16" s="467"/>
      <c r="F16" s="468"/>
      <c r="G16" s="479"/>
      <c r="H16" s="480"/>
      <c r="I16" s="345" t="s">
        <v>63</v>
      </c>
      <c r="J16" s="346"/>
      <c r="K16" s="346"/>
      <c r="L16" s="346"/>
      <c r="M16" s="346"/>
      <c r="N16" s="346"/>
      <c r="O16" s="347"/>
      <c r="P16" s="71" t="s">
        <v>647</v>
      </c>
      <c r="Q16" s="72"/>
      <c r="R16" s="72"/>
      <c r="S16" s="72"/>
      <c r="T16" s="72"/>
      <c r="U16" s="72"/>
      <c r="V16" s="73"/>
      <c r="W16" s="71" t="s">
        <v>648</v>
      </c>
      <c r="X16" s="72"/>
      <c r="Y16" s="72"/>
      <c r="Z16" s="72"/>
      <c r="AA16" s="72"/>
      <c r="AB16" s="72"/>
      <c r="AC16" s="73"/>
      <c r="AD16" s="71" t="s">
        <v>648</v>
      </c>
      <c r="AE16" s="72"/>
      <c r="AF16" s="72"/>
      <c r="AG16" s="72"/>
      <c r="AH16" s="72"/>
      <c r="AI16" s="72"/>
      <c r="AJ16" s="73"/>
      <c r="AK16" s="71"/>
      <c r="AL16" s="72"/>
      <c r="AM16" s="72"/>
      <c r="AN16" s="72"/>
      <c r="AO16" s="72"/>
      <c r="AP16" s="72"/>
      <c r="AQ16" s="73"/>
      <c r="AR16" s="446"/>
      <c r="AS16" s="447"/>
      <c r="AT16" s="447"/>
      <c r="AU16" s="447"/>
      <c r="AV16" s="447"/>
      <c r="AW16" s="447"/>
      <c r="AX16" s="448"/>
    </row>
    <row r="17" spans="1:50" ht="24.75" customHeight="1" x14ac:dyDescent="0.15">
      <c r="A17" s="466"/>
      <c r="B17" s="467"/>
      <c r="C17" s="467"/>
      <c r="D17" s="467"/>
      <c r="E17" s="467"/>
      <c r="F17" s="468"/>
      <c r="G17" s="479"/>
      <c r="H17" s="480"/>
      <c r="I17" s="345" t="s">
        <v>61</v>
      </c>
      <c r="J17" s="474"/>
      <c r="K17" s="474"/>
      <c r="L17" s="474"/>
      <c r="M17" s="474"/>
      <c r="N17" s="474"/>
      <c r="O17" s="475"/>
      <c r="P17" s="71" t="s">
        <v>647</v>
      </c>
      <c r="Q17" s="72"/>
      <c r="R17" s="72"/>
      <c r="S17" s="72"/>
      <c r="T17" s="72"/>
      <c r="U17" s="72"/>
      <c r="V17" s="73"/>
      <c r="W17" s="71" t="s">
        <v>648</v>
      </c>
      <c r="X17" s="72"/>
      <c r="Y17" s="72"/>
      <c r="Z17" s="72"/>
      <c r="AA17" s="72"/>
      <c r="AB17" s="72"/>
      <c r="AC17" s="73"/>
      <c r="AD17" s="71" t="s">
        <v>647</v>
      </c>
      <c r="AE17" s="72"/>
      <c r="AF17" s="72"/>
      <c r="AG17" s="72"/>
      <c r="AH17" s="72"/>
      <c r="AI17" s="72"/>
      <c r="AJ17" s="73"/>
      <c r="AK17" s="71"/>
      <c r="AL17" s="72"/>
      <c r="AM17" s="72"/>
      <c r="AN17" s="72"/>
      <c r="AO17" s="72"/>
      <c r="AP17" s="72"/>
      <c r="AQ17" s="73"/>
      <c r="AR17" s="449"/>
      <c r="AS17" s="449"/>
      <c r="AT17" s="449"/>
      <c r="AU17" s="449"/>
      <c r="AV17" s="449"/>
      <c r="AW17" s="449"/>
      <c r="AX17" s="450"/>
    </row>
    <row r="18" spans="1:50" ht="24.75" customHeight="1" x14ac:dyDescent="0.15">
      <c r="A18" s="466"/>
      <c r="B18" s="467"/>
      <c r="C18" s="467"/>
      <c r="D18" s="467"/>
      <c r="E18" s="467"/>
      <c r="F18" s="468"/>
      <c r="G18" s="481"/>
      <c r="H18" s="482"/>
      <c r="I18" s="348" t="s">
        <v>22</v>
      </c>
      <c r="J18" s="349"/>
      <c r="K18" s="349"/>
      <c r="L18" s="349"/>
      <c r="M18" s="349"/>
      <c r="N18" s="349"/>
      <c r="O18" s="350"/>
      <c r="P18" s="317">
        <f>SUM(P13:V17)</f>
        <v>1920</v>
      </c>
      <c r="Q18" s="318"/>
      <c r="R18" s="318"/>
      <c r="S18" s="318"/>
      <c r="T18" s="318"/>
      <c r="U18" s="318"/>
      <c r="V18" s="319"/>
      <c r="W18" s="317">
        <f>SUM(W13:AC17)</f>
        <v>1985</v>
      </c>
      <c r="X18" s="318"/>
      <c r="Y18" s="318"/>
      <c r="Z18" s="318"/>
      <c r="AA18" s="318"/>
      <c r="AB18" s="318"/>
      <c r="AC18" s="319"/>
      <c r="AD18" s="317">
        <f t="shared" ref="AD18" si="0">SUM(AD13:AJ17)</f>
        <v>1785</v>
      </c>
      <c r="AE18" s="318"/>
      <c r="AF18" s="318"/>
      <c r="AG18" s="318"/>
      <c r="AH18" s="318"/>
      <c r="AI18" s="318"/>
      <c r="AJ18" s="319"/>
      <c r="AK18" s="317">
        <f t="shared" ref="AK18" si="1">SUM(AK13:AQ17)</f>
        <v>1646</v>
      </c>
      <c r="AL18" s="318"/>
      <c r="AM18" s="318"/>
      <c r="AN18" s="318"/>
      <c r="AO18" s="318"/>
      <c r="AP18" s="318"/>
      <c r="AQ18" s="319"/>
      <c r="AR18" s="317">
        <f t="shared" ref="AR18" si="2">SUM(AR13:AX17)</f>
        <v>1711</v>
      </c>
      <c r="AS18" s="318"/>
      <c r="AT18" s="318"/>
      <c r="AU18" s="318"/>
      <c r="AV18" s="318"/>
      <c r="AW18" s="318"/>
      <c r="AX18" s="320"/>
    </row>
    <row r="19" spans="1:50" ht="24.75" customHeight="1" x14ac:dyDescent="0.15">
      <c r="A19" s="466"/>
      <c r="B19" s="467"/>
      <c r="C19" s="467"/>
      <c r="D19" s="467"/>
      <c r="E19" s="467"/>
      <c r="F19" s="468"/>
      <c r="G19" s="314" t="s">
        <v>10</v>
      </c>
      <c r="H19" s="315"/>
      <c r="I19" s="315"/>
      <c r="J19" s="315"/>
      <c r="K19" s="315"/>
      <c r="L19" s="315"/>
      <c r="M19" s="315"/>
      <c r="N19" s="315"/>
      <c r="O19" s="315"/>
      <c r="P19" s="71">
        <v>1900</v>
      </c>
      <c r="Q19" s="72"/>
      <c r="R19" s="72"/>
      <c r="S19" s="72"/>
      <c r="T19" s="72"/>
      <c r="U19" s="72"/>
      <c r="V19" s="73"/>
      <c r="W19" s="71">
        <v>1955</v>
      </c>
      <c r="X19" s="72"/>
      <c r="Y19" s="72"/>
      <c r="Z19" s="72"/>
      <c r="AA19" s="72"/>
      <c r="AB19" s="72"/>
      <c r="AC19" s="73"/>
      <c r="AD19" s="71">
        <v>1747</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x14ac:dyDescent="0.15">
      <c r="A20" s="469"/>
      <c r="B20" s="470"/>
      <c r="C20" s="470"/>
      <c r="D20" s="470"/>
      <c r="E20" s="470"/>
      <c r="F20" s="471"/>
      <c r="G20" s="314" t="s">
        <v>11</v>
      </c>
      <c r="H20" s="315"/>
      <c r="I20" s="315"/>
      <c r="J20" s="315"/>
      <c r="K20" s="315"/>
      <c r="L20" s="315"/>
      <c r="M20" s="315"/>
      <c r="N20" s="315"/>
      <c r="O20" s="315"/>
      <c r="P20" s="322">
        <f>IF(P18=0, "-", P19/P18)</f>
        <v>0.98958333333333337</v>
      </c>
      <c r="Q20" s="322"/>
      <c r="R20" s="322"/>
      <c r="S20" s="322"/>
      <c r="T20" s="322"/>
      <c r="U20" s="322"/>
      <c r="V20" s="322"/>
      <c r="W20" s="322">
        <f>IF(W18=0, "-", W19/W18)</f>
        <v>0.98488664987405539</v>
      </c>
      <c r="X20" s="322"/>
      <c r="Y20" s="322"/>
      <c r="Z20" s="322"/>
      <c r="AA20" s="322"/>
      <c r="AB20" s="322"/>
      <c r="AC20" s="322"/>
      <c r="AD20" s="322">
        <f>IF(AD18=0, "-", AD19/AD18)</f>
        <v>0.9787114845938375</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1"/>
      <c r="Z22" s="282"/>
      <c r="AA22" s="283"/>
      <c r="AB22" s="141"/>
      <c r="AC22" s="136"/>
      <c r="AD22" s="137"/>
      <c r="AE22" s="142"/>
      <c r="AF22" s="135"/>
      <c r="AG22" s="135"/>
      <c r="AH22" s="135"/>
      <c r="AI22" s="287"/>
      <c r="AJ22" s="142"/>
      <c r="AK22" s="135"/>
      <c r="AL22" s="135"/>
      <c r="AM22" s="135"/>
      <c r="AN22" s="287"/>
      <c r="AO22" s="142"/>
      <c r="AP22" s="135"/>
      <c r="AQ22" s="135"/>
      <c r="AR22" s="135"/>
      <c r="AS22" s="287"/>
      <c r="AT22" s="67"/>
      <c r="AU22" s="110">
        <v>27</v>
      </c>
      <c r="AV22" s="110"/>
      <c r="AW22" s="108" t="s">
        <v>360</v>
      </c>
      <c r="AX22" s="109"/>
    </row>
    <row r="23" spans="1:50" ht="22.5" customHeight="1" x14ac:dyDescent="0.15">
      <c r="A23" s="218"/>
      <c r="B23" s="216"/>
      <c r="C23" s="216"/>
      <c r="D23" s="216"/>
      <c r="E23" s="216"/>
      <c r="F23" s="217"/>
      <c r="G23" s="323" t="s">
        <v>440</v>
      </c>
      <c r="H23" s="290"/>
      <c r="I23" s="290"/>
      <c r="J23" s="290"/>
      <c r="K23" s="290"/>
      <c r="L23" s="290"/>
      <c r="M23" s="290"/>
      <c r="N23" s="290"/>
      <c r="O23" s="291"/>
      <c r="P23" s="256" t="s">
        <v>467</v>
      </c>
      <c r="Q23" s="197"/>
      <c r="R23" s="197"/>
      <c r="S23" s="197"/>
      <c r="T23" s="197"/>
      <c r="U23" s="197"/>
      <c r="V23" s="197"/>
      <c r="W23" s="197"/>
      <c r="X23" s="198"/>
      <c r="Y23" s="295" t="s">
        <v>14</v>
      </c>
      <c r="Z23" s="296"/>
      <c r="AA23" s="297"/>
      <c r="AB23" s="327" t="s">
        <v>441</v>
      </c>
      <c r="AC23" s="298"/>
      <c r="AD23" s="298"/>
      <c r="AE23" s="93">
        <v>2234</v>
      </c>
      <c r="AF23" s="94"/>
      <c r="AG23" s="94"/>
      <c r="AH23" s="94"/>
      <c r="AI23" s="95"/>
      <c r="AJ23" s="93">
        <v>2285</v>
      </c>
      <c r="AK23" s="94"/>
      <c r="AL23" s="94"/>
      <c r="AM23" s="94"/>
      <c r="AN23" s="95"/>
      <c r="AO23" s="93">
        <v>2138</v>
      </c>
      <c r="AP23" s="94"/>
      <c r="AQ23" s="94"/>
      <c r="AR23" s="94"/>
      <c r="AS23" s="95"/>
      <c r="AT23" s="228"/>
      <c r="AU23" s="228"/>
      <c r="AV23" s="228"/>
      <c r="AW23" s="228"/>
      <c r="AX23" s="229"/>
    </row>
    <row r="24" spans="1:50" ht="22.5" customHeight="1" x14ac:dyDescent="0.15">
      <c r="A24" s="219"/>
      <c r="B24" s="220"/>
      <c r="C24" s="220"/>
      <c r="D24" s="220"/>
      <c r="E24" s="220"/>
      <c r="F24" s="221"/>
      <c r="G24" s="292"/>
      <c r="H24" s="293"/>
      <c r="I24" s="293"/>
      <c r="J24" s="293"/>
      <c r="K24" s="293"/>
      <c r="L24" s="293"/>
      <c r="M24" s="293"/>
      <c r="N24" s="293"/>
      <c r="O24" s="294"/>
      <c r="P24" s="278"/>
      <c r="Q24" s="278"/>
      <c r="R24" s="278"/>
      <c r="S24" s="278"/>
      <c r="T24" s="278"/>
      <c r="U24" s="278"/>
      <c r="V24" s="278"/>
      <c r="W24" s="278"/>
      <c r="X24" s="279"/>
      <c r="Y24" s="177" t="s">
        <v>65</v>
      </c>
      <c r="Z24" s="121"/>
      <c r="AA24" s="173"/>
      <c r="AB24" s="328" t="s">
        <v>441</v>
      </c>
      <c r="AC24" s="288"/>
      <c r="AD24" s="288"/>
      <c r="AE24" s="93">
        <v>2220</v>
      </c>
      <c r="AF24" s="94"/>
      <c r="AG24" s="94"/>
      <c r="AH24" s="94"/>
      <c r="AI24" s="95"/>
      <c r="AJ24" s="93">
        <v>2220</v>
      </c>
      <c r="AK24" s="94"/>
      <c r="AL24" s="94"/>
      <c r="AM24" s="94"/>
      <c r="AN24" s="95"/>
      <c r="AO24" s="93">
        <v>2220</v>
      </c>
      <c r="AP24" s="94"/>
      <c r="AQ24" s="94"/>
      <c r="AR24" s="94"/>
      <c r="AS24" s="95"/>
      <c r="AT24" s="93">
        <v>2220</v>
      </c>
      <c r="AU24" s="94"/>
      <c r="AV24" s="94"/>
      <c r="AW24" s="94"/>
      <c r="AX24" s="96"/>
    </row>
    <row r="25" spans="1:50" ht="30.75" customHeight="1" x14ac:dyDescent="0.15">
      <c r="A25" s="671"/>
      <c r="B25" s="672"/>
      <c r="C25" s="672"/>
      <c r="D25" s="672"/>
      <c r="E25" s="672"/>
      <c r="F25" s="673"/>
      <c r="G25" s="324"/>
      <c r="H25" s="325"/>
      <c r="I25" s="325"/>
      <c r="J25" s="325"/>
      <c r="K25" s="325"/>
      <c r="L25" s="325"/>
      <c r="M25" s="325"/>
      <c r="N25" s="325"/>
      <c r="O25" s="326"/>
      <c r="P25" s="199"/>
      <c r="Q25" s="199"/>
      <c r="R25" s="199"/>
      <c r="S25" s="199"/>
      <c r="T25" s="199"/>
      <c r="U25" s="199"/>
      <c r="V25" s="199"/>
      <c r="W25" s="199"/>
      <c r="X25" s="200"/>
      <c r="Y25" s="120" t="s">
        <v>15</v>
      </c>
      <c r="Z25" s="121"/>
      <c r="AA25" s="173"/>
      <c r="AB25" s="683" t="s">
        <v>364</v>
      </c>
      <c r="AC25" s="266"/>
      <c r="AD25" s="266"/>
      <c r="AE25" s="93" t="s">
        <v>442</v>
      </c>
      <c r="AF25" s="94"/>
      <c r="AG25" s="94"/>
      <c r="AH25" s="94"/>
      <c r="AI25" s="95"/>
      <c r="AJ25" s="93" t="s">
        <v>442</v>
      </c>
      <c r="AK25" s="94"/>
      <c r="AL25" s="94"/>
      <c r="AM25" s="94"/>
      <c r="AN25" s="95"/>
      <c r="AO25" s="93" t="s">
        <v>442</v>
      </c>
      <c r="AP25" s="94"/>
      <c r="AQ25" s="94"/>
      <c r="AR25" s="94"/>
      <c r="AS25" s="95"/>
      <c r="AT25" s="270"/>
      <c r="AU25" s="271"/>
      <c r="AV25" s="271"/>
      <c r="AW25" s="271"/>
      <c r="AX25" s="272"/>
    </row>
    <row r="26" spans="1:50" ht="18.75"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2" t="s">
        <v>303</v>
      </c>
      <c r="AU26" s="663"/>
      <c r="AV26" s="663"/>
      <c r="AW26" s="663"/>
      <c r="AX26" s="664"/>
    </row>
    <row r="27" spans="1:50" ht="18.75" customHeight="1" x14ac:dyDescent="0.15">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1"/>
      <c r="Z27" s="282"/>
      <c r="AA27" s="283"/>
      <c r="AB27" s="141"/>
      <c r="AC27" s="136"/>
      <c r="AD27" s="137"/>
      <c r="AE27" s="142"/>
      <c r="AF27" s="135"/>
      <c r="AG27" s="135"/>
      <c r="AH27" s="135"/>
      <c r="AI27" s="287"/>
      <c r="AJ27" s="142"/>
      <c r="AK27" s="135"/>
      <c r="AL27" s="135"/>
      <c r="AM27" s="135"/>
      <c r="AN27" s="287"/>
      <c r="AO27" s="142"/>
      <c r="AP27" s="135"/>
      <c r="AQ27" s="135"/>
      <c r="AR27" s="135"/>
      <c r="AS27" s="287"/>
      <c r="AT27" s="67"/>
      <c r="AU27" s="110">
        <v>27</v>
      </c>
      <c r="AV27" s="110"/>
      <c r="AW27" s="108" t="s">
        <v>360</v>
      </c>
      <c r="AX27" s="109"/>
    </row>
    <row r="28" spans="1:50" ht="22.5" customHeight="1" x14ac:dyDescent="0.15">
      <c r="A28" s="218"/>
      <c r="B28" s="216"/>
      <c r="C28" s="216"/>
      <c r="D28" s="216"/>
      <c r="E28" s="216"/>
      <c r="F28" s="217"/>
      <c r="G28" s="323" t="s">
        <v>443</v>
      </c>
      <c r="H28" s="290"/>
      <c r="I28" s="290"/>
      <c r="J28" s="290"/>
      <c r="K28" s="290"/>
      <c r="L28" s="290"/>
      <c r="M28" s="290"/>
      <c r="N28" s="290"/>
      <c r="O28" s="291"/>
      <c r="P28" s="256" t="s">
        <v>468</v>
      </c>
      <c r="Q28" s="197"/>
      <c r="R28" s="197"/>
      <c r="S28" s="197"/>
      <c r="T28" s="197"/>
      <c r="U28" s="197"/>
      <c r="V28" s="197"/>
      <c r="W28" s="197"/>
      <c r="X28" s="198"/>
      <c r="Y28" s="295" t="s">
        <v>14</v>
      </c>
      <c r="Z28" s="296"/>
      <c r="AA28" s="297"/>
      <c r="AB28" s="327" t="s">
        <v>441</v>
      </c>
      <c r="AC28" s="298"/>
      <c r="AD28" s="298"/>
      <c r="AE28" s="93">
        <v>0</v>
      </c>
      <c r="AF28" s="94"/>
      <c r="AG28" s="94"/>
      <c r="AH28" s="94"/>
      <c r="AI28" s="95"/>
      <c r="AJ28" s="93">
        <v>0</v>
      </c>
      <c r="AK28" s="94"/>
      <c r="AL28" s="94"/>
      <c r="AM28" s="94"/>
      <c r="AN28" s="95"/>
      <c r="AO28" s="93">
        <v>0</v>
      </c>
      <c r="AP28" s="94"/>
      <c r="AQ28" s="94"/>
      <c r="AR28" s="94"/>
      <c r="AS28" s="95"/>
      <c r="AT28" s="228"/>
      <c r="AU28" s="228"/>
      <c r="AV28" s="228"/>
      <c r="AW28" s="228"/>
      <c r="AX28" s="229"/>
    </row>
    <row r="29" spans="1:50" ht="22.5" customHeight="1" x14ac:dyDescent="0.15">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7" t="s">
        <v>65</v>
      </c>
      <c r="Z29" s="121"/>
      <c r="AA29" s="173"/>
      <c r="AB29" s="328" t="s">
        <v>441</v>
      </c>
      <c r="AC29" s="288"/>
      <c r="AD29" s="288"/>
      <c r="AE29" s="93">
        <v>0</v>
      </c>
      <c r="AF29" s="94"/>
      <c r="AG29" s="94"/>
      <c r="AH29" s="94"/>
      <c r="AI29" s="95"/>
      <c r="AJ29" s="93">
        <v>0</v>
      </c>
      <c r="AK29" s="94"/>
      <c r="AL29" s="94"/>
      <c r="AM29" s="94"/>
      <c r="AN29" s="95"/>
      <c r="AO29" s="93">
        <v>0</v>
      </c>
      <c r="AP29" s="94"/>
      <c r="AQ29" s="94"/>
      <c r="AR29" s="94"/>
      <c r="AS29" s="95"/>
      <c r="AT29" s="93">
        <v>0</v>
      </c>
      <c r="AU29" s="94"/>
      <c r="AV29" s="94"/>
      <c r="AW29" s="94"/>
      <c r="AX29" s="96"/>
    </row>
    <row r="30" spans="1:50" ht="22.5" customHeight="1" x14ac:dyDescent="0.15">
      <c r="A30" s="671"/>
      <c r="B30" s="672"/>
      <c r="C30" s="672"/>
      <c r="D30" s="672"/>
      <c r="E30" s="672"/>
      <c r="F30" s="673"/>
      <c r="G30" s="324"/>
      <c r="H30" s="325"/>
      <c r="I30" s="325"/>
      <c r="J30" s="325"/>
      <c r="K30" s="325"/>
      <c r="L30" s="325"/>
      <c r="M30" s="325"/>
      <c r="N30" s="325"/>
      <c r="O30" s="326"/>
      <c r="P30" s="199"/>
      <c r="Q30" s="199"/>
      <c r="R30" s="199"/>
      <c r="S30" s="199"/>
      <c r="T30" s="199"/>
      <c r="U30" s="199"/>
      <c r="V30" s="199"/>
      <c r="W30" s="199"/>
      <c r="X30" s="200"/>
      <c r="Y30" s="120" t="s">
        <v>15</v>
      </c>
      <c r="Z30" s="121"/>
      <c r="AA30" s="173"/>
      <c r="AB30" s="266" t="s">
        <v>16</v>
      </c>
      <c r="AC30" s="266"/>
      <c r="AD30" s="266"/>
      <c r="AE30" s="93">
        <v>100</v>
      </c>
      <c r="AF30" s="94"/>
      <c r="AG30" s="94"/>
      <c r="AH30" s="94"/>
      <c r="AI30" s="95"/>
      <c r="AJ30" s="93">
        <v>100</v>
      </c>
      <c r="AK30" s="94"/>
      <c r="AL30" s="94"/>
      <c r="AM30" s="94"/>
      <c r="AN30" s="95"/>
      <c r="AO30" s="93">
        <v>100</v>
      </c>
      <c r="AP30" s="94"/>
      <c r="AQ30" s="94"/>
      <c r="AR30" s="94"/>
      <c r="AS30" s="95"/>
      <c r="AT30" s="270"/>
      <c r="AU30" s="271"/>
      <c r="AV30" s="271"/>
      <c r="AW30" s="271"/>
      <c r="AX30" s="272"/>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x14ac:dyDescent="0.15">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1"/>
      <c r="Z32" s="282"/>
      <c r="AA32" s="283"/>
      <c r="AB32" s="141"/>
      <c r="AC32" s="136"/>
      <c r="AD32" s="137"/>
      <c r="AE32" s="142"/>
      <c r="AF32" s="135"/>
      <c r="AG32" s="135"/>
      <c r="AH32" s="135"/>
      <c r="AI32" s="287"/>
      <c r="AJ32" s="142"/>
      <c r="AK32" s="135"/>
      <c r="AL32" s="135"/>
      <c r="AM32" s="135"/>
      <c r="AN32" s="287"/>
      <c r="AO32" s="142"/>
      <c r="AP32" s="135"/>
      <c r="AQ32" s="135"/>
      <c r="AR32" s="135"/>
      <c r="AS32" s="287"/>
      <c r="AT32" s="67"/>
      <c r="AU32" s="110"/>
      <c r="AV32" s="110"/>
      <c r="AW32" s="108" t="s">
        <v>360</v>
      </c>
      <c r="AX32" s="109"/>
    </row>
    <row r="33" spans="1:50" ht="22.5" hidden="1" customHeight="1" x14ac:dyDescent="0.15">
      <c r="A33" s="218"/>
      <c r="B33" s="216"/>
      <c r="C33" s="216"/>
      <c r="D33" s="216"/>
      <c r="E33" s="216"/>
      <c r="F33" s="217"/>
      <c r="G33" s="289"/>
      <c r="H33" s="290"/>
      <c r="I33" s="290"/>
      <c r="J33" s="290"/>
      <c r="K33" s="290"/>
      <c r="L33" s="290"/>
      <c r="M33" s="290"/>
      <c r="N33" s="290"/>
      <c r="O33" s="291"/>
      <c r="P33" s="256"/>
      <c r="Q33" s="197"/>
      <c r="R33" s="197"/>
      <c r="S33" s="197"/>
      <c r="T33" s="197"/>
      <c r="U33" s="197"/>
      <c r="V33" s="197"/>
      <c r="W33" s="197"/>
      <c r="X33" s="198"/>
      <c r="Y33" s="295" t="s">
        <v>14</v>
      </c>
      <c r="Z33" s="296"/>
      <c r="AA33" s="297"/>
      <c r="AB33" s="298"/>
      <c r="AC33" s="298"/>
      <c r="AD33" s="298"/>
      <c r="AE33" s="93"/>
      <c r="AF33" s="94"/>
      <c r="AG33" s="94"/>
      <c r="AH33" s="94"/>
      <c r="AI33" s="95"/>
      <c r="AJ33" s="93"/>
      <c r="AK33" s="94"/>
      <c r="AL33" s="94"/>
      <c r="AM33" s="94"/>
      <c r="AN33" s="95"/>
      <c r="AO33" s="93"/>
      <c r="AP33" s="94"/>
      <c r="AQ33" s="94"/>
      <c r="AR33" s="94"/>
      <c r="AS33" s="95"/>
      <c r="AT33" s="228"/>
      <c r="AU33" s="228"/>
      <c r="AV33" s="228"/>
      <c r="AW33" s="228"/>
      <c r="AX33" s="229"/>
    </row>
    <row r="34" spans="1:50" ht="22.5" hidden="1" customHeight="1" x14ac:dyDescent="0.15">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7" t="s">
        <v>65</v>
      </c>
      <c r="Z34" s="121"/>
      <c r="AA34" s="173"/>
      <c r="AB34" s="288"/>
      <c r="AC34" s="288"/>
      <c r="AD34" s="288"/>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1"/>
      <c r="B35" s="672"/>
      <c r="C35" s="672"/>
      <c r="D35" s="672"/>
      <c r="E35" s="672"/>
      <c r="F35" s="673"/>
      <c r="G35" s="324"/>
      <c r="H35" s="325"/>
      <c r="I35" s="325"/>
      <c r="J35" s="325"/>
      <c r="K35" s="325"/>
      <c r="L35" s="325"/>
      <c r="M35" s="325"/>
      <c r="N35" s="325"/>
      <c r="O35" s="326"/>
      <c r="P35" s="199"/>
      <c r="Q35" s="199"/>
      <c r="R35" s="199"/>
      <c r="S35" s="199"/>
      <c r="T35" s="199"/>
      <c r="U35" s="199"/>
      <c r="V35" s="199"/>
      <c r="W35" s="199"/>
      <c r="X35" s="200"/>
      <c r="Y35" s="120" t="s">
        <v>15</v>
      </c>
      <c r="Z35" s="121"/>
      <c r="AA35" s="173"/>
      <c r="AB35" s="266" t="s">
        <v>16</v>
      </c>
      <c r="AC35" s="266"/>
      <c r="AD35" s="266"/>
      <c r="AE35" s="93"/>
      <c r="AF35" s="94"/>
      <c r="AG35" s="94"/>
      <c r="AH35" s="94"/>
      <c r="AI35" s="95"/>
      <c r="AJ35" s="93"/>
      <c r="AK35" s="94"/>
      <c r="AL35" s="94"/>
      <c r="AM35" s="94"/>
      <c r="AN35" s="95"/>
      <c r="AO35" s="93"/>
      <c r="AP35" s="94"/>
      <c r="AQ35" s="94"/>
      <c r="AR35" s="94"/>
      <c r="AS35" s="95"/>
      <c r="AT35" s="270"/>
      <c r="AU35" s="271"/>
      <c r="AV35" s="271"/>
      <c r="AW35" s="271"/>
      <c r="AX35" s="272"/>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1"/>
      <c r="Z37" s="282"/>
      <c r="AA37" s="283"/>
      <c r="AB37" s="141"/>
      <c r="AC37" s="136"/>
      <c r="AD37" s="137"/>
      <c r="AE37" s="142"/>
      <c r="AF37" s="135"/>
      <c r="AG37" s="135"/>
      <c r="AH37" s="135"/>
      <c r="AI37" s="287"/>
      <c r="AJ37" s="142"/>
      <c r="AK37" s="135"/>
      <c r="AL37" s="135"/>
      <c r="AM37" s="135"/>
      <c r="AN37" s="287"/>
      <c r="AO37" s="142"/>
      <c r="AP37" s="135"/>
      <c r="AQ37" s="135"/>
      <c r="AR37" s="135"/>
      <c r="AS37" s="287"/>
      <c r="AT37" s="67"/>
      <c r="AU37" s="110"/>
      <c r="AV37" s="110"/>
      <c r="AW37" s="108" t="s">
        <v>360</v>
      </c>
      <c r="AX37" s="109"/>
    </row>
    <row r="38" spans="1:50" ht="22.5" hidden="1" customHeight="1" x14ac:dyDescent="0.15">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3"/>
      <c r="AF38" s="94"/>
      <c r="AG38" s="94"/>
      <c r="AH38" s="94"/>
      <c r="AI38" s="95"/>
      <c r="AJ38" s="93"/>
      <c r="AK38" s="94"/>
      <c r="AL38" s="94"/>
      <c r="AM38" s="94"/>
      <c r="AN38" s="95"/>
      <c r="AO38" s="93"/>
      <c r="AP38" s="94"/>
      <c r="AQ38" s="94"/>
      <c r="AR38" s="94"/>
      <c r="AS38" s="95"/>
      <c r="AT38" s="228"/>
      <c r="AU38" s="228"/>
      <c r="AV38" s="228"/>
      <c r="AW38" s="228"/>
      <c r="AX38" s="229"/>
    </row>
    <row r="39" spans="1:50" ht="22.5" hidden="1" customHeight="1" x14ac:dyDescent="0.15">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7" t="s">
        <v>65</v>
      </c>
      <c r="Z39" s="121"/>
      <c r="AA39" s="173"/>
      <c r="AB39" s="288"/>
      <c r="AC39" s="288"/>
      <c r="AD39" s="288"/>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1"/>
      <c r="B40" s="672"/>
      <c r="C40" s="672"/>
      <c r="D40" s="672"/>
      <c r="E40" s="672"/>
      <c r="F40" s="673"/>
      <c r="G40" s="324"/>
      <c r="H40" s="325"/>
      <c r="I40" s="325"/>
      <c r="J40" s="325"/>
      <c r="K40" s="325"/>
      <c r="L40" s="325"/>
      <c r="M40" s="325"/>
      <c r="N40" s="325"/>
      <c r="O40" s="326"/>
      <c r="P40" s="199"/>
      <c r="Q40" s="199"/>
      <c r="R40" s="199"/>
      <c r="S40" s="199"/>
      <c r="T40" s="199"/>
      <c r="U40" s="199"/>
      <c r="V40" s="199"/>
      <c r="W40" s="199"/>
      <c r="X40" s="200"/>
      <c r="Y40" s="120" t="s">
        <v>15</v>
      </c>
      <c r="Z40" s="121"/>
      <c r="AA40" s="173"/>
      <c r="AB40" s="266" t="s">
        <v>16</v>
      </c>
      <c r="AC40" s="266"/>
      <c r="AD40" s="266"/>
      <c r="AE40" s="93"/>
      <c r="AF40" s="94"/>
      <c r="AG40" s="94"/>
      <c r="AH40" s="94"/>
      <c r="AI40" s="95"/>
      <c r="AJ40" s="93"/>
      <c r="AK40" s="94"/>
      <c r="AL40" s="94"/>
      <c r="AM40" s="94"/>
      <c r="AN40" s="95"/>
      <c r="AO40" s="93"/>
      <c r="AP40" s="94"/>
      <c r="AQ40" s="94"/>
      <c r="AR40" s="94"/>
      <c r="AS40" s="95"/>
      <c r="AT40" s="270"/>
      <c r="AU40" s="271"/>
      <c r="AV40" s="271"/>
      <c r="AW40" s="271"/>
      <c r="AX40" s="272"/>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1"/>
      <c r="Z42" s="282"/>
      <c r="AA42" s="283"/>
      <c r="AB42" s="141"/>
      <c r="AC42" s="136"/>
      <c r="AD42" s="137"/>
      <c r="AE42" s="142"/>
      <c r="AF42" s="135"/>
      <c r="AG42" s="135"/>
      <c r="AH42" s="135"/>
      <c r="AI42" s="287"/>
      <c r="AJ42" s="142"/>
      <c r="AK42" s="135"/>
      <c r="AL42" s="135"/>
      <c r="AM42" s="135"/>
      <c r="AN42" s="287"/>
      <c r="AO42" s="142"/>
      <c r="AP42" s="135"/>
      <c r="AQ42" s="135"/>
      <c r="AR42" s="135"/>
      <c r="AS42" s="287"/>
      <c r="AT42" s="67"/>
      <c r="AU42" s="110"/>
      <c r="AV42" s="110"/>
      <c r="AW42" s="108" t="s">
        <v>360</v>
      </c>
      <c r="AX42" s="109"/>
    </row>
    <row r="43" spans="1:50" ht="22.5" hidden="1" customHeight="1" x14ac:dyDescent="0.15">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3"/>
      <c r="AF43" s="94"/>
      <c r="AG43" s="94"/>
      <c r="AH43" s="94"/>
      <c r="AI43" s="95"/>
      <c r="AJ43" s="93"/>
      <c r="AK43" s="94"/>
      <c r="AL43" s="94"/>
      <c r="AM43" s="94"/>
      <c r="AN43" s="95"/>
      <c r="AO43" s="93"/>
      <c r="AP43" s="94"/>
      <c r="AQ43" s="94"/>
      <c r="AR43" s="94"/>
      <c r="AS43" s="95"/>
      <c r="AT43" s="228"/>
      <c r="AU43" s="228"/>
      <c r="AV43" s="228"/>
      <c r="AW43" s="228"/>
      <c r="AX43" s="229"/>
    </row>
    <row r="44" spans="1:50" ht="22.5" hidden="1" customHeight="1" x14ac:dyDescent="0.15">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7" t="s">
        <v>65</v>
      </c>
      <c r="Z44" s="121"/>
      <c r="AA44" s="173"/>
      <c r="AB44" s="288"/>
      <c r="AC44" s="288"/>
      <c r="AD44" s="288"/>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22.5" hidden="1" customHeight="1"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x14ac:dyDescent="0.15">
      <c r="A47" s="236" t="s">
        <v>320</v>
      </c>
      <c r="B47" s="686" t="s">
        <v>317</v>
      </c>
      <c r="C47" s="238"/>
      <c r="D47" s="238"/>
      <c r="E47" s="238"/>
      <c r="F47" s="239"/>
      <c r="G47" s="624" t="s">
        <v>311</v>
      </c>
      <c r="H47" s="624"/>
      <c r="I47" s="624"/>
      <c r="J47" s="624"/>
      <c r="K47" s="624"/>
      <c r="L47" s="624"/>
      <c r="M47" s="624"/>
      <c r="N47" s="624"/>
      <c r="O47" s="624"/>
      <c r="P47" s="624"/>
      <c r="Q47" s="624"/>
      <c r="R47" s="624"/>
      <c r="S47" s="624"/>
      <c r="T47" s="624"/>
      <c r="U47" s="624"/>
      <c r="V47" s="624"/>
      <c r="W47" s="624"/>
      <c r="X47" s="624"/>
      <c r="Y47" s="624"/>
      <c r="Z47" s="624"/>
      <c r="AA47" s="691"/>
      <c r="AB47" s="623" t="s">
        <v>310</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hidden="1" customHeight="1" x14ac:dyDescent="0.15">
      <c r="A48" s="236"/>
      <c r="B48" s="686"/>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6"/>
      <c r="B49" s="686"/>
      <c r="C49" s="238"/>
      <c r="D49" s="238"/>
      <c r="E49" s="238"/>
      <c r="F49" s="239"/>
      <c r="G49" s="339"/>
      <c r="H49" s="339"/>
      <c r="I49" s="339"/>
      <c r="J49" s="339"/>
      <c r="K49" s="339"/>
      <c r="L49" s="339"/>
      <c r="M49" s="339"/>
      <c r="N49" s="339"/>
      <c r="O49" s="339"/>
      <c r="P49" s="339"/>
      <c r="Q49" s="339"/>
      <c r="R49" s="339"/>
      <c r="S49" s="339"/>
      <c r="T49" s="339"/>
      <c r="U49" s="339"/>
      <c r="V49" s="339"/>
      <c r="W49" s="339"/>
      <c r="X49" s="339"/>
      <c r="Y49" s="339"/>
      <c r="Z49" s="339"/>
      <c r="AA49" s="340"/>
      <c r="AB49" s="617"/>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8"/>
    </row>
    <row r="50" spans="1:50" ht="22.5" hidden="1" customHeight="1" x14ac:dyDescent="0.15">
      <c r="A50" s="236"/>
      <c r="B50" s="686"/>
      <c r="C50" s="238"/>
      <c r="D50" s="238"/>
      <c r="E50" s="238"/>
      <c r="F50" s="239"/>
      <c r="G50" s="341"/>
      <c r="H50" s="341"/>
      <c r="I50" s="341"/>
      <c r="J50" s="341"/>
      <c r="K50" s="341"/>
      <c r="L50" s="341"/>
      <c r="M50" s="341"/>
      <c r="N50" s="341"/>
      <c r="O50" s="341"/>
      <c r="P50" s="341"/>
      <c r="Q50" s="341"/>
      <c r="R50" s="341"/>
      <c r="S50" s="341"/>
      <c r="T50" s="341"/>
      <c r="U50" s="341"/>
      <c r="V50" s="341"/>
      <c r="W50" s="341"/>
      <c r="X50" s="341"/>
      <c r="Y50" s="341"/>
      <c r="Z50" s="341"/>
      <c r="AA50" s="342"/>
      <c r="AB50" s="619"/>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0"/>
    </row>
    <row r="51" spans="1:50" ht="22.5" hidden="1" customHeight="1" x14ac:dyDescent="0.15">
      <c r="A51" s="236"/>
      <c r="B51" s="687"/>
      <c r="C51" s="240"/>
      <c r="D51" s="240"/>
      <c r="E51" s="240"/>
      <c r="F51" s="241"/>
      <c r="G51" s="343"/>
      <c r="H51" s="343"/>
      <c r="I51" s="343"/>
      <c r="J51" s="343"/>
      <c r="K51" s="343"/>
      <c r="L51" s="343"/>
      <c r="M51" s="343"/>
      <c r="N51" s="343"/>
      <c r="O51" s="343"/>
      <c r="P51" s="343"/>
      <c r="Q51" s="343"/>
      <c r="R51" s="343"/>
      <c r="S51" s="343"/>
      <c r="T51" s="343"/>
      <c r="U51" s="343"/>
      <c r="V51" s="343"/>
      <c r="W51" s="343"/>
      <c r="X51" s="343"/>
      <c r="Y51" s="343"/>
      <c r="Z51" s="343"/>
      <c r="AA51" s="344"/>
      <c r="AB51" s="621"/>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2"/>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8.75" hidden="1" customHeight="1" x14ac:dyDescent="0.15">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360</v>
      </c>
      <c r="AX53" s="109"/>
    </row>
    <row r="54" spans="1:50" ht="22.5" hidden="1" customHeight="1" x14ac:dyDescent="0.15">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71"/>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t="22.5" hidden="1" customHeight="1" x14ac:dyDescent="0.15">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60"/>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93"/>
      <c r="AF56" s="94"/>
      <c r="AG56" s="94"/>
      <c r="AH56" s="94"/>
      <c r="AI56" s="95"/>
      <c r="AJ56" s="93"/>
      <c r="AK56" s="94"/>
      <c r="AL56" s="94"/>
      <c r="AM56" s="94"/>
      <c r="AN56" s="95"/>
      <c r="AO56" s="93"/>
      <c r="AP56" s="94"/>
      <c r="AQ56" s="94"/>
      <c r="AR56" s="94"/>
      <c r="AS56" s="95"/>
      <c r="AT56" s="270"/>
      <c r="AU56" s="271"/>
      <c r="AV56" s="271"/>
      <c r="AW56" s="271"/>
      <c r="AX56" s="272"/>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8.75" hidden="1" customHeight="1" x14ac:dyDescent="0.15">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360</v>
      </c>
      <c r="AX58" s="109"/>
    </row>
    <row r="59" spans="1:50" ht="22.5" hidden="1" customHeight="1" x14ac:dyDescent="0.15">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t="22.5" hidden="1" customHeight="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70"/>
      <c r="AU61" s="271"/>
      <c r="AV61" s="271"/>
      <c r="AW61" s="271"/>
      <c r="AX61" s="272"/>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8.75" hidden="1" customHeight="1" x14ac:dyDescent="0.15">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360</v>
      </c>
      <c r="AX63" s="109"/>
    </row>
    <row r="64" spans="1:50" ht="22.5" hidden="1" customHeight="1" x14ac:dyDescent="0.15">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t="22.5" hidden="1" customHeight="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70"/>
      <c r="AU66" s="271"/>
      <c r="AV66" s="271"/>
      <c r="AW66" s="271"/>
      <c r="AX66" s="272"/>
    </row>
    <row r="67" spans="1:60" ht="31.7"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6"/>
      <c r="AA67" s="87"/>
      <c r="AB67" s="120" t="s">
        <v>12</v>
      </c>
      <c r="AC67" s="121"/>
      <c r="AD67" s="173"/>
      <c r="AE67" s="661" t="s">
        <v>69</v>
      </c>
      <c r="AF67" s="118"/>
      <c r="AG67" s="118"/>
      <c r="AH67" s="118"/>
      <c r="AI67" s="118"/>
      <c r="AJ67" s="661" t="s">
        <v>70</v>
      </c>
      <c r="AK67" s="118"/>
      <c r="AL67" s="118"/>
      <c r="AM67" s="118"/>
      <c r="AN67" s="118"/>
      <c r="AO67" s="661" t="s">
        <v>71</v>
      </c>
      <c r="AP67" s="118"/>
      <c r="AQ67" s="118"/>
      <c r="AR67" s="118"/>
      <c r="AS67" s="118"/>
      <c r="AT67" s="178" t="s">
        <v>74</v>
      </c>
      <c r="AU67" s="179"/>
      <c r="AV67" s="179"/>
      <c r="AW67" s="179"/>
      <c r="AX67" s="180"/>
    </row>
    <row r="68" spans="1:60" ht="22.5" customHeight="1" x14ac:dyDescent="0.15">
      <c r="A68" s="187"/>
      <c r="B68" s="188"/>
      <c r="C68" s="188"/>
      <c r="D68" s="188"/>
      <c r="E68" s="188"/>
      <c r="F68" s="189"/>
      <c r="G68" s="256" t="s">
        <v>444</v>
      </c>
      <c r="H68" s="197"/>
      <c r="I68" s="197"/>
      <c r="J68" s="197"/>
      <c r="K68" s="197"/>
      <c r="L68" s="197"/>
      <c r="M68" s="197"/>
      <c r="N68" s="197"/>
      <c r="O68" s="197"/>
      <c r="P68" s="197"/>
      <c r="Q68" s="197"/>
      <c r="R68" s="197"/>
      <c r="S68" s="197"/>
      <c r="T68" s="197"/>
      <c r="U68" s="197"/>
      <c r="V68" s="197"/>
      <c r="W68" s="197"/>
      <c r="X68" s="198"/>
      <c r="Y68" s="336" t="s">
        <v>66</v>
      </c>
      <c r="Z68" s="337"/>
      <c r="AA68" s="338"/>
      <c r="AB68" s="204" t="s">
        <v>445</v>
      </c>
      <c r="AC68" s="205"/>
      <c r="AD68" s="206"/>
      <c r="AE68" s="93">
        <v>99.9</v>
      </c>
      <c r="AF68" s="94"/>
      <c r="AG68" s="94"/>
      <c r="AH68" s="94"/>
      <c r="AI68" s="95"/>
      <c r="AJ68" s="93">
        <v>99.9</v>
      </c>
      <c r="AK68" s="94"/>
      <c r="AL68" s="94"/>
      <c r="AM68" s="94"/>
      <c r="AN68" s="95"/>
      <c r="AO68" s="93">
        <v>99.9</v>
      </c>
      <c r="AP68" s="94"/>
      <c r="AQ68" s="94"/>
      <c r="AR68" s="94"/>
      <c r="AS68" s="95"/>
      <c r="AT68" s="207"/>
      <c r="AU68" s="207"/>
      <c r="AV68" s="207"/>
      <c r="AW68" s="207"/>
      <c r="AX68" s="208"/>
      <c r="AY68" s="10"/>
      <c r="AZ68" s="10"/>
      <c r="BA68" s="10"/>
      <c r="BB68" s="10"/>
      <c r="BC68" s="10"/>
    </row>
    <row r="69" spans="1:60" ht="37.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7"/>
      <c r="AA69" s="158"/>
      <c r="AB69" s="212" t="s">
        <v>16</v>
      </c>
      <c r="AC69" s="213"/>
      <c r="AD69" s="214"/>
      <c r="AE69" s="93">
        <v>99.8</v>
      </c>
      <c r="AF69" s="94"/>
      <c r="AG69" s="94"/>
      <c r="AH69" s="94"/>
      <c r="AI69" s="95"/>
      <c r="AJ69" s="93">
        <v>99.8</v>
      </c>
      <c r="AK69" s="94"/>
      <c r="AL69" s="94"/>
      <c r="AM69" s="94"/>
      <c r="AN69" s="95"/>
      <c r="AO69" s="93">
        <v>99.8</v>
      </c>
      <c r="AP69" s="94"/>
      <c r="AQ69" s="94"/>
      <c r="AR69" s="94"/>
      <c r="AS69" s="95"/>
      <c r="AT69" s="93">
        <v>99.8</v>
      </c>
      <c r="AU69" s="94"/>
      <c r="AV69" s="94"/>
      <c r="AW69" s="94"/>
      <c r="AX69" s="96"/>
      <c r="AY69" s="10"/>
      <c r="AZ69" s="10"/>
      <c r="BA69" s="10"/>
      <c r="BB69" s="10"/>
      <c r="BC69" s="10"/>
      <c r="BD69" s="10"/>
      <c r="BE69" s="10"/>
      <c r="BF69" s="10"/>
      <c r="BG69" s="10"/>
      <c r="BH69" s="10"/>
    </row>
    <row r="70" spans="1:60" ht="33" hidden="1"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6"/>
      <c r="AA70" s="87"/>
      <c r="AB70" s="120" t="s">
        <v>12</v>
      </c>
      <c r="AC70" s="121"/>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60" ht="22.5" hidden="1" customHeight="1" x14ac:dyDescent="0.15">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3"/>
      <c r="AF71" s="94"/>
      <c r="AG71" s="94"/>
      <c r="AH71" s="94"/>
      <c r="AI71" s="95"/>
      <c r="AJ71" s="93"/>
      <c r="AK71" s="94"/>
      <c r="AL71" s="94"/>
      <c r="AM71" s="94"/>
      <c r="AN71" s="95"/>
      <c r="AO71" s="93"/>
      <c r="AP71" s="94"/>
      <c r="AQ71" s="94"/>
      <c r="AR71" s="94"/>
      <c r="AS71" s="95"/>
      <c r="AT71" s="207"/>
      <c r="AU71" s="207"/>
      <c r="AV71" s="207"/>
      <c r="AW71" s="207"/>
      <c r="AX71" s="208"/>
      <c r="AY71" s="10"/>
      <c r="AZ71" s="10"/>
      <c r="BA71" s="10"/>
      <c r="BB71" s="10"/>
      <c r="BC71" s="10"/>
    </row>
    <row r="72" spans="1:60" ht="22.5" hidden="1"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6"/>
      <c r="AA73" s="87"/>
      <c r="AB73" s="120" t="s">
        <v>12</v>
      </c>
      <c r="AC73" s="121"/>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60" ht="22.5" hidden="1" customHeight="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3"/>
      <c r="AF74" s="94"/>
      <c r="AG74" s="94"/>
      <c r="AH74" s="94"/>
      <c r="AI74" s="95"/>
      <c r="AJ74" s="93"/>
      <c r="AK74" s="94"/>
      <c r="AL74" s="94"/>
      <c r="AM74" s="94"/>
      <c r="AN74" s="95"/>
      <c r="AO74" s="93"/>
      <c r="AP74" s="94"/>
      <c r="AQ74" s="94"/>
      <c r="AR74" s="94"/>
      <c r="AS74" s="95"/>
      <c r="AT74" s="207"/>
      <c r="AU74" s="207"/>
      <c r="AV74" s="207"/>
      <c r="AW74" s="207"/>
      <c r="AX74" s="208"/>
      <c r="AY74" s="10"/>
      <c r="AZ74" s="10"/>
      <c r="BA74" s="10"/>
      <c r="BB74" s="10"/>
      <c r="BC74" s="10"/>
    </row>
    <row r="75" spans="1:60" ht="22.5" hidden="1"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6"/>
      <c r="AA76" s="87"/>
      <c r="AB76" s="120" t="s">
        <v>12</v>
      </c>
      <c r="AC76" s="121"/>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60" ht="22.5" hidden="1" customHeight="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3"/>
      <c r="AF77" s="94"/>
      <c r="AG77" s="94"/>
      <c r="AH77" s="94"/>
      <c r="AI77" s="95"/>
      <c r="AJ77" s="93"/>
      <c r="AK77" s="94"/>
      <c r="AL77" s="94"/>
      <c r="AM77" s="94"/>
      <c r="AN77" s="95"/>
      <c r="AO77" s="93"/>
      <c r="AP77" s="94"/>
      <c r="AQ77" s="94"/>
      <c r="AR77" s="94"/>
      <c r="AS77" s="95"/>
      <c r="AT77" s="207"/>
      <c r="AU77" s="207"/>
      <c r="AV77" s="207"/>
      <c r="AW77" s="207"/>
      <c r="AX77" s="208"/>
      <c r="AY77" s="10"/>
      <c r="AZ77" s="10"/>
      <c r="BA77" s="10"/>
      <c r="BB77" s="10"/>
      <c r="BC77" s="10"/>
    </row>
    <row r="78" spans="1:60" ht="22.5" hidden="1" customHeight="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6"/>
      <c r="AA79" s="87"/>
      <c r="AB79" s="120" t="s">
        <v>12</v>
      </c>
      <c r="AC79" s="121"/>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60" ht="22.5" hidden="1" customHeight="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3"/>
      <c r="AF80" s="94"/>
      <c r="AG80" s="94"/>
      <c r="AH80" s="94"/>
      <c r="AI80" s="95"/>
      <c r="AJ80" s="93"/>
      <c r="AK80" s="94"/>
      <c r="AL80" s="94"/>
      <c r="AM80" s="94"/>
      <c r="AN80" s="95"/>
      <c r="AO80" s="93"/>
      <c r="AP80" s="94"/>
      <c r="AQ80" s="94"/>
      <c r="AR80" s="94"/>
      <c r="AS80" s="95"/>
      <c r="AT80" s="207"/>
      <c r="AU80" s="207"/>
      <c r="AV80" s="207"/>
      <c r="AW80" s="207"/>
      <c r="AX80" s="208"/>
      <c r="AY80" s="10"/>
      <c r="AZ80" s="10"/>
      <c r="BA80" s="10"/>
      <c r="BB80" s="10"/>
      <c r="BC80" s="10"/>
    </row>
    <row r="81" spans="1:60" ht="22.5" hidden="1" customHeight="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22.5" customHeight="1" x14ac:dyDescent="0.15">
      <c r="A83" s="131"/>
      <c r="B83" s="129"/>
      <c r="C83" s="129"/>
      <c r="D83" s="129"/>
      <c r="E83" s="129"/>
      <c r="F83" s="130"/>
      <c r="G83" s="146" t="s">
        <v>632</v>
      </c>
      <c r="H83" s="146"/>
      <c r="I83" s="146"/>
      <c r="J83" s="146"/>
      <c r="K83" s="146"/>
      <c r="L83" s="146"/>
      <c r="M83" s="146"/>
      <c r="N83" s="146"/>
      <c r="O83" s="146"/>
      <c r="P83" s="146"/>
      <c r="Q83" s="146"/>
      <c r="R83" s="146"/>
      <c r="S83" s="146"/>
      <c r="T83" s="146"/>
      <c r="U83" s="146"/>
      <c r="V83" s="146"/>
      <c r="W83" s="146"/>
      <c r="X83" s="146"/>
      <c r="Y83" s="148" t="s">
        <v>17</v>
      </c>
      <c r="Z83" s="149"/>
      <c r="AA83" s="150"/>
      <c r="AB83" s="183" t="s">
        <v>446</v>
      </c>
      <c r="AC83" s="152"/>
      <c r="AD83" s="153"/>
      <c r="AE83" s="154">
        <v>0.36</v>
      </c>
      <c r="AF83" s="155"/>
      <c r="AG83" s="155"/>
      <c r="AH83" s="155"/>
      <c r="AI83" s="155"/>
      <c r="AJ83" s="154">
        <v>0.37</v>
      </c>
      <c r="AK83" s="155"/>
      <c r="AL83" s="155"/>
      <c r="AM83" s="155"/>
      <c r="AN83" s="155"/>
      <c r="AO83" s="154">
        <v>0.34</v>
      </c>
      <c r="AP83" s="155"/>
      <c r="AQ83" s="155"/>
      <c r="AR83" s="155"/>
      <c r="AS83" s="155"/>
      <c r="AT83" s="93">
        <v>0.31</v>
      </c>
      <c r="AU83" s="94"/>
      <c r="AV83" s="94"/>
      <c r="AW83" s="94"/>
      <c r="AX83" s="96"/>
    </row>
    <row r="84" spans="1:60" ht="47.1" customHeight="1" x14ac:dyDescent="0.15">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447</v>
      </c>
      <c r="AC84" s="160"/>
      <c r="AD84" s="161"/>
      <c r="AE84" s="159" t="s">
        <v>448</v>
      </c>
      <c r="AF84" s="160"/>
      <c r="AG84" s="160"/>
      <c r="AH84" s="160"/>
      <c r="AI84" s="161"/>
      <c r="AJ84" s="159" t="s">
        <v>449</v>
      </c>
      <c r="AK84" s="160"/>
      <c r="AL84" s="160"/>
      <c r="AM84" s="160"/>
      <c r="AN84" s="161"/>
      <c r="AO84" s="159" t="s">
        <v>461</v>
      </c>
      <c r="AP84" s="160"/>
      <c r="AQ84" s="160"/>
      <c r="AR84" s="160"/>
      <c r="AS84" s="161"/>
      <c r="AT84" s="159" t="s">
        <v>450</v>
      </c>
      <c r="AU84" s="160"/>
      <c r="AV84" s="160"/>
      <c r="AW84" s="160"/>
      <c r="AX84" s="162"/>
    </row>
    <row r="85" spans="1:60" ht="32.25" hidden="1" customHeight="1" x14ac:dyDescent="0.15">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hidden="1" customHeight="1" x14ac:dyDescent="0.15">
      <c r="A86" s="131"/>
      <c r="B86" s="129"/>
      <c r="C86" s="129"/>
      <c r="D86" s="129"/>
      <c r="E86" s="129"/>
      <c r="F86" s="130"/>
      <c r="G86" s="146" t="s">
        <v>363</v>
      </c>
      <c r="H86" s="146"/>
      <c r="I86" s="146"/>
      <c r="J86" s="146"/>
      <c r="K86" s="146"/>
      <c r="L86" s="146"/>
      <c r="M86" s="146"/>
      <c r="N86" s="146"/>
      <c r="O86" s="146"/>
      <c r="P86" s="146"/>
      <c r="Q86" s="146"/>
      <c r="R86" s="146"/>
      <c r="S86" s="146"/>
      <c r="T86" s="146"/>
      <c r="U86" s="146"/>
      <c r="V86" s="146"/>
      <c r="W86" s="146"/>
      <c r="X86" s="146"/>
      <c r="Y86" s="148" t="s">
        <v>17</v>
      </c>
      <c r="Z86" s="149"/>
      <c r="AA86" s="150"/>
      <c r="AB86" s="151"/>
      <c r="AC86" s="152"/>
      <c r="AD86" s="153"/>
      <c r="AE86" s="154"/>
      <c r="AF86" s="155"/>
      <c r="AG86" s="155"/>
      <c r="AH86" s="155"/>
      <c r="AI86" s="155"/>
      <c r="AJ86" s="154"/>
      <c r="AK86" s="155"/>
      <c r="AL86" s="155"/>
      <c r="AM86" s="155"/>
      <c r="AN86" s="155"/>
      <c r="AO86" s="154"/>
      <c r="AP86" s="155"/>
      <c r="AQ86" s="155"/>
      <c r="AR86" s="155"/>
      <c r="AS86" s="155"/>
      <c r="AT86" s="93"/>
      <c r="AU86" s="94"/>
      <c r="AV86" s="94"/>
      <c r="AW86" s="94"/>
      <c r="AX86" s="96"/>
    </row>
    <row r="87" spans="1:60" ht="47.1" hidden="1" customHeight="1" x14ac:dyDescent="0.15">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x14ac:dyDescent="0.15">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hidden="1" customHeight="1" x14ac:dyDescent="0.15">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3"/>
      <c r="AU89" s="94"/>
      <c r="AV89" s="94"/>
      <c r="AW89" s="94"/>
      <c r="AX89" s="96"/>
    </row>
    <row r="90" spans="1:60" ht="47.1" hidden="1" customHeight="1" x14ac:dyDescent="0.15">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x14ac:dyDescent="0.15">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x14ac:dyDescent="0.15">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3"/>
      <c r="AU92" s="94"/>
      <c r="AV92" s="94"/>
      <c r="AW92" s="94"/>
      <c r="AX92" s="96"/>
    </row>
    <row r="93" spans="1:60" ht="47.1" hidden="1" customHeight="1" x14ac:dyDescent="0.15">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x14ac:dyDescent="0.15">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x14ac:dyDescent="0.15">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3"/>
      <c r="AU95" s="94"/>
      <c r="AV95" s="94"/>
      <c r="AW95" s="94"/>
      <c r="AX95" s="96"/>
    </row>
    <row r="96" spans="1:60" ht="47.1" hidden="1" customHeight="1" x14ac:dyDescent="0.15">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3.1" customHeight="1" x14ac:dyDescent="0.15">
      <c r="A97" s="378" t="s">
        <v>77</v>
      </c>
      <c r="B97" s="379"/>
      <c r="C97" s="351" t="s">
        <v>19</v>
      </c>
      <c r="D97" s="352"/>
      <c r="E97" s="352"/>
      <c r="F97" s="352"/>
      <c r="G97" s="352"/>
      <c r="H97" s="352"/>
      <c r="I97" s="352"/>
      <c r="J97" s="352"/>
      <c r="K97" s="353"/>
      <c r="L97" s="411" t="s">
        <v>76</v>
      </c>
      <c r="M97" s="411"/>
      <c r="N97" s="411"/>
      <c r="O97" s="411"/>
      <c r="P97" s="411"/>
      <c r="Q97" s="411"/>
      <c r="R97" s="412" t="s">
        <v>73</v>
      </c>
      <c r="S97" s="413"/>
      <c r="T97" s="413"/>
      <c r="U97" s="413"/>
      <c r="V97" s="413"/>
      <c r="W97" s="413"/>
      <c r="X97" s="414"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5"/>
    </row>
    <row r="98" spans="1:50" ht="27.75" customHeight="1" x14ac:dyDescent="0.15">
      <c r="A98" s="380"/>
      <c r="B98" s="381"/>
      <c r="C98" s="416" t="s">
        <v>641</v>
      </c>
      <c r="D98" s="417"/>
      <c r="E98" s="417"/>
      <c r="F98" s="417"/>
      <c r="G98" s="417"/>
      <c r="H98" s="417"/>
      <c r="I98" s="417"/>
      <c r="J98" s="417"/>
      <c r="K98" s="418"/>
      <c r="L98" s="71">
        <v>1197</v>
      </c>
      <c r="M98" s="72"/>
      <c r="N98" s="72"/>
      <c r="O98" s="72"/>
      <c r="P98" s="72"/>
      <c r="Q98" s="73"/>
      <c r="R98" s="71">
        <v>1290</v>
      </c>
      <c r="S98" s="72"/>
      <c r="T98" s="72"/>
      <c r="U98" s="72"/>
      <c r="V98" s="72"/>
      <c r="W98" s="73"/>
      <c r="X98" s="674" t="s">
        <v>653</v>
      </c>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3.1" customHeight="1" x14ac:dyDescent="0.15">
      <c r="A99" s="380"/>
      <c r="B99" s="381"/>
      <c r="C99" s="163" t="s">
        <v>642</v>
      </c>
      <c r="D99" s="164"/>
      <c r="E99" s="164"/>
      <c r="F99" s="164"/>
      <c r="G99" s="164"/>
      <c r="H99" s="164"/>
      <c r="I99" s="164"/>
      <c r="J99" s="164"/>
      <c r="K99" s="165"/>
      <c r="L99" s="71">
        <v>179</v>
      </c>
      <c r="M99" s="72"/>
      <c r="N99" s="72"/>
      <c r="O99" s="72"/>
      <c r="P99" s="72"/>
      <c r="Q99" s="73"/>
      <c r="R99" s="71">
        <v>98</v>
      </c>
      <c r="S99" s="72"/>
      <c r="T99" s="72"/>
      <c r="U99" s="72"/>
      <c r="V99" s="72"/>
      <c r="W99" s="73"/>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3.1" customHeight="1" x14ac:dyDescent="0.15">
      <c r="A100" s="380"/>
      <c r="B100" s="381"/>
      <c r="C100" s="163" t="s">
        <v>643</v>
      </c>
      <c r="D100" s="164"/>
      <c r="E100" s="164"/>
      <c r="F100" s="164"/>
      <c r="G100" s="164"/>
      <c r="H100" s="164"/>
      <c r="I100" s="164"/>
      <c r="J100" s="164"/>
      <c r="K100" s="165"/>
      <c r="L100" s="71">
        <v>96</v>
      </c>
      <c r="M100" s="72"/>
      <c r="N100" s="72"/>
      <c r="O100" s="72"/>
      <c r="P100" s="72"/>
      <c r="Q100" s="73"/>
      <c r="R100" s="71">
        <v>106</v>
      </c>
      <c r="S100" s="72"/>
      <c r="T100" s="72"/>
      <c r="U100" s="72"/>
      <c r="V100" s="72"/>
      <c r="W100" s="73"/>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3.1" customHeight="1" x14ac:dyDescent="0.15">
      <c r="A101" s="380"/>
      <c r="B101" s="381"/>
      <c r="C101" s="163" t="s">
        <v>644</v>
      </c>
      <c r="D101" s="164"/>
      <c r="E101" s="164"/>
      <c r="F101" s="164"/>
      <c r="G101" s="164"/>
      <c r="H101" s="164"/>
      <c r="I101" s="164"/>
      <c r="J101" s="164"/>
      <c r="K101" s="165"/>
      <c r="L101" s="71">
        <v>81</v>
      </c>
      <c r="M101" s="72"/>
      <c r="N101" s="72"/>
      <c r="O101" s="72"/>
      <c r="P101" s="72"/>
      <c r="Q101" s="73"/>
      <c r="R101" s="71">
        <v>67</v>
      </c>
      <c r="S101" s="72"/>
      <c r="T101" s="72"/>
      <c r="U101" s="72"/>
      <c r="V101" s="72"/>
      <c r="W101" s="73"/>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3.1" customHeight="1" x14ac:dyDescent="0.15">
      <c r="A102" s="380"/>
      <c r="B102" s="381"/>
      <c r="C102" s="163" t="s">
        <v>645</v>
      </c>
      <c r="D102" s="164"/>
      <c r="E102" s="164"/>
      <c r="F102" s="164"/>
      <c r="G102" s="164"/>
      <c r="H102" s="164"/>
      <c r="I102" s="164"/>
      <c r="J102" s="164"/>
      <c r="K102" s="165"/>
      <c r="L102" s="71">
        <v>47</v>
      </c>
      <c r="M102" s="72"/>
      <c r="N102" s="72"/>
      <c r="O102" s="72"/>
      <c r="P102" s="72"/>
      <c r="Q102" s="73"/>
      <c r="R102" s="71">
        <v>107</v>
      </c>
      <c r="S102" s="72"/>
      <c r="T102" s="72"/>
      <c r="U102" s="72"/>
      <c r="V102" s="72"/>
      <c r="W102" s="73"/>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3.1" customHeight="1" x14ac:dyDescent="0.15">
      <c r="A103" s="380"/>
      <c r="B103" s="381"/>
      <c r="C103" s="384" t="s">
        <v>646</v>
      </c>
      <c r="D103" s="385"/>
      <c r="E103" s="385"/>
      <c r="F103" s="385"/>
      <c r="G103" s="385"/>
      <c r="H103" s="385"/>
      <c r="I103" s="385"/>
      <c r="J103" s="385"/>
      <c r="K103" s="386"/>
      <c r="L103" s="71">
        <v>47</v>
      </c>
      <c r="M103" s="72"/>
      <c r="N103" s="72"/>
      <c r="O103" s="72"/>
      <c r="P103" s="72"/>
      <c r="Q103" s="73"/>
      <c r="R103" s="71">
        <v>43</v>
      </c>
      <c r="S103" s="72"/>
      <c r="T103" s="72"/>
      <c r="U103" s="72"/>
      <c r="V103" s="72"/>
      <c r="W103" s="73"/>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4.95" customHeight="1" thickBot="1" x14ac:dyDescent="0.2">
      <c r="A104" s="382"/>
      <c r="B104" s="383"/>
      <c r="C104" s="372" t="s">
        <v>22</v>
      </c>
      <c r="D104" s="373"/>
      <c r="E104" s="373"/>
      <c r="F104" s="373"/>
      <c r="G104" s="373"/>
      <c r="H104" s="373"/>
      <c r="I104" s="373"/>
      <c r="J104" s="373"/>
      <c r="K104" s="374"/>
      <c r="L104" s="375">
        <f>SUM(L98:Q103)</f>
        <v>1647</v>
      </c>
      <c r="M104" s="376"/>
      <c r="N104" s="376"/>
      <c r="O104" s="376"/>
      <c r="P104" s="376"/>
      <c r="Q104" s="377"/>
      <c r="R104" s="375">
        <f>SUM(R98:W103)</f>
        <v>1711</v>
      </c>
      <c r="S104" s="376"/>
      <c r="T104" s="376"/>
      <c r="U104" s="376"/>
      <c r="V104" s="376"/>
      <c r="W104" s="377"/>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2" t="s">
        <v>38</v>
      </c>
      <c r="AH107" s="599"/>
      <c r="AI107" s="599"/>
      <c r="AJ107" s="599"/>
      <c r="AK107" s="599"/>
      <c r="AL107" s="599"/>
      <c r="AM107" s="599"/>
      <c r="AN107" s="599"/>
      <c r="AO107" s="599"/>
      <c r="AP107" s="599"/>
      <c r="AQ107" s="599"/>
      <c r="AR107" s="599"/>
      <c r="AS107" s="599"/>
      <c r="AT107" s="599"/>
      <c r="AU107" s="599"/>
      <c r="AV107" s="599"/>
      <c r="AW107" s="599"/>
      <c r="AX107" s="633"/>
    </row>
    <row r="108" spans="1:50" ht="26.25" customHeight="1" x14ac:dyDescent="0.15">
      <c r="A108" s="308" t="s">
        <v>312</v>
      </c>
      <c r="B108" s="309"/>
      <c r="C108" s="536" t="s">
        <v>313</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07" t="s">
        <v>451</v>
      </c>
      <c r="AE108" s="608"/>
      <c r="AF108" s="608"/>
      <c r="AG108" s="604" t="s">
        <v>630</v>
      </c>
      <c r="AH108" s="605"/>
      <c r="AI108" s="605"/>
      <c r="AJ108" s="605"/>
      <c r="AK108" s="605"/>
      <c r="AL108" s="605"/>
      <c r="AM108" s="605"/>
      <c r="AN108" s="605"/>
      <c r="AO108" s="605"/>
      <c r="AP108" s="605"/>
      <c r="AQ108" s="605"/>
      <c r="AR108" s="605"/>
      <c r="AS108" s="605"/>
      <c r="AT108" s="605"/>
      <c r="AU108" s="605"/>
      <c r="AV108" s="605"/>
      <c r="AW108" s="605"/>
      <c r="AX108" s="606"/>
    </row>
    <row r="109" spans="1:50" ht="26.25" customHeight="1" x14ac:dyDescent="0.15">
      <c r="A109" s="310"/>
      <c r="B109" s="311"/>
      <c r="C109" s="427" t="s">
        <v>44</v>
      </c>
      <c r="D109" s="428"/>
      <c r="E109" s="428"/>
      <c r="F109" s="428"/>
      <c r="G109" s="428"/>
      <c r="H109" s="428"/>
      <c r="I109" s="428"/>
      <c r="J109" s="428"/>
      <c r="K109" s="428"/>
      <c r="L109" s="428"/>
      <c r="M109" s="428"/>
      <c r="N109" s="428"/>
      <c r="O109" s="428"/>
      <c r="P109" s="428"/>
      <c r="Q109" s="428"/>
      <c r="R109" s="428"/>
      <c r="S109" s="428"/>
      <c r="T109" s="428"/>
      <c r="U109" s="428"/>
      <c r="V109" s="428"/>
      <c r="W109" s="428"/>
      <c r="X109" s="428"/>
      <c r="Y109" s="428"/>
      <c r="Z109" s="428"/>
      <c r="AA109" s="428"/>
      <c r="AB109" s="428"/>
      <c r="AC109" s="420"/>
      <c r="AD109" s="444" t="s">
        <v>451</v>
      </c>
      <c r="AE109" s="445"/>
      <c r="AF109" s="445"/>
      <c r="AG109" s="535" t="s">
        <v>455</v>
      </c>
      <c r="AH109" s="306"/>
      <c r="AI109" s="306"/>
      <c r="AJ109" s="306"/>
      <c r="AK109" s="306"/>
      <c r="AL109" s="306"/>
      <c r="AM109" s="306"/>
      <c r="AN109" s="306"/>
      <c r="AO109" s="306"/>
      <c r="AP109" s="306"/>
      <c r="AQ109" s="306"/>
      <c r="AR109" s="306"/>
      <c r="AS109" s="306"/>
      <c r="AT109" s="306"/>
      <c r="AU109" s="306"/>
      <c r="AV109" s="306"/>
      <c r="AW109" s="306"/>
      <c r="AX109" s="307"/>
    </row>
    <row r="110" spans="1:50" ht="30" customHeight="1" x14ac:dyDescent="0.15">
      <c r="A110" s="312"/>
      <c r="B110" s="313"/>
      <c r="C110" s="429" t="s">
        <v>314</v>
      </c>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1"/>
      <c r="AD110" s="588" t="s">
        <v>451</v>
      </c>
      <c r="AE110" s="589"/>
      <c r="AF110" s="589"/>
      <c r="AG110" s="533" t="s">
        <v>456</v>
      </c>
      <c r="AH110" s="199"/>
      <c r="AI110" s="199"/>
      <c r="AJ110" s="199"/>
      <c r="AK110" s="199"/>
      <c r="AL110" s="199"/>
      <c r="AM110" s="199"/>
      <c r="AN110" s="199"/>
      <c r="AO110" s="199"/>
      <c r="AP110" s="199"/>
      <c r="AQ110" s="199"/>
      <c r="AR110" s="199"/>
      <c r="AS110" s="199"/>
      <c r="AT110" s="199"/>
      <c r="AU110" s="199"/>
      <c r="AV110" s="199"/>
      <c r="AW110" s="199"/>
      <c r="AX110" s="534"/>
    </row>
    <row r="111" spans="1:50" ht="50.25" customHeight="1" x14ac:dyDescent="0.15">
      <c r="A111" s="553" t="s">
        <v>46</v>
      </c>
      <c r="B111" s="590"/>
      <c r="C111" s="432" t="s">
        <v>48</v>
      </c>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40" t="s">
        <v>451</v>
      </c>
      <c r="AE111" s="441"/>
      <c r="AF111" s="441"/>
      <c r="AG111" s="302" t="s">
        <v>462</v>
      </c>
      <c r="AH111" s="303"/>
      <c r="AI111" s="303"/>
      <c r="AJ111" s="303"/>
      <c r="AK111" s="303"/>
      <c r="AL111" s="303"/>
      <c r="AM111" s="303"/>
      <c r="AN111" s="303"/>
      <c r="AO111" s="303"/>
      <c r="AP111" s="303"/>
      <c r="AQ111" s="303"/>
      <c r="AR111" s="303"/>
      <c r="AS111" s="303"/>
      <c r="AT111" s="303"/>
      <c r="AU111" s="303"/>
      <c r="AV111" s="303"/>
      <c r="AW111" s="303"/>
      <c r="AX111" s="304"/>
    </row>
    <row r="112" spans="1:50" ht="19.350000000000001" customHeight="1" x14ac:dyDescent="0.15">
      <c r="A112" s="591"/>
      <c r="B112" s="592"/>
      <c r="C112" s="419" t="s">
        <v>49</v>
      </c>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44" t="s">
        <v>452</v>
      </c>
      <c r="AE112" s="445"/>
      <c r="AF112" s="445"/>
      <c r="AG112" s="305"/>
      <c r="AH112" s="306"/>
      <c r="AI112" s="306"/>
      <c r="AJ112" s="306"/>
      <c r="AK112" s="306"/>
      <c r="AL112" s="306"/>
      <c r="AM112" s="306"/>
      <c r="AN112" s="306"/>
      <c r="AO112" s="306"/>
      <c r="AP112" s="306"/>
      <c r="AQ112" s="306"/>
      <c r="AR112" s="306"/>
      <c r="AS112" s="306"/>
      <c r="AT112" s="306"/>
      <c r="AU112" s="306"/>
      <c r="AV112" s="306"/>
      <c r="AW112" s="306"/>
      <c r="AX112" s="307"/>
    </row>
    <row r="113" spans="1:64" ht="32.25" customHeight="1" x14ac:dyDescent="0.15">
      <c r="A113" s="591"/>
      <c r="B113" s="592"/>
      <c r="C113" s="508" t="s">
        <v>315</v>
      </c>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44" t="s">
        <v>451</v>
      </c>
      <c r="AE113" s="445"/>
      <c r="AF113" s="445"/>
      <c r="AG113" s="535" t="s">
        <v>631</v>
      </c>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x14ac:dyDescent="0.15">
      <c r="A114" s="591"/>
      <c r="B114" s="592"/>
      <c r="C114" s="419" t="s">
        <v>45</v>
      </c>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44" t="s">
        <v>453</v>
      </c>
      <c r="AE114" s="445"/>
      <c r="AF114" s="445"/>
      <c r="AG114" s="305"/>
      <c r="AH114" s="306"/>
      <c r="AI114" s="306"/>
      <c r="AJ114" s="306"/>
      <c r="AK114" s="306"/>
      <c r="AL114" s="306"/>
      <c r="AM114" s="306"/>
      <c r="AN114" s="306"/>
      <c r="AO114" s="306"/>
      <c r="AP114" s="306"/>
      <c r="AQ114" s="306"/>
      <c r="AR114" s="306"/>
      <c r="AS114" s="306"/>
      <c r="AT114" s="306"/>
      <c r="AU114" s="306"/>
      <c r="AV114" s="306"/>
      <c r="AW114" s="306"/>
      <c r="AX114" s="307"/>
    </row>
    <row r="115" spans="1:64" ht="33.75" customHeight="1" x14ac:dyDescent="0.15">
      <c r="A115" s="591"/>
      <c r="B115" s="592"/>
      <c r="C115" s="419" t="s">
        <v>50</v>
      </c>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94"/>
      <c r="AD115" s="444" t="s">
        <v>451</v>
      </c>
      <c r="AE115" s="445"/>
      <c r="AF115" s="445"/>
      <c r="AG115" s="535" t="s">
        <v>463</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x14ac:dyDescent="0.15">
      <c r="A116" s="591"/>
      <c r="B116" s="592"/>
      <c r="C116" s="419" t="s">
        <v>55</v>
      </c>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94"/>
      <c r="AD116" s="636" t="s">
        <v>453</v>
      </c>
      <c r="AE116" s="637"/>
      <c r="AF116" s="637"/>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x14ac:dyDescent="0.15">
      <c r="A117" s="593"/>
      <c r="B117" s="594"/>
      <c r="C117" s="595" t="s">
        <v>82</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8" t="s">
        <v>451</v>
      </c>
      <c r="AE117" s="589"/>
      <c r="AF117" s="598"/>
      <c r="AG117" s="602" t="s">
        <v>629</v>
      </c>
      <c r="AH117" s="438"/>
      <c r="AI117" s="438"/>
      <c r="AJ117" s="438"/>
      <c r="AK117" s="438"/>
      <c r="AL117" s="438"/>
      <c r="AM117" s="438"/>
      <c r="AN117" s="438"/>
      <c r="AO117" s="438"/>
      <c r="AP117" s="438"/>
      <c r="AQ117" s="438"/>
      <c r="AR117" s="438"/>
      <c r="AS117" s="438"/>
      <c r="AT117" s="438"/>
      <c r="AU117" s="438"/>
      <c r="AV117" s="438"/>
      <c r="AW117" s="438"/>
      <c r="AX117" s="603"/>
      <c r="BG117" s="10"/>
      <c r="BH117" s="10"/>
      <c r="BI117" s="10"/>
      <c r="BJ117" s="10"/>
    </row>
    <row r="118" spans="1:64" ht="39.75" customHeight="1" x14ac:dyDescent="0.15">
      <c r="A118" s="553" t="s">
        <v>47</v>
      </c>
      <c r="B118" s="590"/>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440" t="s">
        <v>451</v>
      </c>
      <c r="AE118" s="441"/>
      <c r="AF118" s="641"/>
      <c r="AG118" s="302" t="s">
        <v>464</v>
      </c>
      <c r="AH118" s="303"/>
      <c r="AI118" s="303"/>
      <c r="AJ118" s="303"/>
      <c r="AK118" s="303"/>
      <c r="AL118" s="303"/>
      <c r="AM118" s="303"/>
      <c r="AN118" s="303"/>
      <c r="AO118" s="303"/>
      <c r="AP118" s="303"/>
      <c r="AQ118" s="303"/>
      <c r="AR118" s="303"/>
      <c r="AS118" s="303"/>
      <c r="AT118" s="303"/>
      <c r="AU118" s="303"/>
      <c r="AV118" s="303"/>
      <c r="AW118" s="303"/>
      <c r="AX118" s="304"/>
    </row>
    <row r="119" spans="1:64" ht="30" customHeight="1" x14ac:dyDescent="0.15">
      <c r="A119" s="591"/>
      <c r="B119" s="592"/>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09" t="s">
        <v>451</v>
      </c>
      <c r="AE119" s="610"/>
      <c r="AF119" s="610"/>
      <c r="AG119" s="535" t="s">
        <v>465</v>
      </c>
      <c r="AH119" s="306"/>
      <c r="AI119" s="306"/>
      <c r="AJ119" s="306"/>
      <c r="AK119" s="306"/>
      <c r="AL119" s="306"/>
      <c r="AM119" s="306"/>
      <c r="AN119" s="306"/>
      <c r="AO119" s="306"/>
      <c r="AP119" s="306"/>
      <c r="AQ119" s="306"/>
      <c r="AR119" s="306"/>
      <c r="AS119" s="306"/>
      <c r="AT119" s="306"/>
      <c r="AU119" s="306"/>
      <c r="AV119" s="306"/>
      <c r="AW119" s="306"/>
      <c r="AX119" s="307"/>
    </row>
    <row r="120" spans="1:64" ht="25.5" customHeight="1" x14ac:dyDescent="0.15">
      <c r="A120" s="591"/>
      <c r="B120" s="592"/>
      <c r="C120" s="419" t="s">
        <v>51</v>
      </c>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44" t="s">
        <v>451</v>
      </c>
      <c r="AE120" s="445"/>
      <c r="AF120" s="445"/>
      <c r="AG120" s="535" t="s">
        <v>469</v>
      </c>
      <c r="AH120" s="306"/>
      <c r="AI120" s="306"/>
      <c r="AJ120" s="306"/>
      <c r="AK120" s="306"/>
      <c r="AL120" s="306"/>
      <c r="AM120" s="306"/>
      <c r="AN120" s="306"/>
      <c r="AO120" s="306"/>
      <c r="AP120" s="306"/>
      <c r="AQ120" s="306"/>
      <c r="AR120" s="306"/>
      <c r="AS120" s="306"/>
      <c r="AT120" s="306"/>
      <c r="AU120" s="306"/>
      <c r="AV120" s="306"/>
      <c r="AW120" s="306"/>
      <c r="AX120" s="307"/>
    </row>
    <row r="121" spans="1:64" ht="18" customHeight="1" x14ac:dyDescent="0.15">
      <c r="A121" s="593"/>
      <c r="B121" s="594"/>
      <c r="C121" s="419" t="s">
        <v>52</v>
      </c>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44" t="s">
        <v>451</v>
      </c>
      <c r="AE121" s="445"/>
      <c r="AF121" s="445"/>
      <c r="AG121" s="533" t="s">
        <v>466</v>
      </c>
      <c r="AH121" s="199"/>
      <c r="AI121" s="199"/>
      <c r="AJ121" s="199"/>
      <c r="AK121" s="199"/>
      <c r="AL121" s="199"/>
      <c r="AM121" s="199"/>
      <c r="AN121" s="199"/>
      <c r="AO121" s="199"/>
      <c r="AP121" s="199"/>
      <c r="AQ121" s="199"/>
      <c r="AR121" s="199"/>
      <c r="AS121" s="199"/>
      <c r="AT121" s="199"/>
      <c r="AU121" s="199"/>
      <c r="AV121" s="199"/>
      <c r="AW121" s="199"/>
      <c r="AX121" s="534"/>
    </row>
    <row r="122" spans="1:64" ht="33.6" customHeight="1" x14ac:dyDescent="0.15">
      <c r="A122" s="626" t="s">
        <v>80</v>
      </c>
      <c r="B122" s="627"/>
      <c r="C122" s="442" t="s">
        <v>316</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3"/>
      <c r="AD122" s="440" t="s">
        <v>453</v>
      </c>
      <c r="AE122" s="441"/>
      <c r="AF122" s="441"/>
      <c r="AG122" s="580"/>
      <c r="AH122" s="197"/>
      <c r="AI122" s="197"/>
      <c r="AJ122" s="197"/>
      <c r="AK122" s="197"/>
      <c r="AL122" s="197"/>
      <c r="AM122" s="197"/>
      <c r="AN122" s="197"/>
      <c r="AO122" s="197"/>
      <c r="AP122" s="197"/>
      <c r="AQ122" s="197"/>
      <c r="AR122" s="197"/>
      <c r="AS122" s="197"/>
      <c r="AT122" s="197"/>
      <c r="AU122" s="197"/>
      <c r="AV122" s="197"/>
      <c r="AW122" s="197"/>
      <c r="AX122" s="581"/>
    </row>
    <row r="123" spans="1:64" ht="15.75" customHeight="1" x14ac:dyDescent="0.15">
      <c r="A123" s="628"/>
      <c r="B123" s="629"/>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2"/>
      <c r="AH123" s="278"/>
      <c r="AI123" s="278"/>
      <c r="AJ123" s="278"/>
      <c r="AK123" s="278"/>
      <c r="AL123" s="278"/>
      <c r="AM123" s="278"/>
      <c r="AN123" s="278"/>
      <c r="AO123" s="278"/>
      <c r="AP123" s="278"/>
      <c r="AQ123" s="278"/>
      <c r="AR123" s="278"/>
      <c r="AS123" s="278"/>
      <c r="AT123" s="278"/>
      <c r="AU123" s="278"/>
      <c r="AV123" s="278"/>
      <c r="AW123" s="278"/>
      <c r="AX123" s="583"/>
    </row>
    <row r="124" spans="1:64" ht="26.25" customHeight="1" x14ac:dyDescent="0.15">
      <c r="A124" s="628"/>
      <c r="B124" s="629"/>
      <c r="C124" s="642"/>
      <c r="D124" s="643"/>
      <c r="E124" s="643"/>
      <c r="F124" s="643"/>
      <c r="G124" s="643"/>
      <c r="H124" s="643"/>
      <c r="I124" s="643"/>
      <c r="J124" s="643"/>
      <c r="K124" s="643"/>
      <c r="L124" s="643"/>
      <c r="M124" s="643"/>
      <c r="N124" s="643"/>
      <c r="O124" s="644"/>
      <c r="P124" s="651"/>
      <c r="Q124" s="651"/>
      <c r="R124" s="651"/>
      <c r="S124" s="652"/>
      <c r="T124" s="634"/>
      <c r="U124" s="306"/>
      <c r="V124" s="306"/>
      <c r="W124" s="306"/>
      <c r="X124" s="306"/>
      <c r="Y124" s="306"/>
      <c r="Z124" s="306"/>
      <c r="AA124" s="306"/>
      <c r="AB124" s="306"/>
      <c r="AC124" s="306"/>
      <c r="AD124" s="306"/>
      <c r="AE124" s="306"/>
      <c r="AF124" s="635"/>
      <c r="AG124" s="582"/>
      <c r="AH124" s="278"/>
      <c r="AI124" s="278"/>
      <c r="AJ124" s="278"/>
      <c r="AK124" s="278"/>
      <c r="AL124" s="278"/>
      <c r="AM124" s="278"/>
      <c r="AN124" s="278"/>
      <c r="AO124" s="278"/>
      <c r="AP124" s="278"/>
      <c r="AQ124" s="278"/>
      <c r="AR124" s="278"/>
      <c r="AS124" s="278"/>
      <c r="AT124" s="278"/>
      <c r="AU124" s="278"/>
      <c r="AV124" s="278"/>
      <c r="AW124" s="278"/>
      <c r="AX124" s="583"/>
    </row>
    <row r="125" spans="1:64" ht="26.25" customHeight="1" x14ac:dyDescent="0.15">
      <c r="A125" s="630"/>
      <c r="B125" s="631"/>
      <c r="C125" s="645"/>
      <c r="D125" s="646"/>
      <c r="E125" s="646"/>
      <c r="F125" s="646"/>
      <c r="G125" s="646"/>
      <c r="H125" s="646"/>
      <c r="I125" s="646"/>
      <c r="J125" s="646"/>
      <c r="K125" s="646"/>
      <c r="L125" s="646"/>
      <c r="M125" s="646"/>
      <c r="N125" s="646"/>
      <c r="O125" s="647"/>
      <c r="P125" s="653"/>
      <c r="Q125" s="653"/>
      <c r="R125" s="653"/>
      <c r="S125" s="654"/>
      <c r="T125" s="437"/>
      <c r="U125" s="438"/>
      <c r="V125" s="438"/>
      <c r="W125" s="438"/>
      <c r="X125" s="438"/>
      <c r="Y125" s="438"/>
      <c r="Z125" s="438"/>
      <c r="AA125" s="438"/>
      <c r="AB125" s="438"/>
      <c r="AC125" s="438"/>
      <c r="AD125" s="438"/>
      <c r="AE125" s="438"/>
      <c r="AF125" s="439"/>
      <c r="AG125" s="584"/>
      <c r="AH125" s="199"/>
      <c r="AI125" s="199"/>
      <c r="AJ125" s="199"/>
      <c r="AK125" s="199"/>
      <c r="AL125" s="199"/>
      <c r="AM125" s="199"/>
      <c r="AN125" s="199"/>
      <c r="AO125" s="199"/>
      <c r="AP125" s="199"/>
      <c r="AQ125" s="199"/>
      <c r="AR125" s="199"/>
      <c r="AS125" s="199"/>
      <c r="AT125" s="199"/>
      <c r="AU125" s="199"/>
      <c r="AV125" s="199"/>
      <c r="AW125" s="199"/>
      <c r="AX125" s="534"/>
    </row>
    <row r="126" spans="1:64" ht="57" customHeight="1" x14ac:dyDescent="0.15">
      <c r="A126" s="553" t="s">
        <v>58</v>
      </c>
      <c r="B126" s="554"/>
      <c r="C126" s="394" t="s">
        <v>64</v>
      </c>
      <c r="D126" s="576"/>
      <c r="E126" s="576"/>
      <c r="F126" s="577"/>
      <c r="G126" s="547" t="s">
        <v>457</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66.75" customHeight="1" thickBot="1" x14ac:dyDescent="0.2">
      <c r="A127" s="555"/>
      <c r="B127" s="556"/>
      <c r="C127" s="363" t="s">
        <v>68</v>
      </c>
      <c r="D127" s="364"/>
      <c r="E127" s="364"/>
      <c r="F127" s="365"/>
      <c r="G127" s="366" t="s">
        <v>454</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120" customHeight="1" thickBot="1" x14ac:dyDescent="0.2">
      <c r="A129" s="575"/>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x14ac:dyDescent="0.15">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120" customHeight="1" thickBot="1" x14ac:dyDescent="0.2">
      <c r="A131" s="550" t="s">
        <v>306</v>
      </c>
      <c r="B131" s="551"/>
      <c r="C131" s="551"/>
      <c r="D131" s="551"/>
      <c r="E131" s="552"/>
      <c r="F131" s="569" t="s">
        <v>649</v>
      </c>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x14ac:dyDescent="0.15">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120.75" customHeight="1" thickBot="1" x14ac:dyDescent="0.2">
      <c r="A133" s="434" t="s">
        <v>650</v>
      </c>
      <c r="B133" s="435"/>
      <c r="C133" s="435"/>
      <c r="D133" s="435"/>
      <c r="E133" s="436"/>
      <c r="F133" s="572" t="s">
        <v>652</v>
      </c>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x14ac:dyDescent="0.15">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67.5" customHeight="1" thickBot="1" x14ac:dyDescent="0.2">
      <c r="A135" s="611"/>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x14ac:dyDescent="0.15">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x14ac:dyDescent="0.15">
      <c r="A137" s="407" t="s">
        <v>224</v>
      </c>
      <c r="B137" s="408"/>
      <c r="C137" s="408"/>
      <c r="D137" s="408"/>
      <c r="E137" s="408"/>
      <c r="F137" s="408"/>
      <c r="G137" s="421">
        <v>524</v>
      </c>
      <c r="H137" s="422"/>
      <c r="I137" s="422"/>
      <c r="J137" s="422"/>
      <c r="K137" s="422"/>
      <c r="L137" s="422"/>
      <c r="M137" s="422"/>
      <c r="N137" s="422"/>
      <c r="O137" s="422"/>
      <c r="P137" s="423"/>
      <c r="Q137" s="408" t="s">
        <v>225</v>
      </c>
      <c r="R137" s="408"/>
      <c r="S137" s="408"/>
      <c r="T137" s="408"/>
      <c r="U137" s="408"/>
      <c r="V137" s="408"/>
      <c r="W137" s="421">
        <v>501</v>
      </c>
      <c r="X137" s="422"/>
      <c r="Y137" s="422"/>
      <c r="Z137" s="422"/>
      <c r="AA137" s="422"/>
      <c r="AB137" s="422"/>
      <c r="AC137" s="422"/>
      <c r="AD137" s="422"/>
      <c r="AE137" s="422"/>
      <c r="AF137" s="423"/>
      <c r="AG137" s="408" t="s">
        <v>226</v>
      </c>
      <c r="AH137" s="408"/>
      <c r="AI137" s="408"/>
      <c r="AJ137" s="408"/>
      <c r="AK137" s="408"/>
      <c r="AL137" s="408"/>
      <c r="AM137" s="404">
        <v>551</v>
      </c>
      <c r="AN137" s="405"/>
      <c r="AO137" s="405"/>
      <c r="AP137" s="405"/>
      <c r="AQ137" s="405"/>
      <c r="AR137" s="405"/>
      <c r="AS137" s="405"/>
      <c r="AT137" s="405"/>
      <c r="AU137" s="405"/>
      <c r="AV137" s="406"/>
      <c r="AW137" s="12"/>
      <c r="AX137" s="13"/>
    </row>
    <row r="138" spans="1:50" ht="19.899999999999999" customHeight="1" thickBot="1" x14ac:dyDescent="0.2">
      <c r="A138" s="409" t="s">
        <v>227</v>
      </c>
      <c r="B138" s="410"/>
      <c r="C138" s="410"/>
      <c r="D138" s="410"/>
      <c r="E138" s="410"/>
      <c r="F138" s="410"/>
      <c r="G138" s="424">
        <v>215</v>
      </c>
      <c r="H138" s="425"/>
      <c r="I138" s="425"/>
      <c r="J138" s="425"/>
      <c r="K138" s="425"/>
      <c r="L138" s="425"/>
      <c r="M138" s="425"/>
      <c r="N138" s="425"/>
      <c r="O138" s="425"/>
      <c r="P138" s="426"/>
      <c r="Q138" s="410" t="s">
        <v>228</v>
      </c>
      <c r="R138" s="410"/>
      <c r="S138" s="410"/>
      <c r="T138" s="410"/>
      <c r="U138" s="410"/>
      <c r="V138" s="410"/>
      <c r="W138" s="424">
        <v>205</v>
      </c>
      <c r="X138" s="425"/>
      <c r="Y138" s="425"/>
      <c r="Z138" s="425"/>
      <c r="AA138" s="425"/>
      <c r="AB138" s="425"/>
      <c r="AC138" s="425"/>
      <c r="AD138" s="425"/>
      <c r="AE138" s="425"/>
      <c r="AF138" s="426"/>
      <c r="AG138" s="578"/>
      <c r="AH138" s="579"/>
      <c r="AI138" s="579"/>
      <c r="AJ138" s="579"/>
      <c r="AK138" s="579"/>
      <c r="AL138" s="579"/>
      <c r="AM138" s="614"/>
      <c r="AN138" s="615"/>
      <c r="AO138" s="615"/>
      <c r="AP138" s="615"/>
      <c r="AQ138" s="615"/>
      <c r="AR138" s="615"/>
      <c r="AS138" s="615"/>
      <c r="AT138" s="615"/>
      <c r="AU138" s="615"/>
      <c r="AV138" s="616"/>
      <c r="AW138" s="28"/>
      <c r="AX138" s="29"/>
    </row>
    <row r="139" spans="1:50" ht="23.65" customHeight="1" x14ac:dyDescent="0.15">
      <c r="A139" s="560" t="s">
        <v>28</v>
      </c>
      <c r="B139" s="561"/>
      <c r="C139" s="561"/>
      <c r="D139" s="561"/>
      <c r="E139" s="561"/>
      <c r="F139" s="56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6"/>
      <c r="B140" s="467"/>
      <c r="C140" s="467"/>
      <c r="D140" s="467"/>
      <c r="E140" s="467"/>
      <c r="F140" s="46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6"/>
      <c r="B141" s="467"/>
      <c r="C141" s="467"/>
      <c r="D141" s="467"/>
      <c r="E141" s="467"/>
      <c r="F141" s="46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6"/>
      <c r="B142" s="467"/>
      <c r="C142" s="467"/>
      <c r="D142" s="467"/>
      <c r="E142" s="467"/>
      <c r="F142" s="46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6"/>
      <c r="B143" s="467"/>
      <c r="C143" s="467"/>
      <c r="D143" s="467"/>
      <c r="E143" s="467"/>
      <c r="F143" s="46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6"/>
      <c r="B144" s="467"/>
      <c r="C144" s="467"/>
      <c r="D144" s="467"/>
      <c r="E144" s="467"/>
      <c r="F144" s="46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6"/>
      <c r="B145" s="467"/>
      <c r="C145" s="467"/>
      <c r="D145" s="467"/>
      <c r="E145" s="467"/>
      <c r="F145" s="46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6"/>
      <c r="B146" s="467"/>
      <c r="C146" s="467"/>
      <c r="D146" s="467"/>
      <c r="E146" s="467"/>
      <c r="F146" s="46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6"/>
      <c r="B147" s="467"/>
      <c r="C147" s="467"/>
      <c r="D147" s="467"/>
      <c r="E147" s="467"/>
      <c r="F147" s="46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6"/>
      <c r="B148" s="467"/>
      <c r="C148" s="467"/>
      <c r="D148" s="467"/>
      <c r="E148" s="467"/>
      <c r="F148" s="46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6"/>
      <c r="B149" s="467"/>
      <c r="C149" s="467"/>
      <c r="D149" s="467"/>
      <c r="E149" s="467"/>
      <c r="F149" s="46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6"/>
      <c r="B150" s="467"/>
      <c r="C150" s="467"/>
      <c r="D150" s="467"/>
      <c r="E150" s="467"/>
      <c r="F150" s="46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6"/>
      <c r="B151" s="467"/>
      <c r="C151" s="467"/>
      <c r="D151" s="467"/>
      <c r="E151" s="467"/>
      <c r="F151" s="46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6"/>
      <c r="B152" s="467"/>
      <c r="C152" s="467"/>
      <c r="D152" s="467"/>
      <c r="E152" s="467"/>
      <c r="F152" s="46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6"/>
      <c r="B153" s="467"/>
      <c r="C153" s="467"/>
      <c r="D153" s="467"/>
      <c r="E153" s="467"/>
      <c r="F153" s="46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6"/>
      <c r="B154" s="467"/>
      <c r="C154" s="467"/>
      <c r="D154" s="467"/>
      <c r="E154" s="467"/>
      <c r="F154" s="46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6"/>
      <c r="B155" s="467"/>
      <c r="C155" s="467"/>
      <c r="D155" s="467"/>
      <c r="E155" s="467"/>
      <c r="F155" s="46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6"/>
      <c r="B156" s="467"/>
      <c r="C156" s="467"/>
      <c r="D156" s="467"/>
      <c r="E156" s="467"/>
      <c r="F156" s="46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6"/>
      <c r="B157" s="467"/>
      <c r="C157" s="467"/>
      <c r="D157" s="467"/>
      <c r="E157" s="467"/>
      <c r="F157" s="46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6"/>
      <c r="B158" s="467"/>
      <c r="C158" s="467"/>
      <c r="D158" s="467"/>
      <c r="E158" s="467"/>
      <c r="F158" s="46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6"/>
      <c r="B159" s="467"/>
      <c r="C159" s="467"/>
      <c r="D159" s="467"/>
      <c r="E159" s="467"/>
      <c r="F159" s="46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6"/>
      <c r="B160" s="467"/>
      <c r="C160" s="467"/>
      <c r="D160" s="467"/>
      <c r="E160" s="467"/>
      <c r="F160" s="46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6"/>
      <c r="B161" s="467"/>
      <c r="C161" s="467"/>
      <c r="D161" s="467"/>
      <c r="E161" s="467"/>
      <c r="F161" s="46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6"/>
      <c r="B162" s="467"/>
      <c r="C162" s="467"/>
      <c r="D162" s="467"/>
      <c r="E162" s="467"/>
      <c r="F162" s="46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6"/>
      <c r="B163" s="467"/>
      <c r="C163" s="467"/>
      <c r="D163" s="467"/>
      <c r="E163" s="467"/>
      <c r="F163" s="46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6"/>
      <c r="B164" s="467"/>
      <c r="C164" s="467"/>
      <c r="D164" s="467"/>
      <c r="E164" s="467"/>
      <c r="F164" s="46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6"/>
      <c r="B165" s="467"/>
      <c r="C165" s="467"/>
      <c r="D165" s="467"/>
      <c r="E165" s="467"/>
      <c r="F165" s="46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6"/>
      <c r="B166" s="467"/>
      <c r="C166" s="467"/>
      <c r="D166" s="467"/>
      <c r="E166" s="467"/>
      <c r="F166" s="46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6"/>
      <c r="B167" s="467"/>
      <c r="C167" s="467"/>
      <c r="D167" s="467"/>
      <c r="E167" s="467"/>
      <c r="F167" s="46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6"/>
      <c r="B168" s="467"/>
      <c r="C168" s="467"/>
      <c r="D168" s="467"/>
      <c r="E168" s="467"/>
      <c r="F168" s="46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6"/>
      <c r="B169" s="467"/>
      <c r="C169" s="467"/>
      <c r="D169" s="467"/>
      <c r="E169" s="467"/>
      <c r="F169" s="46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6"/>
      <c r="B170" s="467"/>
      <c r="C170" s="467"/>
      <c r="D170" s="467"/>
      <c r="E170" s="467"/>
      <c r="F170" s="46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6"/>
      <c r="B171" s="467"/>
      <c r="C171" s="467"/>
      <c r="D171" s="467"/>
      <c r="E171" s="467"/>
      <c r="F171" s="46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6"/>
      <c r="B172" s="467"/>
      <c r="C172" s="467"/>
      <c r="D172" s="467"/>
      <c r="E172" s="467"/>
      <c r="F172" s="46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6"/>
      <c r="B173" s="467"/>
      <c r="C173" s="467"/>
      <c r="D173" s="467"/>
      <c r="E173" s="467"/>
      <c r="F173" s="46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6"/>
      <c r="B174" s="467"/>
      <c r="C174" s="467"/>
      <c r="D174" s="467"/>
      <c r="E174" s="467"/>
      <c r="F174" s="46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6"/>
      <c r="B175" s="467"/>
      <c r="C175" s="467"/>
      <c r="D175" s="467"/>
      <c r="E175" s="467"/>
      <c r="F175" s="46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6"/>
      <c r="B176" s="467"/>
      <c r="C176" s="467"/>
      <c r="D176" s="467"/>
      <c r="E176" s="467"/>
      <c r="F176" s="46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3"/>
      <c r="B177" s="564"/>
      <c r="C177" s="564"/>
      <c r="D177" s="564"/>
      <c r="E177" s="564"/>
      <c r="F177" s="5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9" t="s">
        <v>34</v>
      </c>
      <c r="B178" s="540"/>
      <c r="C178" s="540"/>
      <c r="D178" s="540"/>
      <c r="E178" s="540"/>
      <c r="F178" s="541"/>
      <c r="G178" s="390" t="s">
        <v>596</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612</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28"/>
      <c r="B179" s="542"/>
      <c r="C179" s="542"/>
      <c r="D179" s="542"/>
      <c r="E179" s="542"/>
      <c r="F179" s="543"/>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x14ac:dyDescent="0.15">
      <c r="A180" s="128"/>
      <c r="B180" s="542"/>
      <c r="C180" s="542"/>
      <c r="D180" s="542"/>
      <c r="E180" s="542"/>
      <c r="F180" s="543"/>
      <c r="G180" s="97" t="s">
        <v>598</v>
      </c>
      <c r="H180" s="98"/>
      <c r="I180" s="98"/>
      <c r="J180" s="98"/>
      <c r="K180" s="99"/>
      <c r="L180" s="100" t="s">
        <v>597</v>
      </c>
      <c r="M180" s="101"/>
      <c r="N180" s="101"/>
      <c r="O180" s="101"/>
      <c r="P180" s="101"/>
      <c r="Q180" s="101"/>
      <c r="R180" s="101"/>
      <c r="S180" s="101"/>
      <c r="T180" s="101"/>
      <c r="U180" s="101"/>
      <c r="V180" s="101"/>
      <c r="W180" s="101"/>
      <c r="X180" s="102"/>
      <c r="Y180" s="103">
        <v>80</v>
      </c>
      <c r="Z180" s="104"/>
      <c r="AA180" s="104"/>
      <c r="AB180" s="105"/>
      <c r="AC180" s="97" t="s">
        <v>615</v>
      </c>
      <c r="AD180" s="98"/>
      <c r="AE180" s="98"/>
      <c r="AF180" s="98"/>
      <c r="AG180" s="99"/>
      <c r="AH180" s="100" t="s">
        <v>614</v>
      </c>
      <c r="AI180" s="101"/>
      <c r="AJ180" s="101"/>
      <c r="AK180" s="101"/>
      <c r="AL180" s="101"/>
      <c r="AM180" s="101"/>
      <c r="AN180" s="101"/>
      <c r="AO180" s="101"/>
      <c r="AP180" s="101"/>
      <c r="AQ180" s="101"/>
      <c r="AR180" s="101"/>
      <c r="AS180" s="101"/>
      <c r="AT180" s="102"/>
      <c r="AU180" s="103">
        <v>2</v>
      </c>
      <c r="AV180" s="104"/>
      <c r="AW180" s="104"/>
      <c r="AX180" s="402"/>
    </row>
    <row r="181" spans="1:50" ht="24.75" customHeight="1" x14ac:dyDescent="0.15">
      <c r="A181" s="128"/>
      <c r="B181" s="542"/>
      <c r="C181" s="542"/>
      <c r="D181" s="542"/>
      <c r="E181" s="542"/>
      <c r="F181" s="54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8"/>
      <c r="B182" s="542"/>
      <c r="C182" s="542"/>
      <c r="D182" s="542"/>
      <c r="E182" s="542"/>
      <c r="F182" s="54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8"/>
      <c r="B183" s="542"/>
      <c r="C183" s="542"/>
      <c r="D183" s="542"/>
      <c r="E183" s="542"/>
      <c r="F183" s="54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8"/>
      <c r="B184" s="542"/>
      <c r="C184" s="542"/>
      <c r="D184" s="542"/>
      <c r="E184" s="542"/>
      <c r="F184" s="54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8"/>
      <c r="B185" s="542"/>
      <c r="C185" s="542"/>
      <c r="D185" s="542"/>
      <c r="E185" s="542"/>
      <c r="F185" s="54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8"/>
      <c r="B186" s="542"/>
      <c r="C186" s="542"/>
      <c r="D186" s="542"/>
      <c r="E186" s="542"/>
      <c r="F186" s="54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8"/>
      <c r="B187" s="542"/>
      <c r="C187" s="542"/>
      <c r="D187" s="542"/>
      <c r="E187" s="542"/>
      <c r="F187" s="54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8"/>
      <c r="B188" s="542"/>
      <c r="C188" s="542"/>
      <c r="D188" s="542"/>
      <c r="E188" s="542"/>
      <c r="F188" s="54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8"/>
      <c r="B189" s="542"/>
      <c r="C189" s="542"/>
      <c r="D189" s="542"/>
      <c r="E189" s="542"/>
      <c r="F189" s="54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8"/>
      <c r="B190" s="542"/>
      <c r="C190" s="542"/>
      <c r="D190" s="542"/>
      <c r="E190" s="542"/>
      <c r="F190" s="543"/>
      <c r="G190" s="83" t="s">
        <v>22</v>
      </c>
      <c r="H190" s="84"/>
      <c r="I190" s="84"/>
      <c r="J190" s="84"/>
      <c r="K190" s="84"/>
      <c r="L190" s="85"/>
      <c r="M190" s="86"/>
      <c r="N190" s="86"/>
      <c r="O190" s="86"/>
      <c r="P190" s="86"/>
      <c r="Q190" s="86"/>
      <c r="R190" s="86"/>
      <c r="S190" s="86"/>
      <c r="T190" s="86"/>
      <c r="U190" s="86"/>
      <c r="V190" s="86"/>
      <c r="W190" s="86"/>
      <c r="X190" s="87"/>
      <c r="Y190" s="88">
        <f>SUM(Y180:AB189)</f>
        <v>80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2</v>
      </c>
      <c r="AV190" s="89"/>
      <c r="AW190" s="89"/>
      <c r="AX190" s="91"/>
    </row>
    <row r="191" spans="1:50" ht="30" customHeight="1" x14ac:dyDescent="0.15">
      <c r="A191" s="128"/>
      <c r="B191" s="542"/>
      <c r="C191" s="542"/>
      <c r="D191" s="542"/>
      <c r="E191" s="542"/>
      <c r="F191" s="543"/>
      <c r="G191" s="390" t="s">
        <v>600</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617</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28"/>
      <c r="B192" s="542"/>
      <c r="C192" s="542"/>
      <c r="D192" s="542"/>
      <c r="E192" s="542"/>
      <c r="F192" s="543"/>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x14ac:dyDescent="0.15">
      <c r="A193" s="128"/>
      <c r="B193" s="542"/>
      <c r="C193" s="542"/>
      <c r="D193" s="542"/>
      <c r="E193" s="542"/>
      <c r="F193" s="543"/>
      <c r="G193" s="97" t="s">
        <v>603</v>
      </c>
      <c r="H193" s="98"/>
      <c r="I193" s="98"/>
      <c r="J193" s="98"/>
      <c r="K193" s="99"/>
      <c r="L193" s="100" t="s">
        <v>602</v>
      </c>
      <c r="M193" s="101"/>
      <c r="N193" s="101"/>
      <c r="O193" s="101"/>
      <c r="P193" s="101"/>
      <c r="Q193" s="101"/>
      <c r="R193" s="101"/>
      <c r="S193" s="101"/>
      <c r="T193" s="101"/>
      <c r="U193" s="101"/>
      <c r="V193" s="101"/>
      <c r="W193" s="101"/>
      <c r="X193" s="102"/>
      <c r="Y193" s="103">
        <v>3</v>
      </c>
      <c r="Z193" s="104"/>
      <c r="AA193" s="104"/>
      <c r="AB193" s="105"/>
      <c r="AC193" s="97" t="s">
        <v>603</v>
      </c>
      <c r="AD193" s="98"/>
      <c r="AE193" s="98"/>
      <c r="AF193" s="98"/>
      <c r="AG193" s="99"/>
      <c r="AH193" s="100" t="s">
        <v>618</v>
      </c>
      <c r="AI193" s="101"/>
      <c r="AJ193" s="101"/>
      <c r="AK193" s="101"/>
      <c r="AL193" s="101"/>
      <c r="AM193" s="101"/>
      <c r="AN193" s="101"/>
      <c r="AO193" s="101"/>
      <c r="AP193" s="101"/>
      <c r="AQ193" s="101"/>
      <c r="AR193" s="101"/>
      <c r="AS193" s="101"/>
      <c r="AT193" s="102"/>
      <c r="AU193" s="103">
        <v>98</v>
      </c>
      <c r="AV193" s="104"/>
      <c r="AW193" s="104"/>
      <c r="AX193" s="402"/>
    </row>
    <row r="194" spans="1:50" ht="24.75" customHeight="1" x14ac:dyDescent="0.15">
      <c r="A194" s="128"/>
      <c r="B194" s="542"/>
      <c r="C194" s="542"/>
      <c r="D194" s="542"/>
      <c r="E194" s="542"/>
      <c r="F194" s="54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8"/>
      <c r="B195" s="542"/>
      <c r="C195" s="542"/>
      <c r="D195" s="542"/>
      <c r="E195" s="542"/>
      <c r="F195" s="54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8"/>
      <c r="B196" s="542"/>
      <c r="C196" s="542"/>
      <c r="D196" s="542"/>
      <c r="E196" s="542"/>
      <c r="F196" s="54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8"/>
      <c r="B197" s="542"/>
      <c r="C197" s="542"/>
      <c r="D197" s="542"/>
      <c r="E197" s="542"/>
      <c r="F197" s="54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8"/>
      <c r="B198" s="542"/>
      <c r="C198" s="542"/>
      <c r="D198" s="542"/>
      <c r="E198" s="542"/>
      <c r="F198" s="54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8"/>
      <c r="B199" s="542"/>
      <c r="C199" s="542"/>
      <c r="D199" s="542"/>
      <c r="E199" s="542"/>
      <c r="F199" s="54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8"/>
      <c r="B200" s="542"/>
      <c r="C200" s="542"/>
      <c r="D200" s="542"/>
      <c r="E200" s="542"/>
      <c r="F200" s="54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8"/>
      <c r="B201" s="542"/>
      <c r="C201" s="542"/>
      <c r="D201" s="542"/>
      <c r="E201" s="542"/>
      <c r="F201" s="54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8"/>
      <c r="B202" s="542"/>
      <c r="C202" s="542"/>
      <c r="D202" s="542"/>
      <c r="E202" s="542"/>
      <c r="F202" s="54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8"/>
      <c r="B203" s="542"/>
      <c r="C203" s="542"/>
      <c r="D203" s="542"/>
      <c r="E203" s="542"/>
      <c r="F203" s="543"/>
      <c r="G203" s="83" t="s">
        <v>22</v>
      </c>
      <c r="H203" s="84"/>
      <c r="I203" s="84"/>
      <c r="J203" s="84"/>
      <c r="K203" s="84"/>
      <c r="L203" s="85"/>
      <c r="M203" s="86"/>
      <c r="N203" s="86"/>
      <c r="O203" s="86"/>
      <c r="P203" s="86"/>
      <c r="Q203" s="86"/>
      <c r="R203" s="86"/>
      <c r="S203" s="86"/>
      <c r="T203" s="86"/>
      <c r="U203" s="86"/>
      <c r="V203" s="86"/>
      <c r="W203" s="86"/>
      <c r="X203" s="87"/>
      <c r="Y203" s="88">
        <f>SUM(Y193:AB202)</f>
        <v>3</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98</v>
      </c>
      <c r="AV203" s="89"/>
      <c r="AW203" s="89"/>
      <c r="AX203" s="91"/>
    </row>
    <row r="204" spans="1:50" ht="39" customHeight="1" x14ac:dyDescent="0.15">
      <c r="A204" s="128"/>
      <c r="B204" s="542"/>
      <c r="C204" s="542"/>
      <c r="D204" s="542"/>
      <c r="E204" s="542"/>
      <c r="F204" s="543"/>
      <c r="G204" s="390" t="s">
        <v>605</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403" t="s">
        <v>640</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128"/>
      <c r="B205" s="542"/>
      <c r="C205" s="542"/>
      <c r="D205" s="542"/>
      <c r="E205" s="542"/>
      <c r="F205" s="543"/>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x14ac:dyDescent="0.15">
      <c r="A206" s="128"/>
      <c r="B206" s="542"/>
      <c r="C206" s="542"/>
      <c r="D206" s="542"/>
      <c r="E206" s="542"/>
      <c r="F206" s="543"/>
      <c r="G206" s="97" t="s">
        <v>607</v>
      </c>
      <c r="H206" s="98"/>
      <c r="I206" s="98"/>
      <c r="J206" s="98"/>
      <c r="K206" s="99"/>
      <c r="L206" s="100" t="s">
        <v>606</v>
      </c>
      <c r="M206" s="101"/>
      <c r="N206" s="101"/>
      <c r="O206" s="101"/>
      <c r="P206" s="101"/>
      <c r="Q206" s="101"/>
      <c r="R206" s="101"/>
      <c r="S206" s="101"/>
      <c r="T206" s="101"/>
      <c r="U206" s="101"/>
      <c r="V206" s="101"/>
      <c r="W206" s="101"/>
      <c r="X206" s="102"/>
      <c r="Y206" s="103">
        <v>41</v>
      </c>
      <c r="Z206" s="104"/>
      <c r="AA206" s="104"/>
      <c r="AB206" s="105"/>
      <c r="AC206" s="97" t="s">
        <v>603</v>
      </c>
      <c r="AD206" s="98"/>
      <c r="AE206" s="98"/>
      <c r="AF206" s="98"/>
      <c r="AG206" s="99"/>
      <c r="AH206" s="100" t="s">
        <v>622</v>
      </c>
      <c r="AI206" s="101"/>
      <c r="AJ206" s="101"/>
      <c r="AK206" s="101"/>
      <c r="AL206" s="101"/>
      <c r="AM206" s="101"/>
      <c r="AN206" s="101"/>
      <c r="AO206" s="101"/>
      <c r="AP206" s="101"/>
      <c r="AQ206" s="101"/>
      <c r="AR206" s="101"/>
      <c r="AS206" s="101"/>
      <c r="AT206" s="102"/>
      <c r="AU206" s="103">
        <v>2</v>
      </c>
      <c r="AV206" s="104"/>
      <c r="AW206" s="104"/>
      <c r="AX206" s="402"/>
    </row>
    <row r="207" spans="1:50" ht="24.75" customHeight="1" x14ac:dyDescent="0.15">
      <c r="A207" s="128"/>
      <c r="B207" s="542"/>
      <c r="C207" s="542"/>
      <c r="D207" s="542"/>
      <c r="E207" s="542"/>
      <c r="F207" s="54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8"/>
      <c r="B208" s="542"/>
      <c r="C208" s="542"/>
      <c r="D208" s="542"/>
      <c r="E208" s="542"/>
      <c r="F208" s="54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8"/>
      <c r="B209" s="542"/>
      <c r="C209" s="542"/>
      <c r="D209" s="542"/>
      <c r="E209" s="542"/>
      <c r="F209" s="54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8"/>
      <c r="B210" s="542"/>
      <c r="C210" s="542"/>
      <c r="D210" s="542"/>
      <c r="E210" s="542"/>
      <c r="F210" s="54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8"/>
      <c r="B211" s="542"/>
      <c r="C211" s="542"/>
      <c r="D211" s="542"/>
      <c r="E211" s="542"/>
      <c r="F211" s="54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8"/>
      <c r="B212" s="542"/>
      <c r="C212" s="542"/>
      <c r="D212" s="542"/>
      <c r="E212" s="542"/>
      <c r="F212" s="54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8"/>
      <c r="B213" s="542"/>
      <c r="C213" s="542"/>
      <c r="D213" s="542"/>
      <c r="E213" s="542"/>
      <c r="F213" s="54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8"/>
      <c r="B214" s="542"/>
      <c r="C214" s="542"/>
      <c r="D214" s="542"/>
      <c r="E214" s="542"/>
      <c r="F214" s="54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8"/>
      <c r="B215" s="542"/>
      <c r="C215" s="542"/>
      <c r="D215" s="542"/>
      <c r="E215" s="542"/>
      <c r="F215" s="54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8"/>
      <c r="B216" s="542"/>
      <c r="C216" s="542"/>
      <c r="D216" s="542"/>
      <c r="E216" s="542"/>
      <c r="F216" s="543"/>
      <c r="G216" s="83" t="s">
        <v>22</v>
      </c>
      <c r="H216" s="84"/>
      <c r="I216" s="84"/>
      <c r="J216" s="84"/>
      <c r="K216" s="84"/>
      <c r="L216" s="85"/>
      <c r="M216" s="86"/>
      <c r="N216" s="86"/>
      <c r="O216" s="86"/>
      <c r="P216" s="86"/>
      <c r="Q216" s="86"/>
      <c r="R216" s="86"/>
      <c r="S216" s="86"/>
      <c r="T216" s="86"/>
      <c r="U216" s="86"/>
      <c r="V216" s="86"/>
      <c r="W216" s="86"/>
      <c r="X216" s="87"/>
      <c r="Y216" s="88">
        <f>SUM(Y206:AB215)</f>
        <v>41</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2</v>
      </c>
      <c r="AV216" s="89"/>
      <c r="AW216" s="89"/>
      <c r="AX216" s="91"/>
    </row>
    <row r="217" spans="1:50" ht="30" customHeight="1" x14ac:dyDescent="0.15">
      <c r="A217" s="128"/>
      <c r="B217" s="542"/>
      <c r="C217" s="542"/>
      <c r="D217" s="542"/>
      <c r="E217" s="542"/>
      <c r="F217" s="543"/>
      <c r="G217" s="390" t="s">
        <v>609</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623</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x14ac:dyDescent="0.15">
      <c r="A218" s="128"/>
      <c r="B218" s="542"/>
      <c r="C218" s="542"/>
      <c r="D218" s="542"/>
      <c r="E218" s="542"/>
      <c r="F218" s="543"/>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x14ac:dyDescent="0.15">
      <c r="A219" s="128"/>
      <c r="B219" s="542"/>
      <c r="C219" s="542"/>
      <c r="D219" s="542"/>
      <c r="E219" s="542"/>
      <c r="F219" s="543"/>
      <c r="G219" s="97" t="s">
        <v>603</v>
      </c>
      <c r="H219" s="98"/>
      <c r="I219" s="98"/>
      <c r="J219" s="98"/>
      <c r="K219" s="99"/>
      <c r="L219" s="100" t="s">
        <v>610</v>
      </c>
      <c r="M219" s="101"/>
      <c r="N219" s="101"/>
      <c r="O219" s="101"/>
      <c r="P219" s="101"/>
      <c r="Q219" s="101"/>
      <c r="R219" s="101"/>
      <c r="S219" s="101"/>
      <c r="T219" s="101"/>
      <c r="U219" s="101"/>
      <c r="V219" s="101"/>
      <c r="W219" s="101"/>
      <c r="X219" s="102"/>
      <c r="Y219" s="103">
        <v>1</v>
      </c>
      <c r="Z219" s="104"/>
      <c r="AA219" s="104"/>
      <c r="AB219" s="105"/>
      <c r="AC219" s="97" t="s">
        <v>624</v>
      </c>
      <c r="AD219" s="98"/>
      <c r="AE219" s="98"/>
      <c r="AF219" s="98"/>
      <c r="AG219" s="99"/>
      <c r="AH219" s="100" t="s">
        <v>550</v>
      </c>
      <c r="AI219" s="101"/>
      <c r="AJ219" s="101"/>
      <c r="AK219" s="101"/>
      <c r="AL219" s="101"/>
      <c r="AM219" s="101"/>
      <c r="AN219" s="101"/>
      <c r="AO219" s="101"/>
      <c r="AP219" s="101"/>
      <c r="AQ219" s="101"/>
      <c r="AR219" s="101"/>
      <c r="AS219" s="101"/>
      <c r="AT219" s="102"/>
      <c r="AU219" s="103">
        <v>40</v>
      </c>
      <c r="AV219" s="104"/>
      <c r="AW219" s="104"/>
      <c r="AX219" s="402"/>
    </row>
    <row r="220" spans="1:50" ht="24.75" customHeight="1" x14ac:dyDescent="0.15">
      <c r="A220" s="128"/>
      <c r="B220" s="542"/>
      <c r="C220" s="542"/>
      <c r="D220" s="542"/>
      <c r="E220" s="542"/>
      <c r="F220" s="54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8"/>
      <c r="B221" s="542"/>
      <c r="C221" s="542"/>
      <c r="D221" s="542"/>
      <c r="E221" s="542"/>
      <c r="F221" s="54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8"/>
      <c r="B222" s="542"/>
      <c r="C222" s="542"/>
      <c r="D222" s="542"/>
      <c r="E222" s="542"/>
      <c r="F222" s="54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8"/>
      <c r="B223" s="542"/>
      <c r="C223" s="542"/>
      <c r="D223" s="542"/>
      <c r="E223" s="542"/>
      <c r="F223" s="54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8"/>
      <c r="B224" s="542"/>
      <c r="C224" s="542"/>
      <c r="D224" s="542"/>
      <c r="E224" s="542"/>
      <c r="F224" s="54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8"/>
      <c r="B225" s="542"/>
      <c r="C225" s="542"/>
      <c r="D225" s="542"/>
      <c r="E225" s="542"/>
      <c r="F225" s="54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8"/>
      <c r="B226" s="542"/>
      <c r="C226" s="542"/>
      <c r="D226" s="542"/>
      <c r="E226" s="542"/>
      <c r="F226" s="54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8"/>
      <c r="B227" s="542"/>
      <c r="C227" s="542"/>
      <c r="D227" s="542"/>
      <c r="E227" s="542"/>
      <c r="F227" s="54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8"/>
      <c r="B228" s="542"/>
      <c r="C228" s="542"/>
      <c r="D228" s="542"/>
      <c r="E228" s="542"/>
      <c r="F228" s="54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8"/>
      <c r="B229" s="542"/>
      <c r="C229" s="542"/>
      <c r="D229" s="542"/>
      <c r="E229" s="542"/>
      <c r="F229" s="543"/>
      <c r="G229" s="83" t="s">
        <v>22</v>
      </c>
      <c r="H229" s="84"/>
      <c r="I229" s="84"/>
      <c r="J229" s="84"/>
      <c r="K229" s="84"/>
      <c r="L229" s="85"/>
      <c r="M229" s="86"/>
      <c r="N229" s="86"/>
      <c r="O229" s="86"/>
      <c r="P229" s="86"/>
      <c r="Q229" s="86"/>
      <c r="R229" s="86"/>
      <c r="S229" s="86"/>
      <c r="T229" s="86"/>
      <c r="U229" s="86"/>
      <c r="V229" s="86"/>
      <c r="W229" s="86"/>
      <c r="X229" s="87"/>
      <c r="Y229" s="88">
        <f>SUM(Y219:AB228)</f>
        <v>1</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40</v>
      </c>
      <c r="AV229" s="89"/>
      <c r="AW229" s="89"/>
      <c r="AX229" s="91"/>
    </row>
    <row r="230" spans="1:50" ht="22.5"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595</v>
      </c>
      <c r="D236" s="113"/>
      <c r="E236" s="113"/>
      <c r="F236" s="113"/>
      <c r="G236" s="113"/>
      <c r="H236" s="113"/>
      <c r="I236" s="113"/>
      <c r="J236" s="113"/>
      <c r="K236" s="113"/>
      <c r="L236" s="113"/>
      <c r="M236" s="117" t="s">
        <v>480</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80</v>
      </c>
      <c r="AL236" s="115"/>
      <c r="AM236" s="115"/>
      <c r="AN236" s="115"/>
      <c r="AO236" s="115"/>
      <c r="AP236" s="116"/>
      <c r="AQ236" s="117">
        <v>1</v>
      </c>
      <c r="AR236" s="113"/>
      <c r="AS236" s="113"/>
      <c r="AT236" s="113"/>
      <c r="AU236" s="114">
        <v>98</v>
      </c>
      <c r="AV236" s="115"/>
      <c r="AW236" s="115"/>
      <c r="AX236" s="116"/>
    </row>
    <row r="237" spans="1:50" ht="32.25" customHeight="1" x14ac:dyDescent="0.15">
      <c r="A237" s="112">
        <v>2</v>
      </c>
      <c r="B237" s="112">
        <v>1</v>
      </c>
      <c r="C237" s="117" t="s">
        <v>628</v>
      </c>
      <c r="D237" s="113"/>
      <c r="E237" s="113"/>
      <c r="F237" s="113"/>
      <c r="G237" s="113"/>
      <c r="H237" s="113"/>
      <c r="I237" s="113"/>
      <c r="J237" s="113"/>
      <c r="K237" s="113"/>
      <c r="L237" s="113"/>
      <c r="M237" s="117" t="s">
        <v>481</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46</v>
      </c>
      <c r="AL237" s="115"/>
      <c r="AM237" s="115"/>
      <c r="AN237" s="115"/>
      <c r="AO237" s="115"/>
      <c r="AP237" s="116"/>
      <c r="AQ237" s="117">
        <v>1</v>
      </c>
      <c r="AR237" s="113"/>
      <c r="AS237" s="113"/>
      <c r="AT237" s="113"/>
      <c r="AU237" s="114">
        <v>100</v>
      </c>
      <c r="AV237" s="115"/>
      <c r="AW237" s="115"/>
      <c r="AX237" s="116"/>
    </row>
    <row r="238" spans="1:50" ht="24" customHeight="1" x14ac:dyDescent="0.15">
      <c r="A238" s="112">
        <v>3</v>
      </c>
      <c r="B238" s="112">
        <v>1</v>
      </c>
      <c r="C238" s="117" t="s">
        <v>486</v>
      </c>
      <c r="D238" s="113"/>
      <c r="E238" s="113"/>
      <c r="F238" s="113"/>
      <c r="G238" s="113"/>
      <c r="H238" s="113"/>
      <c r="I238" s="113"/>
      <c r="J238" s="113"/>
      <c r="K238" s="113"/>
      <c r="L238" s="113"/>
      <c r="M238" s="123" t="s">
        <v>487</v>
      </c>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4">
        <v>39</v>
      </c>
      <c r="AL238" s="115"/>
      <c r="AM238" s="115"/>
      <c r="AN238" s="115"/>
      <c r="AO238" s="115"/>
      <c r="AP238" s="116"/>
      <c r="AQ238" s="117">
        <v>3</v>
      </c>
      <c r="AR238" s="113"/>
      <c r="AS238" s="113"/>
      <c r="AT238" s="113"/>
      <c r="AU238" s="114">
        <v>99</v>
      </c>
      <c r="AV238" s="115"/>
      <c r="AW238" s="115"/>
      <c r="AX238" s="116"/>
    </row>
    <row r="239" spans="1:50" ht="24" customHeight="1" x14ac:dyDescent="0.15">
      <c r="A239" s="112">
        <v>4</v>
      </c>
      <c r="B239" s="112">
        <v>1</v>
      </c>
      <c r="C239" s="117" t="s">
        <v>488</v>
      </c>
      <c r="D239" s="113"/>
      <c r="E239" s="113"/>
      <c r="F239" s="113"/>
      <c r="G239" s="113"/>
      <c r="H239" s="113"/>
      <c r="I239" s="113"/>
      <c r="J239" s="113"/>
      <c r="K239" s="113"/>
      <c r="L239" s="113"/>
      <c r="M239" s="117" t="s">
        <v>489</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12</v>
      </c>
      <c r="AL239" s="115"/>
      <c r="AM239" s="115"/>
      <c r="AN239" s="115"/>
      <c r="AO239" s="115"/>
      <c r="AP239" s="116"/>
      <c r="AQ239" s="117">
        <v>1</v>
      </c>
      <c r="AR239" s="113"/>
      <c r="AS239" s="113"/>
      <c r="AT239" s="113"/>
      <c r="AU239" s="114">
        <v>98</v>
      </c>
      <c r="AV239" s="115"/>
      <c r="AW239" s="115"/>
      <c r="AX239" s="116"/>
    </row>
    <row r="240" spans="1:50" ht="24" customHeight="1" x14ac:dyDescent="0.15">
      <c r="A240" s="112">
        <v>5</v>
      </c>
      <c r="B240" s="112">
        <v>1</v>
      </c>
      <c r="C240" s="117" t="s">
        <v>482</v>
      </c>
      <c r="D240" s="113"/>
      <c r="E240" s="113"/>
      <c r="F240" s="113"/>
      <c r="G240" s="113"/>
      <c r="H240" s="113"/>
      <c r="I240" s="113"/>
      <c r="J240" s="113"/>
      <c r="K240" s="113"/>
      <c r="L240" s="113"/>
      <c r="M240" s="117" t="s">
        <v>490</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12</v>
      </c>
      <c r="AL240" s="115"/>
      <c r="AM240" s="115"/>
      <c r="AN240" s="115"/>
      <c r="AO240" s="115"/>
      <c r="AP240" s="116"/>
      <c r="AQ240" s="117">
        <v>1</v>
      </c>
      <c r="AR240" s="113"/>
      <c r="AS240" s="113"/>
      <c r="AT240" s="113"/>
      <c r="AU240" s="114">
        <v>99</v>
      </c>
      <c r="AV240" s="115"/>
      <c r="AW240" s="115"/>
      <c r="AX240" s="116"/>
    </row>
    <row r="241" spans="1:50" ht="24" customHeight="1" x14ac:dyDescent="0.15">
      <c r="A241" s="112">
        <v>6</v>
      </c>
      <c r="B241" s="112">
        <v>1</v>
      </c>
      <c r="C241" s="117" t="s">
        <v>483</v>
      </c>
      <c r="D241" s="113"/>
      <c r="E241" s="113"/>
      <c r="F241" s="113"/>
      <c r="G241" s="113"/>
      <c r="H241" s="113"/>
      <c r="I241" s="113"/>
      <c r="J241" s="113"/>
      <c r="K241" s="113"/>
      <c r="L241" s="113"/>
      <c r="M241" s="117" t="s">
        <v>491</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11</v>
      </c>
      <c r="AL241" s="115"/>
      <c r="AM241" s="115"/>
      <c r="AN241" s="115"/>
      <c r="AO241" s="115"/>
      <c r="AP241" s="116"/>
      <c r="AQ241" s="117">
        <v>4</v>
      </c>
      <c r="AR241" s="113"/>
      <c r="AS241" s="113"/>
      <c r="AT241" s="113"/>
      <c r="AU241" s="114">
        <v>99</v>
      </c>
      <c r="AV241" s="115"/>
      <c r="AW241" s="115"/>
      <c r="AX241" s="116"/>
    </row>
    <row r="242" spans="1:50" ht="24" customHeight="1" x14ac:dyDescent="0.15">
      <c r="A242" s="112">
        <v>7</v>
      </c>
      <c r="B242" s="112">
        <v>1</v>
      </c>
      <c r="C242" s="117" t="s">
        <v>484</v>
      </c>
      <c r="D242" s="113"/>
      <c r="E242" s="113"/>
      <c r="F242" s="113"/>
      <c r="G242" s="113"/>
      <c r="H242" s="113"/>
      <c r="I242" s="113"/>
      <c r="J242" s="113"/>
      <c r="K242" s="113"/>
      <c r="L242" s="113"/>
      <c r="M242" s="117" t="s">
        <v>511</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10</v>
      </c>
      <c r="AL242" s="115"/>
      <c r="AM242" s="115"/>
      <c r="AN242" s="115"/>
      <c r="AO242" s="115"/>
      <c r="AP242" s="116"/>
      <c r="AQ242" s="117">
        <v>1</v>
      </c>
      <c r="AR242" s="113"/>
      <c r="AS242" s="113"/>
      <c r="AT242" s="113"/>
      <c r="AU242" s="114">
        <v>95</v>
      </c>
      <c r="AV242" s="115"/>
      <c r="AW242" s="115"/>
      <c r="AX242" s="116"/>
    </row>
    <row r="243" spans="1:50" ht="24" customHeight="1" x14ac:dyDescent="0.15">
      <c r="A243" s="112">
        <v>8</v>
      </c>
      <c r="B243" s="112">
        <v>1</v>
      </c>
      <c r="C243" s="117" t="s">
        <v>492</v>
      </c>
      <c r="D243" s="113"/>
      <c r="E243" s="113"/>
      <c r="F243" s="113"/>
      <c r="G243" s="113"/>
      <c r="H243" s="113"/>
      <c r="I243" s="113"/>
      <c r="J243" s="113"/>
      <c r="K243" s="113"/>
      <c r="L243" s="113"/>
      <c r="M243" s="117" t="s">
        <v>493</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7</v>
      </c>
      <c r="AL243" s="115"/>
      <c r="AM243" s="115"/>
      <c r="AN243" s="115"/>
      <c r="AO243" s="115"/>
      <c r="AP243" s="116"/>
      <c r="AQ243" s="117">
        <v>2</v>
      </c>
      <c r="AR243" s="113"/>
      <c r="AS243" s="113"/>
      <c r="AT243" s="113"/>
      <c r="AU243" s="114">
        <v>99</v>
      </c>
      <c r="AV243" s="115"/>
      <c r="AW243" s="115"/>
      <c r="AX243" s="116"/>
    </row>
    <row r="244" spans="1:50" ht="24" customHeight="1" x14ac:dyDescent="0.15">
      <c r="A244" s="112">
        <v>9</v>
      </c>
      <c r="B244" s="112">
        <v>1</v>
      </c>
      <c r="C244" s="117" t="s">
        <v>494</v>
      </c>
      <c r="D244" s="113"/>
      <c r="E244" s="113"/>
      <c r="F244" s="113"/>
      <c r="G244" s="113"/>
      <c r="H244" s="113"/>
      <c r="I244" s="113"/>
      <c r="J244" s="113"/>
      <c r="K244" s="113"/>
      <c r="L244" s="113"/>
      <c r="M244" s="117" t="s">
        <v>496</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5</v>
      </c>
      <c r="AL244" s="115"/>
      <c r="AM244" s="115"/>
      <c r="AN244" s="115"/>
      <c r="AO244" s="115"/>
      <c r="AP244" s="116"/>
      <c r="AQ244" s="117">
        <v>2</v>
      </c>
      <c r="AR244" s="113"/>
      <c r="AS244" s="113"/>
      <c r="AT244" s="113"/>
      <c r="AU244" s="114">
        <v>93</v>
      </c>
      <c r="AV244" s="115"/>
      <c r="AW244" s="115"/>
      <c r="AX244" s="116"/>
    </row>
    <row r="245" spans="1:50" ht="24" customHeight="1" x14ac:dyDescent="0.15">
      <c r="A245" s="112">
        <v>10</v>
      </c>
      <c r="B245" s="112">
        <v>1</v>
      </c>
      <c r="C245" s="117" t="s">
        <v>495</v>
      </c>
      <c r="D245" s="113"/>
      <c r="E245" s="113"/>
      <c r="F245" s="113"/>
      <c r="G245" s="113"/>
      <c r="H245" s="113"/>
      <c r="I245" s="113"/>
      <c r="J245" s="113"/>
      <c r="K245" s="113"/>
      <c r="L245" s="113"/>
      <c r="M245" s="117" t="s">
        <v>491</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5</v>
      </c>
      <c r="AL245" s="115"/>
      <c r="AM245" s="115"/>
      <c r="AN245" s="115"/>
      <c r="AO245" s="115"/>
      <c r="AP245" s="116"/>
      <c r="AQ245" s="117">
        <v>4</v>
      </c>
      <c r="AR245" s="113"/>
      <c r="AS245" s="113"/>
      <c r="AT245" s="113"/>
      <c r="AU245" s="114">
        <v>97</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380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381</v>
      </c>
      <c r="D268" s="118"/>
      <c r="E268" s="118"/>
      <c r="F268" s="118"/>
      <c r="G268" s="118"/>
      <c r="H268" s="118"/>
      <c r="I268" s="118"/>
      <c r="J268" s="118"/>
      <c r="K268" s="118"/>
      <c r="L268" s="118"/>
      <c r="M268" s="118" t="s">
        <v>382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383</v>
      </c>
      <c r="AL268" s="118"/>
      <c r="AM268" s="118"/>
      <c r="AN268" s="118"/>
      <c r="AO268" s="118"/>
      <c r="AP268" s="118"/>
      <c r="AQ268" s="118" t="s">
        <v>23</v>
      </c>
      <c r="AR268" s="118"/>
      <c r="AS268" s="118"/>
      <c r="AT268" s="118"/>
      <c r="AU268" s="120" t="s">
        <v>24</v>
      </c>
      <c r="AV268" s="121"/>
      <c r="AW268" s="121"/>
      <c r="AX268" s="122"/>
    </row>
    <row r="269" spans="1:50" ht="32.25" customHeight="1" x14ac:dyDescent="0.15">
      <c r="A269" s="112">
        <v>1</v>
      </c>
      <c r="B269" s="112">
        <v>1</v>
      </c>
      <c r="C269" s="117" t="s">
        <v>599</v>
      </c>
      <c r="D269" s="113"/>
      <c r="E269" s="113"/>
      <c r="F269" s="113"/>
      <c r="G269" s="113"/>
      <c r="H269" s="113"/>
      <c r="I269" s="113"/>
      <c r="J269" s="113"/>
      <c r="K269" s="113"/>
      <c r="L269" s="113"/>
      <c r="M269" s="117" t="s">
        <v>601</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3</v>
      </c>
      <c r="AL269" s="115"/>
      <c r="AM269" s="115"/>
      <c r="AN269" s="115"/>
      <c r="AO269" s="115"/>
      <c r="AP269" s="116"/>
      <c r="AQ269" s="117">
        <v>1</v>
      </c>
      <c r="AR269" s="113"/>
      <c r="AS269" s="113"/>
      <c r="AT269" s="113"/>
      <c r="AU269" s="114">
        <v>99</v>
      </c>
      <c r="AV269" s="115"/>
      <c r="AW269" s="115"/>
      <c r="AX269" s="116"/>
    </row>
    <row r="270" spans="1:50" ht="24" customHeight="1" x14ac:dyDescent="0.15">
      <c r="A270" s="112">
        <v>2</v>
      </c>
      <c r="B270" s="112">
        <v>1</v>
      </c>
      <c r="C270" s="117" t="s">
        <v>475</v>
      </c>
      <c r="D270" s="113"/>
      <c r="E270" s="113"/>
      <c r="F270" s="113"/>
      <c r="G270" s="113"/>
      <c r="H270" s="113"/>
      <c r="I270" s="113"/>
      <c r="J270" s="113"/>
      <c r="K270" s="113"/>
      <c r="L270" s="113"/>
      <c r="M270" s="117" t="s">
        <v>497</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0.9</v>
      </c>
      <c r="AL270" s="115"/>
      <c r="AM270" s="115"/>
      <c r="AN270" s="115"/>
      <c r="AO270" s="115"/>
      <c r="AP270" s="116"/>
      <c r="AQ270" s="117">
        <v>1</v>
      </c>
      <c r="AR270" s="113"/>
      <c r="AS270" s="113"/>
      <c r="AT270" s="113"/>
      <c r="AU270" s="114">
        <v>99</v>
      </c>
      <c r="AV270" s="115"/>
      <c r="AW270" s="115"/>
      <c r="AX270" s="116"/>
    </row>
    <row r="271" spans="1:50" ht="24" hidden="1" customHeight="1" x14ac:dyDescent="0.15">
      <c r="A271" s="112">
        <v>3</v>
      </c>
      <c r="B271" s="112">
        <v>1</v>
      </c>
      <c r="C271" s="117"/>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0.9</v>
      </c>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7"/>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0.1</v>
      </c>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7"/>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0.1</v>
      </c>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7"/>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0.1</v>
      </c>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7"/>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0</v>
      </c>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7"/>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0</v>
      </c>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7"/>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0</v>
      </c>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t="7.5" customHeight="1" x14ac:dyDescent="0.15"/>
    <row r="300" spans="1:50" x14ac:dyDescent="0.15">
      <c r="A300" s="9"/>
      <c r="B300" s="70" t="s">
        <v>384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381</v>
      </c>
      <c r="D301" s="118"/>
      <c r="E301" s="118"/>
      <c r="F301" s="118"/>
      <c r="G301" s="118"/>
      <c r="H301" s="118"/>
      <c r="I301" s="118"/>
      <c r="J301" s="118"/>
      <c r="K301" s="118"/>
      <c r="L301" s="118"/>
      <c r="M301" s="118" t="s">
        <v>382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383</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604</v>
      </c>
      <c r="D302" s="113"/>
      <c r="E302" s="113"/>
      <c r="F302" s="113"/>
      <c r="G302" s="113"/>
      <c r="H302" s="113"/>
      <c r="I302" s="113"/>
      <c r="J302" s="113"/>
      <c r="K302" s="113"/>
      <c r="L302" s="113"/>
      <c r="M302" s="117" t="s">
        <v>485</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41</v>
      </c>
      <c r="AL302" s="115"/>
      <c r="AM302" s="115"/>
      <c r="AN302" s="115"/>
      <c r="AO302" s="115"/>
      <c r="AP302" s="116"/>
      <c r="AQ302" s="117" t="s">
        <v>471</v>
      </c>
      <c r="AR302" s="113"/>
      <c r="AS302" s="113"/>
      <c r="AT302" s="113"/>
      <c r="AU302" s="114" t="s">
        <v>473</v>
      </c>
      <c r="AV302" s="115"/>
      <c r="AW302" s="115"/>
      <c r="AX302" s="116"/>
    </row>
    <row r="303" spans="1:50" ht="24" customHeight="1" x14ac:dyDescent="0.15">
      <c r="A303" s="112">
        <v>2</v>
      </c>
      <c r="B303" s="112">
        <v>1</v>
      </c>
      <c r="C303" s="117" t="s">
        <v>498</v>
      </c>
      <c r="D303" s="113"/>
      <c r="E303" s="113"/>
      <c r="F303" s="113"/>
      <c r="G303" s="113"/>
      <c r="H303" s="113"/>
      <c r="I303" s="113"/>
      <c r="J303" s="113"/>
      <c r="K303" s="113"/>
      <c r="L303" s="113"/>
      <c r="M303" s="117" t="s">
        <v>499</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35</v>
      </c>
      <c r="AL303" s="115"/>
      <c r="AM303" s="115"/>
      <c r="AN303" s="115"/>
      <c r="AO303" s="115"/>
      <c r="AP303" s="116"/>
      <c r="AQ303" s="117" t="s">
        <v>471</v>
      </c>
      <c r="AR303" s="113"/>
      <c r="AS303" s="113"/>
      <c r="AT303" s="113"/>
      <c r="AU303" s="114" t="s">
        <v>473</v>
      </c>
      <c r="AV303" s="115"/>
      <c r="AW303" s="115"/>
      <c r="AX303" s="116"/>
    </row>
    <row r="304" spans="1:50" ht="24" customHeight="1" x14ac:dyDescent="0.15">
      <c r="A304" s="112">
        <v>3</v>
      </c>
      <c r="B304" s="112">
        <v>1</v>
      </c>
      <c r="C304" s="117" t="s">
        <v>476</v>
      </c>
      <c r="D304" s="113"/>
      <c r="E304" s="113"/>
      <c r="F304" s="113"/>
      <c r="G304" s="113"/>
      <c r="H304" s="113"/>
      <c r="I304" s="113"/>
      <c r="J304" s="113"/>
      <c r="K304" s="113"/>
      <c r="L304" s="113"/>
      <c r="M304" s="117" t="s">
        <v>485</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23</v>
      </c>
      <c r="AL304" s="115"/>
      <c r="AM304" s="115"/>
      <c r="AN304" s="115"/>
      <c r="AO304" s="115"/>
      <c r="AP304" s="116"/>
      <c r="AQ304" s="117" t="s">
        <v>471</v>
      </c>
      <c r="AR304" s="113"/>
      <c r="AS304" s="113"/>
      <c r="AT304" s="113"/>
      <c r="AU304" s="114" t="s">
        <v>473</v>
      </c>
      <c r="AV304" s="115"/>
      <c r="AW304" s="115"/>
      <c r="AX304" s="116"/>
    </row>
    <row r="305" spans="1:50" ht="24" customHeight="1" x14ac:dyDescent="0.15">
      <c r="A305" s="112">
        <v>4</v>
      </c>
      <c r="B305" s="112">
        <v>1</v>
      </c>
      <c r="C305" s="117" t="s">
        <v>500</v>
      </c>
      <c r="D305" s="113"/>
      <c r="E305" s="113"/>
      <c r="F305" s="113"/>
      <c r="G305" s="113"/>
      <c r="H305" s="113"/>
      <c r="I305" s="113"/>
      <c r="J305" s="113"/>
      <c r="K305" s="113"/>
      <c r="L305" s="113"/>
      <c r="M305" s="117" t="s">
        <v>501</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6</v>
      </c>
      <c r="AL305" s="115"/>
      <c r="AM305" s="115"/>
      <c r="AN305" s="115"/>
      <c r="AO305" s="115"/>
      <c r="AP305" s="116"/>
      <c r="AQ305" s="117" t="s">
        <v>471</v>
      </c>
      <c r="AR305" s="113"/>
      <c r="AS305" s="113"/>
      <c r="AT305" s="113"/>
      <c r="AU305" s="114" t="s">
        <v>473</v>
      </c>
      <c r="AV305" s="115"/>
      <c r="AW305" s="115"/>
      <c r="AX305" s="116"/>
    </row>
    <row r="306" spans="1:50" ht="24" customHeight="1" x14ac:dyDescent="0.15">
      <c r="A306" s="112">
        <v>5</v>
      </c>
      <c r="B306" s="112">
        <v>1</v>
      </c>
      <c r="C306" s="117" t="s">
        <v>502</v>
      </c>
      <c r="D306" s="113"/>
      <c r="E306" s="113"/>
      <c r="F306" s="113"/>
      <c r="G306" s="113"/>
      <c r="H306" s="113"/>
      <c r="I306" s="113"/>
      <c r="J306" s="113"/>
      <c r="K306" s="113"/>
      <c r="L306" s="113"/>
      <c r="M306" s="117" t="s">
        <v>503</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3</v>
      </c>
      <c r="AL306" s="115"/>
      <c r="AM306" s="115"/>
      <c r="AN306" s="115"/>
      <c r="AO306" s="115"/>
      <c r="AP306" s="116"/>
      <c r="AQ306" s="117" t="s">
        <v>471</v>
      </c>
      <c r="AR306" s="113"/>
      <c r="AS306" s="113"/>
      <c r="AT306" s="113"/>
      <c r="AU306" s="114" t="s">
        <v>473</v>
      </c>
      <c r="AV306" s="115"/>
      <c r="AW306" s="115"/>
      <c r="AX306" s="116"/>
    </row>
    <row r="307" spans="1:50" ht="24" customHeight="1" x14ac:dyDescent="0.15">
      <c r="A307" s="112">
        <v>6</v>
      </c>
      <c r="B307" s="112">
        <v>1</v>
      </c>
      <c r="C307" s="117" t="s">
        <v>504</v>
      </c>
      <c r="D307" s="113"/>
      <c r="E307" s="113"/>
      <c r="F307" s="113"/>
      <c r="G307" s="113"/>
      <c r="H307" s="113"/>
      <c r="I307" s="113"/>
      <c r="J307" s="113"/>
      <c r="K307" s="113"/>
      <c r="L307" s="113"/>
      <c r="M307" s="117" t="s">
        <v>503</v>
      </c>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v>3</v>
      </c>
      <c r="AL307" s="115"/>
      <c r="AM307" s="115"/>
      <c r="AN307" s="115"/>
      <c r="AO307" s="115"/>
      <c r="AP307" s="116"/>
      <c r="AQ307" s="117" t="s">
        <v>471</v>
      </c>
      <c r="AR307" s="113"/>
      <c r="AS307" s="113"/>
      <c r="AT307" s="113"/>
      <c r="AU307" s="114" t="s">
        <v>473</v>
      </c>
      <c r="AV307" s="115"/>
      <c r="AW307" s="115"/>
      <c r="AX307" s="116"/>
    </row>
    <row r="308" spans="1:50" ht="24" customHeight="1" x14ac:dyDescent="0.15">
      <c r="A308" s="112">
        <v>7</v>
      </c>
      <c r="B308" s="112">
        <v>1</v>
      </c>
      <c r="C308" s="117" t="s">
        <v>505</v>
      </c>
      <c r="D308" s="113"/>
      <c r="E308" s="113"/>
      <c r="F308" s="113"/>
      <c r="G308" s="113"/>
      <c r="H308" s="113"/>
      <c r="I308" s="113"/>
      <c r="J308" s="113"/>
      <c r="K308" s="113"/>
      <c r="L308" s="113"/>
      <c r="M308" s="117" t="s">
        <v>506</v>
      </c>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v>2</v>
      </c>
      <c r="AL308" s="115"/>
      <c r="AM308" s="115"/>
      <c r="AN308" s="115"/>
      <c r="AO308" s="115"/>
      <c r="AP308" s="116"/>
      <c r="AQ308" s="117" t="s">
        <v>471</v>
      </c>
      <c r="AR308" s="113"/>
      <c r="AS308" s="113"/>
      <c r="AT308" s="113"/>
      <c r="AU308" s="114" t="s">
        <v>473</v>
      </c>
      <c r="AV308" s="115"/>
      <c r="AW308" s="115"/>
      <c r="AX308" s="116"/>
    </row>
    <row r="309" spans="1:50" ht="24" customHeight="1" x14ac:dyDescent="0.15">
      <c r="A309" s="112">
        <v>8</v>
      </c>
      <c r="B309" s="112">
        <v>1</v>
      </c>
      <c r="C309" s="117" t="s">
        <v>507</v>
      </c>
      <c r="D309" s="113"/>
      <c r="E309" s="113"/>
      <c r="F309" s="113"/>
      <c r="G309" s="113"/>
      <c r="H309" s="113"/>
      <c r="I309" s="113"/>
      <c r="J309" s="113"/>
      <c r="K309" s="113"/>
      <c r="L309" s="113"/>
      <c r="M309" s="117" t="s">
        <v>503</v>
      </c>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v>1</v>
      </c>
      <c r="AL309" s="115"/>
      <c r="AM309" s="115"/>
      <c r="AN309" s="115"/>
      <c r="AO309" s="115"/>
      <c r="AP309" s="116"/>
      <c r="AQ309" s="117" t="s">
        <v>471</v>
      </c>
      <c r="AR309" s="113"/>
      <c r="AS309" s="113"/>
      <c r="AT309" s="113"/>
      <c r="AU309" s="114" t="s">
        <v>473</v>
      </c>
      <c r="AV309" s="115"/>
      <c r="AW309" s="115"/>
      <c r="AX309" s="116"/>
    </row>
    <row r="310" spans="1:50" ht="24" customHeight="1" x14ac:dyDescent="0.15">
      <c r="A310" s="112">
        <v>9</v>
      </c>
      <c r="B310" s="112">
        <v>1</v>
      </c>
      <c r="C310" s="117" t="s">
        <v>508</v>
      </c>
      <c r="D310" s="113"/>
      <c r="E310" s="113"/>
      <c r="F310" s="113"/>
      <c r="G310" s="113"/>
      <c r="H310" s="113"/>
      <c r="I310" s="113"/>
      <c r="J310" s="113"/>
      <c r="K310" s="113"/>
      <c r="L310" s="113"/>
      <c r="M310" s="117" t="s">
        <v>509</v>
      </c>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v>1</v>
      </c>
      <c r="AL310" s="115"/>
      <c r="AM310" s="115"/>
      <c r="AN310" s="115"/>
      <c r="AO310" s="115"/>
      <c r="AP310" s="116"/>
      <c r="AQ310" s="117" t="s">
        <v>471</v>
      </c>
      <c r="AR310" s="113"/>
      <c r="AS310" s="113"/>
      <c r="AT310" s="113"/>
      <c r="AU310" s="114" t="s">
        <v>473</v>
      </c>
      <c r="AV310" s="115"/>
      <c r="AW310" s="115"/>
      <c r="AX310" s="116"/>
    </row>
    <row r="311" spans="1:50" ht="24" customHeight="1" x14ac:dyDescent="0.15">
      <c r="A311" s="112">
        <v>10</v>
      </c>
      <c r="B311" s="112">
        <v>1</v>
      </c>
      <c r="C311" s="117" t="s">
        <v>510</v>
      </c>
      <c r="D311" s="113"/>
      <c r="E311" s="113"/>
      <c r="F311" s="113"/>
      <c r="G311" s="113"/>
      <c r="H311" s="113"/>
      <c r="I311" s="113"/>
      <c r="J311" s="113"/>
      <c r="K311" s="113"/>
      <c r="L311" s="113"/>
      <c r="M311" s="117" t="s">
        <v>512</v>
      </c>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v>1</v>
      </c>
      <c r="AL311" s="115"/>
      <c r="AM311" s="115"/>
      <c r="AN311" s="115"/>
      <c r="AO311" s="115"/>
      <c r="AP311" s="116"/>
      <c r="AQ311" s="117" t="s">
        <v>471</v>
      </c>
      <c r="AR311" s="113"/>
      <c r="AS311" s="113"/>
      <c r="AT311" s="113"/>
      <c r="AU311" s="114" t="s">
        <v>473</v>
      </c>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385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381</v>
      </c>
      <c r="D334" s="118"/>
      <c r="E334" s="118"/>
      <c r="F334" s="118"/>
      <c r="G334" s="118"/>
      <c r="H334" s="118"/>
      <c r="I334" s="118"/>
      <c r="J334" s="118"/>
      <c r="K334" s="118"/>
      <c r="L334" s="118"/>
      <c r="M334" s="118" t="s">
        <v>382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383</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608</v>
      </c>
      <c r="D335" s="113"/>
      <c r="E335" s="113"/>
      <c r="F335" s="113"/>
      <c r="G335" s="113"/>
      <c r="H335" s="113"/>
      <c r="I335" s="113"/>
      <c r="J335" s="113"/>
      <c r="K335" s="113"/>
      <c r="L335" s="113"/>
      <c r="M335" s="117" t="s">
        <v>514</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1</v>
      </c>
      <c r="AL335" s="115"/>
      <c r="AM335" s="115"/>
      <c r="AN335" s="115"/>
      <c r="AO335" s="115"/>
      <c r="AP335" s="116"/>
      <c r="AQ335" s="117" t="s">
        <v>471</v>
      </c>
      <c r="AR335" s="113"/>
      <c r="AS335" s="113"/>
      <c r="AT335" s="113"/>
      <c r="AU335" s="114" t="s">
        <v>473</v>
      </c>
      <c r="AV335" s="115"/>
      <c r="AW335" s="115"/>
      <c r="AX335" s="116"/>
    </row>
    <row r="336" spans="1:50" ht="24" customHeight="1" x14ac:dyDescent="0.15">
      <c r="A336" s="112">
        <v>2</v>
      </c>
      <c r="B336" s="112">
        <v>1</v>
      </c>
      <c r="C336" s="117" t="s">
        <v>515</v>
      </c>
      <c r="D336" s="113"/>
      <c r="E336" s="113"/>
      <c r="F336" s="113"/>
      <c r="G336" s="113"/>
      <c r="H336" s="113"/>
      <c r="I336" s="113"/>
      <c r="J336" s="113"/>
      <c r="K336" s="113"/>
      <c r="L336" s="113"/>
      <c r="M336" s="117" t="s">
        <v>516</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0.9</v>
      </c>
      <c r="AL336" s="115"/>
      <c r="AM336" s="115"/>
      <c r="AN336" s="115"/>
      <c r="AO336" s="115"/>
      <c r="AP336" s="116"/>
      <c r="AQ336" s="117" t="s">
        <v>471</v>
      </c>
      <c r="AR336" s="113"/>
      <c r="AS336" s="113"/>
      <c r="AT336" s="113"/>
      <c r="AU336" s="114" t="s">
        <v>473</v>
      </c>
      <c r="AV336" s="115"/>
      <c r="AW336" s="115"/>
      <c r="AX336" s="116"/>
    </row>
    <row r="337" spans="1:50" ht="24" customHeight="1" x14ac:dyDescent="0.15">
      <c r="A337" s="112">
        <v>3</v>
      </c>
      <c r="B337" s="112">
        <v>1</v>
      </c>
      <c r="C337" s="117" t="s">
        <v>517</v>
      </c>
      <c r="D337" s="113"/>
      <c r="E337" s="113"/>
      <c r="F337" s="113"/>
      <c r="G337" s="113"/>
      <c r="H337" s="113"/>
      <c r="I337" s="113"/>
      <c r="J337" s="113"/>
      <c r="K337" s="113"/>
      <c r="L337" s="113"/>
      <c r="M337" s="117" t="s">
        <v>493</v>
      </c>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v>0.4</v>
      </c>
      <c r="AL337" s="115"/>
      <c r="AM337" s="115"/>
      <c r="AN337" s="115"/>
      <c r="AO337" s="115"/>
      <c r="AP337" s="116"/>
      <c r="AQ337" s="117" t="s">
        <v>471</v>
      </c>
      <c r="AR337" s="113"/>
      <c r="AS337" s="113"/>
      <c r="AT337" s="113"/>
      <c r="AU337" s="114" t="s">
        <v>473</v>
      </c>
      <c r="AV337" s="115"/>
      <c r="AW337" s="115"/>
      <c r="AX337" s="116"/>
    </row>
    <row r="338" spans="1:50" ht="24" customHeight="1" x14ac:dyDescent="0.15">
      <c r="A338" s="112">
        <v>4</v>
      </c>
      <c r="B338" s="112">
        <v>1</v>
      </c>
      <c r="C338" s="117" t="s">
        <v>518</v>
      </c>
      <c r="D338" s="113"/>
      <c r="E338" s="113"/>
      <c r="F338" s="113"/>
      <c r="G338" s="113"/>
      <c r="H338" s="113"/>
      <c r="I338" s="113"/>
      <c r="J338" s="113"/>
      <c r="K338" s="113"/>
      <c r="L338" s="113"/>
      <c r="M338" s="117" t="s">
        <v>519</v>
      </c>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v>0.2</v>
      </c>
      <c r="AL338" s="115"/>
      <c r="AM338" s="115"/>
      <c r="AN338" s="115"/>
      <c r="AO338" s="115"/>
      <c r="AP338" s="116"/>
      <c r="AQ338" s="117" t="s">
        <v>471</v>
      </c>
      <c r="AR338" s="113"/>
      <c r="AS338" s="113"/>
      <c r="AT338" s="113"/>
      <c r="AU338" s="114" t="s">
        <v>473</v>
      </c>
      <c r="AV338" s="115"/>
      <c r="AW338" s="115"/>
      <c r="AX338" s="116"/>
    </row>
    <row r="339" spans="1:50" ht="30" customHeight="1" x14ac:dyDescent="0.15">
      <c r="A339" s="112">
        <v>5</v>
      </c>
      <c r="B339" s="112">
        <v>1</v>
      </c>
      <c r="C339" s="117" t="s">
        <v>520</v>
      </c>
      <c r="D339" s="113"/>
      <c r="E339" s="113"/>
      <c r="F339" s="113"/>
      <c r="G339" s="113"/>
      <c r="H339" s="113"/>
      <c r="I339" s="113"/>
      <c r="J339" s="113"/>
      <c r="K339" s="113"/>
      <c r="L339" s="113"/>
      <c r="M339" s="117" t="s">
        <v>521</v>
      </c>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v>0.2</v>
      </c>
      <c r="AL339" s="115"/>
      <c r="AM339" s="115"/>
      <c r="AN339" s="115"/>
      <c r="AO339" s="115"/>
      <c r="AP339" s="116"/>
      <c r="AQ339" s="117" t="s">
        <v>471</v>
      </c>
      <c r="AR339" s="113"/>
      <c r="AS339" s="113"/>
      <c r="AT339" s="113"/>
      <c r="AU339" s="114" t="s">
        <v>473</v>
      </c>
      <c r="AV339" s="115"/>
      <c r="AW339" s="115"/>
      <c r="AX339" s="116"/>
    </row>
    <row r="340" spans="1:50" ht="30.75" customHeight="1" x14ac:dyDescent="0.15">
      <c r="A340" s="112">
        <v>6</v>
      </c>
      <c r="B340" s="112">
        <v>1</v>
      </c>
      <c r="C340" s="117" t="s">
        <v>522</v>
      </c>
      <c r="D340" s="113"/>
      <c r="E340" s="113"/>
      <c r="F340" s="113"/>
      <c r="G340" s="113"/>
      <c r="H340" s="113"/>
      <c r="I340" s="113"/>
      <c r="J340" s="113"/>
      <c r="K340" s="113"/>
      <c r="L340" s="113"/>
      <c r="M340" s="117" t="s">
        <v>513</v>
      </c>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v>0.1</v>
      </c>
      <c r="AL340" s="115"/>
      <c r="AM340" s="115"/>
      <c r="AN340" s="115"/>
      <c r="AO340" s="115"/>
      <c r="AP340" s="116"/>
      <c r="AQ340" s="117" t="s">
        <v>471</v>
      </c>
      <c r="AR340" s="113"/>
      <c r="AS340" s="113"/>
      <c r="AT340" s="113"/>
      <c r="AU340" s="114" t="s">
        <v>473</v>
      </c>
      <c r="AV340" s="115"/>
      <c r="AW340" s="115"/>
      <c r="AX340" s="116"/>
    </row>
    <row r="341" spans="1:50" ht="24" customHeight="1" x14ac:dyDescent="0.15">
      <c r="A341" s="112">
        <v>7</v>
      </c>
      <c r="B341" s="112">
        <v>1</v>
      </c>
      <c r="C341" s="117" t="s">
        <v>523</v>
      </c>
      <c r="D341" s="113"/>
      <c r="E341" s="113"/>
      <c r="F341" s="113"/>
      <c r="G341" s="113"/>
      <c r="H341" s="113"/>
      <c r="I341" s="113"/>
      <c r="J341" s="113"/>
      <c r="K341" s="113"/>
      <c r="L341" s="113"/>
      <c r="M341" s="117" t="s">
        <v>525</v>
      </c>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v>0.1</v>
      </c>
      <c r="AL341" s="115"/>
      <c r="AM341" s="115"/>
      <c r="AN341" s="115"/>
      <c r="AO341" s="115"/>
      <c r="AP341" s="116"/>
      <c r="AQ341" s="117" t="s">
        <v>471</v>
      </c>
      <c r="AR341" s="113"/>
      <c r="AS341" s="113"/>
      <c r="AT341" s="113"/>
      <c r="AU341" s="114" t="s">
        <v>473</v>
      </c>
      <c r="AV341" s="115"/>
      <c r="AW341" s="115"/>
      <c r="AX341" s="116"/>
    </row>
    <row r="342" spans="1:50" ht="24" customHeight="1" x14ac:dyDescent="0.15">
      <c r="A342" s="112">
        <v>8</v>
      </c>
      <c r="B342" s="112">
        <v>1</v>
      </c>
      <c r="C342" s="117" t="s">
        <v>524</v>
      </c>
      <c r="D342" s="113"/>
      <c r="E342" s="113"/>
      <c r="F342" s="113"/>
      <c r="G342" s="113"/>
      <c r="H342" s="113"/>
      <c r="I342" s="113"/>
      <c r="J342" s="113"/>
      <c r="K342" s="113"/>
      <c r="L342" s="113"/>
      <c r="M342" s="117" t="s">
        <v>525</v>
      </c>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v>0.1</v>
      </c>
      <c r="AL342" s="115"/>
      <c r="AM342" s="115"/>
      <c r="AN342" s="115"/>
      <c r="AO342" s="115"/>
      <c r="AP342" s="116"/>
      <c r="AQ342" s="117" t="s">
        <v>471</v>
      </c>
      <c r="AR342" s="113"/>
      <c r="AS342" s="113"/>
      <c r="AT342" s="113"/>
      <c r="AU342" s="114" t="s">
        <v>473</v>
      </c>
      <c r="AV342" s="115"/>
      <c r="AW342" s="115"/>
      <c r="AX342" s="116"/>
    </row>
    <row r="343" spans="1:50" ht="24" customHeight="1" x14ac:dyDescent="0.15">
      <c r="A343" s="112">
        <v>9</v>
      </c>
      <c r="B343" s="112">
        <v>1</v>
      </c>
      <c r="C343" s="117" t="s">
        <v>526</v>
      </c>
      <c r="D343" s="113"/>
      <c r="E343" s="113"/>
      <c r="F343" s="113"/>
      <c r="G343" s="113"/>
      <c r="H343" s="113"/>
      <c r="I343" s="113"/>
      <c r="J343" s="113"/>
      <c r="K343" s="113"/>
      <c r="L343" s="113"/>
      <c r="M343" s="117" t="s">
        <v>525</v>
      </c>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v>0.1</v>
      </c>
      <c r="AL343" s="115"/>
      <c r="AM343" s="115"/>
      <c r="AN343" s="115"/>
      <c r="AO343" s="115"/>
      <c r="AP343" s="116"/>
      <c r="AQ343" s="117" t="s">
        <v>471</v>
      </c>
      <c r="AR343" s="113"/>
      <c r="AS343" s="113"/>
      <c r="AT343" s="113"/>
      <c r="AU343" s="114" t="s">
        <v>473</v>
      </c>
      <c r="AV343" s="115"/>
      <c r="AW343" s="115"/>
      <c r="AX343" s="116"/>
    </row>
    <row r="344" spans="1:50" ht="24" customHeight="1" x14ac:dyDescent="0.15">
      <c r="A344" s="112">
        <v>10</v>
      </c>
      <c r="B344" s="112">
        <v>1</v>
      </c>
      <c r="C344" s="117" t="s">
        <v>527</v>
      </c>
      <c r="D344" s="113"/>
      <c r="E344" s="113"/>
      <c r="F344" s="113"/>
      <c r="G344" s="113"/>
      <c r="H344" s="113"/>
      <c r="I344" s="113"/>
      <c r="J344" s="113"/>
      <c r="K344" s="113"/>
      <c r="L344" s="113"/>
      <c r="M344" s="117" t="s">
        <v>528</v>
      </c>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v>0.1</v>
      </c>
      <c r="AL344" s="115"/>
      <c r="AM344" s="115"/>
      <c r="AN344" s="115"/>
      <c r="AO344" s="115"/>
      <c r="AP344" s="116"/>
      <c r="AQ344" s="117" t="s">
        <v>471</v>
      </c>
      <c r="AR344" s="113"/>
      <c r="AS344" s="113"/>
      <c r="AT344" s="113"/>
      <c r="AU344" s="114" t="s">
        <v>473</v>
      </c>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386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381</v>
      </c>
      <c r="D367" s="118"/>
      <c r="E367" s="118"/>
      <c r="F367" s="118"/>
      <c r="G367" s="118"/>
      <c r="H367" s="118"/>
      <c r="I367" s="118"/>
      <c r="J367" s="118"/>
      <c r="K367" s="118"/>
      <c r="L367" s="118"/>
      <c r="M367" s="118" t="s">
        <v>382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383</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7" t="s">
        <v>611</v>
      </c>
      <c r="D368" s="113"/>
      <c r="E368" s="113"/>
      <c r="F368" s="113"/>
      <c r="G368" s="113"/>
      <c r="H368" s="113"/>
      <c r="I368" s="113"/>
      <c r="J368" s="113"/>
      <c r="K368" s="113"/>
      <c r="L368" s="113"/>
      <c r="M368" s="117" t="s">
        <v>613</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2</v>
      </c>
      <c r="AL368" s="115"/>
      <c r="AM368" s="115"/>
      <c r="AN368" s="115"/>
      <c r="AO368" s="115"/>
      <c r="AP368" s="116"/>
      <c r="AQ368" s="117" t="s">
        <v>471</v>
      </c>
      <c r="AR368" s="113"/>
      <c r="AS368" s="113"/>
      <c r="AT368" s="113"/>
      <c r="AU368" s="114" t="s">
        <v>473</v>
      </c>
      <c r="AV368" s="115"/>
      <c r="AW368" s="115"/>
      <c r="AX368" s="116"/>
    </row>
    <row r="369" spans="1:50" ht="24" customHeight="1" x14ac:dyDescent="0.15">
      <c r="A369" s="112">
        <v>2</v>
      </c>
      <c r="B369" s="112">
        <v>1</v>
      </c>
      <c r="C369" s="117" t="s">
        <v>470</v>
      </c>
      <c r="D369" s="113"/>
      <c r="E369" s="113"/>
      <c r="F369" s="113"/>
      <c r="G369" s="113"/>
      <c r="H369" s="113"/>
      <c r="I369" s="113"/>
      <c r="J369" s="113"/>
      <c r="K369" s="113"/>
      <c r="L369" s="113"/>
      <c r="M369" s="117" t="s">
        <v>474</v>
      </c>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v>0.1</v>
      </c>
      <c r="AL369" s="115"/>
      <c r="AM369" s="115"/>
      <c r="AN369" s="115"/>
      <c r="AO369" s="115"/>
      <c r="AP369" s="116"/>
      <c r="AQ369" s="117" t="s">
        <v>471</v>
      </c>
      <c r="AR369" s="113"/>
      <c r="AS369" s="113"/>
      <c r="AT369" s="113"/>
      <c r="AU369" s="114" t="s">
        <v>473</v>
      </c>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387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381</v>
      </c>
      <c r="D400" s="118"/>
      <c r="E400" s="118"/>
      <c r="F400" s="118"/>
      <c r="G400" s="118"/>
      <c r="H400" s="118"/>
      <c r="I400" s="118"/>
      <c r="J400" s="118"/>
      <c r="K400" s="118"/>
      <c r="L400" s="118"/>
      <c r="M400" s="118" t="s">
        <v>382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383</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7" t="s">
        <v>616</v>
      </c>
      <c r="D401" s="113"/>
      <c r="E401" s="113"/>
      <c r="F401" s="113"/>
      <c r="G401" s="113"/>
      <c r="H401" s="113"/>
      <c r="I401" s="113"/>
      <c r="J401" s="113"/>
      <c r="K401" s="113"/>
      <c r="L401" s="113"/>
      <c r="M401" s="117" t="s">
        <v>619</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98</v>
      </c>
      <c r="AL401" s="115"/>
      <c r="AM401" s="115"/>
      <c r="AN401" s="115"/>
      <c r="AO401" s="115"/>
      <c r="AP401" s="116"/>
      <c r="AQ401" s="117">
        <v>3</v>
      </c>
      <c r="AR401" s="113"/>
      <c r="AS401" s="113"/>
      <c r="AT401" s="113"/>
      <c r="AU401" s="114">
        <v>91</v>
      </c>
      <c r="AV401" s="115"/>
      <c r="AW401" s="115"/>
      <c r="AX401" s="116"/>
    </row>
    <row r="402" spans="1:50" ht="24" customHeight="1" x14ac:dyDescent="0.15">
      <c r="A402" s="112">
        <v>2</v>
      </c>
      <c r="B402" s="112">
        <v>1</v>
      </c>
      <c r="C402" s="117" t="s">
        <v>559</v>
      </c>
      <c r="D402" s="113"/>
      <c r="E402" s="113"/>
      <c r="F402" s="113"/>
      <c r="G402" s="113"/>
      <c r="H402" s="113"/>
      <c r="I402" s="113"/>
      <c r="J402" s="113"/>
      <c r="K402" s="113"/>
      <c r="L402" s="113"/>
      <c r="M402" s="117" t="s">
        <v>618</v>
      </c>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v>40</v>
      </c>
      <c r="AL402" s="115"/>
      <c r="AM402" s="115"/>
      <c r="AN402" s="115"/>
      <c r="AO402" s="115"/>
      <c r="AP402" s="116"/>
      <c r="AQ402" s="117">
        <v>2</v>
      </c>
      <c r="AR402" s="113"/>
      <c r="AS402" s="113"/>
      <c r="AT402" s="113"/>
      <c r="AU402" s="114">
        <v>95</v>
      </c>
      <c r="AV402" s="115"/>
      <c r="AW402" s="115"/>
      <c r="AX402" s="116"/>
    </row>
    <row r="403" spans="1:50" ht="33.75" customHeight="1" x14ac:dyDescent="0.15">
      <c r="A403" s="112">
        <v>3</v>
      </c>
      <c r="B403" s="112">
        <v>1</v>
      </c>
      <c r="C403" s="117" t="s">
        <v>560</v>
      </c>
      <c r="D403" s="113"/>
      <c r="E403" s="113"/>
      <c r="F403" s="113"/>
      <c r="G403" s="113"/>
      <c r="H403" s="113"/>
      <c r="I403" s="113"/>
      <c r="J403" s="113"/>
      <c r="K403" s="113"/>
      <c r="L403" s="113"/>
      <c r="M403" s="117" t="s">
        <v>571</v>
      </c>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v>19</v>
      </c>
      <c r="AL403" s="115"/>
      <c r="AM403" s="115"/>
      <c r="AN403" s="115"/>
      <c r="AO403" s="115"/>
      <c r="AP403" s="116"/>
      <c r="AQ403" s="117">
        <v>1</v>
      </c>
      <c r="AR403" s="113"/>
      <c r="AS403" s="113"/>
      <c r="AT403" s="113"/>
      <c r="AU403" s="114">
        <v>98</v>
      </c>
      <c r="AV403" s="115"/>
      <c r="AW403" s="115"/>
      <c r="AX403" s="116"/>
    </row>
    <row r="404" spans="1:50" ht="24" customHeight="1" x14ac:dyDescent="0.15">
      <c r="A404" s="112">
        <v>4</v>
      </c>
      <c r="B404" s="112">
        <v>1</v>
      </c>
      <c r="C404" s="117" t="s">
        <v>572</v>
      </c>
      <c r="D404" s="113"/>
      <c r="E404" s="113"/>
      <c r="F404" s="113"/>
      <c r="G404" s="113"/>
      <c r="H404" s="113"/>
      <c r="I404" s="113"/>
      <c r="J404" s="113"/>
      <c r="K404" s="113"/>
      <c r="L404" s="113"/>
      <c r="M404" s="117" t="s">
        <v>573</v>
      </c>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v>18</v>
      </c>
      <c r="AL404" s="115"/>
      <c r="AM404" s="115"/>
      <c r="AN404" s="115"/>
      <c r="AO404" s="115"/>
      <c r="AP404" s="116"/>
      <c r="AQ404" s="117">
        <v>1</v>
      </c>
      <c r="AR404" s="113"/>
      <c r="AS404" s="113"/>
      <c r="AT404" s="113"/>
      <c r="AU404" s="114">
        <v>100</v>
      </c>
      <c r="AV404" s="115"/>
      <c r="AW404" s="115"/>
      <c r="AX404" s="116"/>
    </row>
    <row r="405" spans="1:50" ht="24" customHeight="1" x14ac:dyDescent="0.15">
      <c r="A405" s="112">
        <v>5</v>
      </c>
      <c r="B405" s="112">
        <v>1</v>
      </c>
      <c r="C405" s="117" t="s">
        <v>561</v>
      </c>
      <c r="D405" s="113"/>
      <c r="E405" s="113"/>
      <c r="F405" s="113"/>
      <c r="G405" s="113"/>
      <c r="H405" s="113"/>
      <c r="I405" s="113"/>
      <c r="J405" s="113"/>
      <c r="K405" s="113"/>
      <c r="L405" s="113"/>
      <c r="M405" s="117" t="s">
        <v>573</v>
      </c>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v>11</v>
      </c>
      <c r="AL405" s="115"/>
      <c r="AM405" s="115"/>
      <c r="AN405" s="115"/>
      <c r="AO405" s="115"/>
      <c r="AP405" s="116"/>
      <c r="AQ405" s="117">
        <v>2</v>
      </c>
      <c r="AR405" s="113"/>
      <c r="AS405" s="113"/>
      <c r="AT405" s="113"/>
      <c r="AU405" s="114">
        <v>100</v>
      </c>
      <c r="AV405" s="115"/>
      <c r="AW405" s="115"/>
      <c r="AX405" s="116"/>
    </row>
    <row r="406" spans="1:50" ht="24" customHeight="1" x14ac:dyDescent="0.15">
      <c r="A406" s="112">
        <v>6</v>
      </c>
      <c r="B406" s="112">
        <v>1</v>
      </c>
      <c r="C406" s="123" t="s">
        <v>633</v>
      </c>
      <c r="D406" s="124"/>
      <c r="E406" s="124"/>
      <c r="F406" s="124"/>
      <c r="G406" s="124"/>
      <c r="H406" s="124"/>
      <c r="I406" s="124"/>
      <c r="J406" s="124"/>
      <c r="K406" s="124"/>
      <c r="L406" s="125"/>
      <c r="M406" s="123" t="s">
        <v>618</v>
      </c>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5"/>
      <c r="AK406" s="114">
        <v>11</v>
      </c>
      <c r="AL406" s="115"/>
      <c r="AM406" s="115"/>
      <c r="AN406" s="115"/>
      <c r="AO406" s="115"/>
      <c r="AP406" s="116"/>
      <c r="AQ406" s="123">
        <v>3</v>
      </c>
      <c r="AR406" s="124"/>
      <c r="AS406" s="124"/>
      <c r="AT406" s="125"/>
      <c r="AU406" s="114">
        <v>99</v>
      </c>
      <c r="AV406" s="115"/>
      <c r="AW406" s="115"/>
      <c r="AX406" s="116"/>
    </row>
    <row r="407" spans="1:50" ht="24" customHeight="1" x14ac:dyDescent="0.15">
      <c r="A407" s="112">
        <v>7</v>
      </c>
      <c r="B407" s="112">
        <v>1</v>
      </c>
      <c r="C407" s="123" t="s">
        <v>634</v>
      </c>
      <c r="D407" s="124"/>
      <c r="E407" s="124"/>
      <c r="F407" s="124"/>
      <c r="G407" s="124"/>
      <c r="H407" s="124"/>
      <c r="I407" s="124"/>
      <c r="J407" s="124"/>
      <c r="K407" s="124"/>
      <c r="L407" s="125"/>
      <c r="M407" s="123" t="s">
        <v>618</v>
      </c>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5"/>
      <c r="AK407" s="114">
        <v>11</v>
      </c>
      <c r="AL407" s="115"/>
      <c r="AM407" s="115"/>
      <c r="AN407" s="115"/>
      <c r="AO407" s="115"/>
      <c r="AP407" s="116"/>
      <c r="AQ407" s="123">
        <v>5</v>
      </c>
      <c r="AR407" s="124"/>
      <c r="AS407" s="124"/>
      <c r="AT407" s="125"/>
      <c r="AU407" s="114">
        <v>58</v>
      </c>
      <c r="AV407" s="115"/>
      <c r="AW407" s="115"/>
      <c r="AX407" s="116"/>
    </row>
    <row r="408" spans="1:50" ht="24" customHeight="1" x14ac:dyDescent="0.15">
      <c r="A408" s="112">
        <v>8</v>
      </c>
      <c r="B408" s="112">
        <v>1</v>
      </c>
      <c r="C408" s="117" t="s">
        <v>636</v>
      </c>
      <c r="D408" s="113"/>
      <c r="E408" s="113"/>
      <c r="F408" s="113"/>
      <c r="G408" s="113"/>
      <c r="H408" s="113"/>
      <c r="I408" s="113"/>
      <c r="J408" s="113"/>
      <c r="K408" s="113"/>
      <c r="L408" s="113"/>
      <c r="M408" s="117" t="s">
        <v>635</v>
      </c>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v>7</v>
      </c>
      <c r="AL408" s="115"/>
      <c r="AM408" s="115"/>
      <c r="AN408" s="115"/>
      <c r="AO408" s="115"/>
      <c r="AP408" s="116"/>
      <c r="AQ408" s="117">
        <v>1</v>
      </c>
      <c r="AR408" s="113"/>
      <c r="AS408" s="113"/>
      <c r="AT408" s="113"/>
      <c r="AU408" s="114">
        <v>89</v>
      </c>
      <c r="AV408" s="115"/>
      <c r="AW408" s="115"/>
      <c r="AX408" s="116"/>
    </row>
    <row r="409" spans="1:50" ht="24" customHeight="1" x14ac:dyDescent="0.15">
      <c r="A409" s="112">
        <v>9</v>
      </c>
      <c r="B409" s="112">
        <v>1</v>
      </c>
      <c r="C409" s="117" t="s">
        <v>562</v>
      </c>
      <c r="D409" s="113"/>
      <c r="E409" s="113"/>
      <c r="F409" s="113"/>
      <c r="G409" s="113"/>
      <c r="H409" s="113"/>
      <c r="I409" s="113"/>
      <c r="J409" s="113"/>
      <c r="K409" s="113"/>
      <c r="L409" s="113"/>
      <c r="M409" s="117" t="s">
        <v>618</v>
      </c>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v>6</v>
      </c>
      <c r="AL409" s="115"/>
      <c r="AM409" s="115"/>
      <c r="AN409" s="115"/>
      <c r="AO409" s="115"/>
      <c r="AP409" s="116"/>
      <c r="AQ409" s="117">
        <v>4</v>
      </c>
      <c r="AR409" s="113"/>
      <c r="AS409" s="113"/>
      <c r="AT409" s="113"/>
      <c r="AU409" s="114">
        <v>70</v>
      </c>
      <c r="AV409" s="115"/>
      <c r="AW409" s="115"/>
      <c r="AX409" s="116"/>
    </row>
    <row r="410" spans="1:50" ht="24" customHeight="1" x14ac:dyDescent="0.15">
      <c r="A410" s="112">
        <v>10</v>
      </c>
      <c r="B410" s="112">
        <v>1</v>
      </c>
      <c r="C410" s="117" t="s">
        <v>563</v>
      </c>
      <c r="D410" s="113"/>
      <c r="E410" s="113"/>
      <c r="F410" s="113"/>
      <c r="G410" s="113"/>
      <c r="H410" s="113"/>
      <c r="I410" s="113"/>
      <c r="J410" s="113"/>
      <c r="K410" s="113"/>
      <c r="L410" s="113"/>
      <c r="M410" s="117" t="s">
        <v>574</v>
      </c>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v>6</v>
      </c>
      <c r="AL410" s="115"/>
      <c r="AM410" s="115"/>
      <c r="AN410" s="115"/>
      <c r="AO410" s="115"/>
      <c r="AP410" s="116"/>
      <c r="AQ410" s="117">
        <v>1</v>
      </c>
      <c r="AR410" s="113"/>
      <c r="AS410" s="113"/>
      <c r="AT410" s="113"/>
      <c r="AU410" s="114">
        <v>97</v>
      </c>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388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381</v>
      </c>
      <c r="D433" s="118"/>
      <c r="E433" s="118"/>
      <c r="F433" s="118"/>
      <c r="G433" s="118"/>
      <c r="H433" s="118"/>
      <c r="I433" s="118"/>
      <c r="J433" s="118"/>
      <c r="K433" s="118"/>
      <c r="L433" s="118"/>
      <c r="M433" s="118" t="s">
        <v>382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383</v>
      </c>
      <c r="AL433" s="118"/>
      <c r="AM433" s="118"/>
      <c r="AN433" s="118"/>
      <c r="AO433" s="118"/>
      <c r="AP433" s="118"/>
      <c r="AQ433" s="118" t="s">
        <v>23</v>
      </c>
      <c r="AR433" s="118"/>
      <c r="AS433" s="118"/>
      <c r="AT433" s="118"/>
      <c r="AU433" s="120" t="s">
        <v>24</v>
      </c>
      <c r="AV433" s="121"/>
      <c r="AW433" s="121"/>
      <c r="AX433" s="122"/>
    </row>
    <row r="434" spans="1:50" ht="32.25" customHeight="1" x14ac:dyDescent="0.15">
      <c r="A434" s="112">
        <v>1</v>
      </c>
      <c r="B434" s="112">
        <v>1</v>
      </c>
      <c r="C434" s="117" t="s">
        <v>620</v>
      </c>
      <c r="D434" s="113"/>
      <c r="E434" s="113"/>
      <c r="F434" s="113"/>
      <c r="G434" s="113"/>
      <c r="H434" s="113"/>
      <c r="I434" s="113"/>
      <c r="J434" s="113"/>
      <c r="K434" s="113"/>
      <c r="L434" s="113"/>
      <c r="M434" s="117" t="s">
        <v>621</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2</v>
      </c>
      <c r="AL434" s="115"/>
      <c r="AM434" s="115"/>
      <c r="AN434" s="115"/>
      <c r="AO434" s="115"/>
      <c r="AP434" s="116"/>
      <c r="AQ434" s="117">
        <v>1</v>
      </c>
      <c r="AR434" s="113"/>
      <c r="AS434" s="113"/>
      <c r="AT434" s="113"/>
      <c r="AU434" s="114">
        <v>80</v>
      </c>
      <c r="AV434" s="115"/>
      <c r="AW434" s="115"/>
      <c r="AX434" s="116"/>
    </row>
    <row r="435" spans="1:50" ht="32.25" customHeight="1" x14ac:dyDescent="0.15">
      <c r="A435" s="112">
        <v>2</v>
      </c>
      <c r="B435" s="112">
        <v>1</v>
      </c>
      <c r="C435" s="117" t="s">
        <v>529</v>
      </c>
      <c r="D435" s="113"/>
      <c r="E435" s="113"/>
      <c r="F435" s="113"/>
      <c r="G435" s="113"/>
      <c r="H435" s="113"/>
      <c r="I435" s="113"/>
      <c r="J435" s="113"/>
      <c r="K435" s="113"/>
      <c r="L435" s="113"/>
      <c r="M435" s="117" t="s">
        <v>539</v>
      </c>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v>1</v>
      </c>
      <c r="AL435" s="115"/>
      <c r="AM435" s="115"/>
      <c r="AN435" s="115"/>
      <c r="AO435" s="115"/>
      <c r="AP435" s="116"/>
      <c r="AQ435" s="117">
        <v>1</v>
      </c>
      <c r="AR435" s="113"/>
      <c r="AS435" s="113"/>
      <c r="AT435" s="113"/>
      <c r="AU435" s="114">
        <v>96</v>
      </c>
      <c r="AV435" s="115"/>
      <c r="AW435" s="115"/>
      <c r="AX435" s="116"/>
    </row>
    <row r="436" spans="1:50" ht="24" customHeight="1" x14ac:dyDescent="0.15">
      <c r="A436" s="112">
        <v>3</v>
      </c>
      <c r="B436" s="112">
        <v>1</v>
      </c>
      <c r="C436" s="117" t="s">
        <v>530</v>
      </c>
      <c r="D436" s="113"/>
      <c r="E436" s="113"/>
      <c r="F436" s="113"/>
      <c r="G436" s="113"/>
      <c r="H436" s="113"/>
      <c r="I436" s="113"/>
      <c r="J436" s="113"/>
      <c r="K436" s="113"/>
      <c r="L436" s="113"/>
      <c r="M436" s="117" t="s">
        <v>537</v>
      </c>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v>0.9</v>
      </c>
      <c r="AL436" s="115"/>
      <c r="AM436" s="115"/>
      <c r="AN436" s="115"/>
      <c r="AO436" s="115"/>
      <c r="AP436" s="116"/>
      <c r="AQ436" s="117">
        <v>1</v>
      </c>
      <c r="AR436" s="113"/>
      <c r="AS436" s="113"/>
      <c r="AT436" s="113"/>
      <c r="AU436" s="114">
        <v>68</v>
      </c>
      <c r="AV436" s="115"/>
      <c r="AW436" s="115"/>
      <c r="AX436" s="116"/>
    </row>
    <row r="437" spans="1:50" ht="30" customHeight="1" x14ac:dyDescent="0.15">
      <c r="A437" s="112">
        <v>4</v>
      </c>
      <c r="B437" s="112">
        <v>1</v>
      </c>
      <c r="C437" s="117" t="s">
        <v>531</v>
      </c>
      <c r="D437" s="113"/>
      <c r="E437" s="113"/>
      <c r="F437" s="113"/>
      <c r="G437" s="113"/>
      <c r="H437" s="113"/>
      <c r="I437" s="113"/>
      <c r="J437" s="113"/>
      <c r="K437" s="113"/>
      <c r="L437" s="113"/>
      <c r="M437" s="117" t="s">
        <v>537</v>
      </c>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v>0.6</v>
      </c>
      <c r="AL437" s="115"/>
      <c r="AM437" s="115"/>
      <c r="AN437" s="115"/>
      <c r="AO437" s="115"/>
      <c r="AP437" s="116"/>
      <c r="AQ437" s="117">
        <v>1</v>
      </c>
      <c r="AR437" s="113"/>
      <c r="AS437" s="113"/>
      <c r="AT437" s="113"/>
      <c r="AU437" s="114">
        <v>83</v>
      </c>
      <c r="AV437" s="115"/>
      <c r="AW437" s="115"/>
      <c r="AX437" s="116"/>
    </row>
    <row r="438" spans="1:50" ht="30.75" customHeight="1" x14ac:dyDescent="0.15">
      <c r="A438" s="112">
        <v>5</v>
      </c>
      <c r="B438" s="112">
        <v>1</v>
      </c>
      <c r="C438" s="117" t="s">
        <v>532</v>
      </c>
      <c r="D438" s="113"/>
      <c r="E438" s="113"/>
      <c r="F438" s="113"/>
      <c r="G438" s="113"/>
      <c r="H438" s="113"/>
      <c r="I438" s="113"/>
      <c r="J438" s="113"/>
      <c r="K438" s="113"/>
      <c r="L438" s="113"/>
      <c r="M438" s="117" t="s">
        <v>536</v>
      </c>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v>0.1</v>
      </c>
      <c r="AL438" s="115"/>
      <c r="AM438" s="115"/>
      <c r="AN438" s="115"/>
      <c r="AO438" s="115"/>
      <c r="AP438" s="116"/>
      <c r="AQ438" s="117">
        <v>1</v>
      </c>
      <c r="AR438" s="113"/>
      <c r="AS438" s="113"/>
      <c r="AT438" s="113"/>
      <c r="AU438" s="114">
        <v>95</v>
      </c>
      <c r="AV438" s="115"/>
      <c r="AW438" s="115"/>
      <c r="AX438" s="116"/>
    </row>
    <row r="439" spans="1:50" ht="30.75" customHeight="1" x14ac:dyDescent="0.15">
      <c r="A439" s="112">
        <v>6</v>
      </c>
      <c r="B439" s="112">
        <v>1</v>
      </c>
      <c r="C439" s="117" t="s">
        <v>533</v>
      </c>
      <c r="D439" s="113"/>
      <c r="E439" s="113"/>
      <c r="F439" s="113"/>
      <c r="G439" s="113"/>
      <c r="H439" s="113"/>
      <c r="I439" s="113"/>
      <c r="J439" s="113"/>
      <c r="K439" s="113"/>
      <c r="L439" s="113"/>
      <c r="M439" s="117" t="s">
        <v>535</v>
      </c>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v>0.1</v>
      </c>
      <c r="AL439" s="115"/>
      <c r="AM439" s="115"/>
      <c r="AN439" s="115"/>
      <c r="AO439" s="115"/>
      <c r="AP439" s="116"/>
      <c r="AQ439" s="117">
        <v>1</v>
      </c>
      <c r="AR439" s="113"/>
      <c r="AS439" s="113"/>
      <c r="AT439" s="113"/>
      <c r="AU439" s="114">
        <v>88</v>
      </c>
      <c r="AV439" s="115"/>
      <c r="AW439" s="115"/>
      <c r="AX439" s="116"/>
    </row>
    <row r="440" spans="1:50" ht="33" customHeight="1" x14ac:dyDescent="0.15">
      <c r="A440" s="112">
        <v>7</v>
      </c>
      <c r="B440" s="112">
        <v>1</v>
      </c>
      <c r="C440" s="117" t="s">
        <v>538</v>
      </c>
      <c r="D440" s="113"/>
      <c r="E440" s="113"/>
      <c r="F440" s="113"/>
      <c r="G440" s="113"/>
      <c r="H440" s="113"/>
      <c r="I440" s="113"/>
      <c r="J440" s="113"/>
      <c r="K440" s="113"/>
      <c r="L440" s="113"/>
      <c r="M440" s="117" t="s">
        <v>534</v>
      </c>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v>0.1</v>
      </c>
      <c r="AL440" s="115"/>
      <c r="AM440" s="115"/>
      <c r="AN440" s="115"/>
      <c r="AO440" s="115"/>
      <c r="AP440" s="116"/>
      <c r="AQ440" s="117">
        <v>4</v>
      </c>
      <c r="AR440" s="113"/>
      <c r="AS440" s="113"/>
      <c r="AT440" s="113"/>
      <c r="AU440" s="114">
        <v>64</v>
      </c>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389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381</v>
      </c>
      <c r="D466" s="118"/>
      <c r="E466" s="118"/>
      <c r="F466" s="118"/>
      <c r="G466" s="118"/>
      <c r="H466" s="118"/>
      <c r="I466" s="118"/>
      <c r="J466" s="118"/>
      <c r="K466" s="118"/>
      <c r="L466" s="118"/>
      <c r="M466" s="118" t="s">
        <v>382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383</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7" t="s">
        <v>564</v>
      </c>
      <c r="D467" s="113"/>
      <c r="E467" s="113"/>
      <c r="F467" s="113"/>
      <c r="G467" s="113"/>
      <c r="H467" s="113"/>
      <c r="I467" s="113"/>
      <c r="J467" s="113"/>
      <c r="K467" s="113"/>
      <c r="L467" s="113"/>
      <c r="M467" s="117" t="s">
        <v>550</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40</v>
      </c>
      <c r="AL467" s="115"/>
      <c r="AM467" s="115"/>
      <c r="AN467" s="115"/>
      <c r="AO467" s="115"/>
      <c r="AP467" s="116"/>
      <c r="AQ467" s="117" t="s">
        <v>471</v>
      </c>
      <c r="AR467" s="113"/>
      <c r="AS467" s="113"/>
      <c r="AT467" s="113"/>
      <c r="AU467" s="114" t="s">
        <v>473</v>
      </c>
      <c r="AV467" s="115"/>
      <c r="AW467" s="115"/>
      <c r="AX467" s="116"/>
    </row>
    <row r="468" spans="1:50" ht="24" customHeight="1" x14ac:dyDescent="0.15">
      <c r="A468" s="112">
        <v>2</v>
      </c>
      <c r="B468" s="112">
        <v>1</v>
      </c>
      <c r="C468" s="117" t="s">
        <v>565</v>
      </c>
      <c r="D468" s="113"/>
      <c r="E468" s="113"/>
      <c r="F468" s="113"/>
      <c r="G468" s="113"/>
      <c r="H468" s="113"/>
      <c r="I468" s="113"/>
      <c r="J468" s="113"/>
      <c r="K468" s="113"/>
      <c r="L468" s="113"/>
      <c r="M468" s="117" t="s">
        <v>550</v>
      </c>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v>39</v>
      </c>
      <c r="AL468" s="115"/>
      <c r="AM468" s="115"/>
      <c r="AN468" s="115"/>
      <c r="AO468" s="115"/>
      <c r="AP468" s="116"/>
      <c r="AQ468" s="117" t="s">
        <v>471</v>
      </c>
      <c r="AR468" s="113"/>
      <c r="AS468" s="113"/>
      <c r="AT468" s="113"/>
      <c r="AU468" s="114" t="s">
        <v>473</v>
      </c>
      <c r="AV468" s="115"/>
      <c r="AW468" s="115"/>
      <c r="AX468" s="116"/>
    </row>
    <row r="469" spans="1:50" ht="24" customHeight="1" x14ac:dyDescent="0.15">
      <c r="A469" s="112">
        <v>3</v>
      </c>
      <c r="B469" s="112">
        <v>1</v>
      </c>
      <c r="C469" s="117" t="s">
        <v>575</v>
      </c>
      <c r="D469" s="113"/>
      <c r="E469" s="113"/>
      <c r="F469" s="113"/>
      <c r="G469" s="113"/>
      <c r="H469" s="113"/>
      <c r="I469" s="113"/>
      <c r="J469" s="113"/>
      <c r="K469" s="113"/>
      <c r="L469" s="113"/>
      <c r="M469" s="117" t="s">
        <v>576</v>
      </c>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v>25</v>
      </c>
      <c r="AL469" s="115"/>
      <c r="AM469" s="115"/>
      <c r="AN469" s="115"/>
      <c r="AO469" s="115"/>
      <c r="AP469" s="116"/>
      <c r="AQ469" s="117" t="s">
        <v>471</v>
      </c>
      <c r="AR469" s="113"/>
      <c r="AS469" s="113"/>
      <c r="AT469" s="113"/>
      <c r="AU469" s="114" t="s">
        <v>473</v>
      </c>
      <c r="AV469" s="115"/>
      <c r="AW469" s="115"/>
      <c r="AX469" s="116"/>
    </row>
    <row r="470" spans="1:50" ht="24" customHeight="1" x14ac:dyDescent="0.15">
      <c r="A470" s="112">
        <v>4</v>
      </c>
      <c r="B470" s="112">
        <v>1</v>
      </c>
      <c r="C470" s="117" t="s">
        <v>566</v>
      </c>
      <c r="D470" s="113"/>
      <c r="E470" s="113"/>
      <c r="F470" s="113"/>
      <c r="G470" s="113"/>
      <c r="H470" s="113"/>
      <c r="I470" s="113"/>
      <c r="J470" s="113"/>
      <c r="K470" s="113"/>
      <c r="L470" s="113"/>
      <c r="M470" s="117" t="s">
        <v>550</v>
      </c>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v>24</v>
      </c>
      <c r="AL470" s="115"/>
      <c r="AM470" s="115"/>
      <c r="AN470" s="115"/>
      <c r="AO470" s="115"/>
      <c r="AP470" s="116"/>
      <c r="AQ470" s="117" t="s">
        <v>471</v>
      </c>
      <c r="AR470" s="113"/>
      <c r="AS470" s="113"/>
      <c r="AT470" s="113"/>
      <c r="AU470" s="114" t="s">
        <v>473</v>
      </c>
      <c r="AV470" s="115"/>
      <c r="AW470" s="115"/>
      <c r="AX470" s="116"/>
    </row>
    <row r="471" spans="1:50" ht="24" customHeight="1" x14ac:dyDescent="0.15">
      <c r="A471" s="112">
        <v>5</v>
      </c>
      <c r="B471" s="112">
        <v>1</v>
      </c>
      <c r="C471" s="117" t="s">
        <v>567</v>
      </c>
      <c r="D471" s="113"/>
      <c r="E471" s="113"/>
      <c r="F471" s="113"/>
      <c r="G471" s="113"/>
      <c r="H471" s="113"/>
      <c r="I471" s="113"/>
      <c r="J471" s="113"/>
      <c r="K471" s="113"/>
      <c r="L471" s="113"/>
      <c r="M471" s="117" t="s">
        <v>577</v>
      </c>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v>22</v>
      </c>
      <c r="AL471" s="115"/>
      <c r="AM471" s="115"/>
      <c r="AN471" s="115"/>
      <c r="AO471" s="115"/>
      <c r="AP471" s="116"/>
      <c r="AQ471" s="117" t="s">
        <v>471</v>
      </c>
      <c r="AR471" s="113"/>
      <c r="AS471" s="113"/>
      <c r="AT471" s="113"/>
      <c r="AU471" s="114" t="s">
        <v>473</v>
      </c>
      <c r="AV471" s="115"/>
      <c r="AW471" s="115"/>
      <c r="AX471" s="116"/>
    </row>
    <row r="472" spans="1:50" ht="24" customHeight="1" x14ac:dyDescent="0.15">
      <c r="A472" s="112">
        <v>6</v>
      </c>
      <c r="B472" s="112">
        <v>1</v>
      </c>
      <c r="C472" s="117" t="s">
        <v>568</v>
      </c>
      <c r="D472" s="113"/>
      <c r="E472" s="113"/>
      <c r="F472" s="113"/>
      <c r="G472" s="113"/>
      <c r="H472" s="113"/>
      <c r="I472" s="113"/>
      <c r="J472" s="113"/>
      <c r="K472" s="113"/>
      <c r="L472" s="113"/>
      <c r="M472" s="117" t="s">
        <v>550</v>
      </c>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v>20</v>
      </c>
      <c r="AL472" s="115"/>
      <c r="AM472" s="115"/>
      <c r="AN472" s="115"/>
      <c r="AO472" s="115"/>
      <c r="AP472" s="116"/>
      <c r="AQ472" s="117" t="s">
        <v>471</v>
      </c>
      <c r="AR472" s="113"/>
      <c r="AS472" s="113"/>
      <c r="AT472" s="113"/>
      <c r="AU472" s="114" t="s">
        <v>473</v>
      </c>
      <c r="AV472" s="115"/>
      <c r="AW472" s="115"/>
      <c r="AX472" s="116"/>
    </row>
    <row r="473" spans="1:50" ht="24" customHeight="1" x14ac:dyDescent="0.15">
      <c r="A473" s="112">
        <v>7</v>
      </c>
      <c r="B473" s="112">
        <v>1</v>
      </c>
      <c r="C473" s="117" t="s">
        <v>578</v>
      </c>
      <c r="D473" s="113"/>
      <c r="E473" s="113"/>
      <c r="F473" s="113"/>
      <c r="G473" s="113"/>
      <c r="H473" s="113"/>
      <c r="I473" s="113"/>
      <c r="J473" s="113"/>
      <c r="K473" s="113"/>
      <c r="L473" s="113"/>
      <c r="M473" s="117" t="s">
        <v>573</v>
      </c>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v>19</v>
      </c>
      <c r="AL473" s="115"/>
      <c r="AM473" s="115"/>
      <c r="AN473" s="115"/>
      <c r="AO473" s="115"/>
      <c r="AP473" s="116"/>
      <c r="AQ473" s="117" t="s">
        <v>471</v>
      </c>
      <c r="AR473" s="113"/>
      <c r="AS473" s="113"/>
      <c r="AT473" s="113"/>
      <c r="AU473" s="114" t="s">
        <v>473</v>
      </c>
      <c r="AV473" s="115"/>
      <c r="AW473" s="115"/>
      <c r="AX473" s="116"/>
    </row>
    <row r="474" spans="1:50" ht="24" customHeight="1" x14ac:dyDescent="0.15">
      <c r="A474" s="112">
        <v>8</v>
      </c>
      <c r="B474" s="112">
        <v>1</v>
      </c>
      <c r="C474" s="117" t="s">
        <v>569</v>
      </c>
      <c r="D474" s="113"/>
      <c r="E474" s="113"/>
      <c r="F474" s="113"/>
      <c r="G474" s="113"/>
      <c r="H474" s="113"/>
      <c r="I474" s="113"/>
      <c r="J474" s="113"/>
      <c r="K474" s="113"/>
      <c r="L474" s="113"/>
      <c r="M474" s="117" t="s">
        <v>579</v>
      </c>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v>19</v>
      </c>
      <c r="AL474" s="115"/>
      <c r="AM474" s="115"/>
      <c r="AN474" s="115"/>
      <c r="AO474" s="115"/>
      <c r="AP474" s="116"/>
      <c r="AQ474" s="117" t="s">
        <v>471</v>
      </c>
      <c r="AR474" s="113"/>
      <c r="AS474" s="113"/>
      <c r="AT474" s="113"/>
      <c r="AU474" s="114" t="s">
        <v>473</v>
      </c>
      <c r="AV474" s="115"/>
      <c r="AW474" s="115"/>
      <c r="AX474" s="116"/>
    </row>
    <row r="475" spans="1:50" ht="24" customHeight="1" x14ac:dyDescent="0.15">
      <c r="A475" s="112">
        <v>9</v>
      </c>
      <c r="B475" s="112">
        <v>1</v>
      </c>
      <c r="C475" s="117" t="s">
        <v>561</v>
      </c>
      <c r="D475" s="113"/>
      <c r="E475" s="113"/>
      <c r="F475" s="113"/>
      <c r="G475" s="113"/>
      <c r="H475" s="113"/>
      <c r="I475" s="113"/>
      <c r="J475" s="113"/>
      <c r="K475" s="113"/>
      <c r="L475" s="113"/>
      <c r="M475" s="117" t="s">
        <v>550</v>
      </c>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v>17</v>
      </c>
      <c r="AL475" s="115"/>
      <c r="AM475" s="115"/>
      <c r="AN475" s="115"/>
      <c r="AO475" s="115"/>
      <c r="AP475" s="116"/>
      <c r="AQ475" s="117" t="s">
        <v>471</v>
      </c>
      <c r="AR475" s="113"/>
      <c r="AS475" s="113"/>
      <c r="AT475" s="113"/>
      <c r="AU475" s="114" t="s">
        <v>473</v>
      </c>
      <c r="AV475" s="115"/>
      <c r="AW475" s="115"/>
      <c r="AX475" s="116"/>
    </row>
    <row r="476" spans="1:50" ht="24" customHeight="1" x14ac:dyDescent="0.15">
      <c r="A476" s="112">
        <v>10</v>
      </c>
      <c r="B476" s="112">
        <v>1</v>
      </c>
      <c r="C476" s="117" t="s">
        <v>570</v>
      </c>
      <c r="D476" s="113"/>
      <c r="E476" s="113"/>
      <c r="F476" s="113"/>
      <c r="G476" s="113"/>
      <c r="H476" s="113"/>
      <c r="I476" s="113"/>
      <c r="J476" s="113"/>
      <c r="K476" s="113"/>
      <c r="L476" s="113"/>
      <c r="M476" s="117" t="s">
        <v>580</v>
      </c>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v>16</v>
      </c>
      <c r="AL476" s="115"/>
      <c r="AM476" s="115"/>
      <c r="AN476" s="115"/>
      <c r="AO476" s="115"/>
      <c r="AP476" s="116"/>
      <c r="AQ476" s="117" t="s">
        <v>471</v>
      </c>
      <c r="AR476" s="113"/>
      <c r="AS476" s="113"/>
      <c r="AT476" s="113"/>
      <c r="AU476" s="114" t="s">
        <v>473</v>
      </c>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23" priority="545">
      <formula>IF(RIGHT(TEXT(P14,"0.#"),1)=".",FALSE,TRUE)</formula>
    </cfRule>
    <cfRule type="expression" dxfId="922" priority="546">
      <formula>IF(RIGHT(TEXT(P14,"0.#"),1)=".",TRUE,FALSE)</formula>
    </cfRule>
  </conditionalFormatting>
  <conditionalFormatting sqref="AE23:AI23">
    <cfRule type="expression" dxfId="921" priority="535">
      <formula>IF(RIGHT(TEXT(AE23,"0.#"),1)=".",FALSE,TRUE)</formula>
    </cfRule>
    <cfRule type="expression" dxfId="920" priority="536">
      <formula>IF(RIGHT(TEXT(AE23,"0.#"),1)=".",TRUE,FALSE)</formula>
    </cfRule>
  </conditionalFormatting>
  <conditionalFormatting sqref="AE69:AX69">
    <cfRule type="expression" dxfId="919" priority="467">
      <formula>IF(RIGHT(TEXT(AE69,"0.#"),1)=".",FALSE,TRUE)</formula>
    </cfRule>
    <cfRule type="expression" dxfId="918" priority="468">
      <formula>IF(RIGHT(TEXT(AE69,"0.#"),1)=".",TRUE,FALSE)</formula>
    </cfRule>
  </conditionalFormatting>
  <conditionalFormatting sqref="AE83:AI83">
    <cfRule type="expression" dxfId="917" priority="449">
      <formula>IF(RIGHT(TEXT(AE83,"0.#"),1)=".",FALSE,TRUE)</formula>
    </cfRule>
    <cfRule type="expression" dxfId="916" priority="450">
      <formula>IF(RIGHT(TEXT(AE83,"0.#"),1)=".",TRUE,FALSE)</formula>
    </cfRule>
  </conditionalFormatting>
  <conditionalFormatting sqref="AJ83:AX83">
    <cfRule type="expression" dxfId="915" priority="447">
      <formula>IF(RIGHT(TEXT(AJ83,"0.#"),1)=".",FALSE,TRUE)</formula>
    </cfRule>
    <cfRule type="expression" dxfId="914" priority="448">
      <formula>IF(RIGHT(TEXT(AJ83,"0.#"),1)=".",TRUE,FALSE)</formula>
    </cfRule>
  </conditionalFormatting>
  <conditionalFormatting sqref="L99">
    <cfRule type="expression" dxfId="913" priority="427">
      <formula>IF(RIGHT(TEXT(L99,"0.#"),1)=".",FALSE,TRUE)</formula>
    </cfRule>
    <cfRule type="expression" dxfId="912" priority="428">
      <formula>IF(RIGHT(TEXT(L99,"0.#"),1)=".",TRUE,FALSE)</formula>
    </cfRule>
  </conditionalFormatting>
  <conditionalFormatting sqref="L104">
    <cfRule type="expression" dxfId="911" priority="425">
      <formula>IF(RIGHT(TEXT(L104,"0.#"),1)=".",FALSE,TRUE)</formula>
    </cfRule>
    <cfRule type="expression" dxfId="910" priority="426">
      <formula>IF(RIGHT(TEXT(L104,"0.#"),1)=".",TRUE,FALSE)</formula>
    </cfRule>
  </conditionalFormatting>
  <conditionalFormatting sqref="R104">
    <cfRule type="expression" dxfId="909" priority="423">
      <formula>IF(RIGHT(TEXT(R104,"0.#"),1)=".",FALSE,TRUE)</formula>
    </cfRule>
    <cfRule type="expression" dxfId="908" priority="424">
      <formula>IF(RIGHT(TEXT(R104,"0.#"),1)=".",TRUE,FALSE)</formula>
    </cfRule>
  </conditionalFormatting>
  <conditionalFormatting sqref="P18:AX18">
    <cfRule type="expression" dxfId="907" priority="421">
      <formula>IF(RIGHT(TEXT(P18,"0.#"),1)=".",FALSE,TRUE)</formula>
    </cfRule>
    <cfRule type="expression" dxfId="906" priority="422">
      <formula>IF(RIGHT(TEXT(P18,"0.#"),1)=".",TRUE,FALSE)</formula>
    </cfRule>
  </conditionalFormatting>
  <conditionalFormatting sqref="Y181">
    <cfRule type="expression" dxfId="905" priority="417">
      <formula>IF(RIGHT(TEXT(Y181,"0.#"),1)=".",FALSE,TRUE)</formula>
    </cfRule>
    <cfRule type="expression" dxfId="904" priority="418">
      <formula>IF(RIGHT(TEXT(Y181,"0.#"),1)=".",TRUE,FALSE)</formula>
    </cfRule>
  </conditionalFormatting>
  <conditionalFormatting sqref="Y190">
    <cfRule type="expression" dxfId="903" priority="413">
      <formula>IF(RIGHT(TEXT(Y190,"0.#"),1)=".",FALSE,TRUE)</formula>
    </cfRule>
    <cfRule type="expression" dxfId="902" priority="414">
      <formula>IF(RIGHT(TEXT(Y190,"0.#"),1)=".",TRUE,FALSE)</formula>
    </cfRule>
  </conditionalFormatting>
  <conditionalFormatting sqref="AK236">
    <cfRule type="expression" dxfId="901" priority="335">
      <formula>IF(RIGHT(TEXT(AK236,"0.#"),1)=".",FALSE,TRUE)</formula>
    </cfRule>
    <cfRule type="expression" dxfId="900" priority="336">
      <formula>IF(RIGHT(TEXT(AK236,"0.#"),1)=".",TRUE,FALSE)</formula>
    </cfRule>
  </conditionalFormatting>
  <conditionalFormatting sqref="AE54:AI54">
    <cfRule type="expression" dxfId="899" priority="285">
      <formula>IF(RIGHT(TEXT(AE54,"0.#"),1)=".",FALSE,TRUE)</formula>
    </cfRule>
    <cfRule type="expression" dxfId="898" priority="286">
      <formula>IF(RIGHT(TEXT(AE54,"0.#"),1)=".",TRUE,FALSE)</formula>
    </cfRule>
  </conditionalFormatting>
  <conditionalFormatting sqref="P16:AQ17 P15:AX15 P13:AX13">
    <cfRule type="expression" dxfId="897" priority="243">
      <formula>IF(RIGHT(TEXT(P13,"0.#"),1)=".",FALSE,TRUE)</formula>
    </cfRule>
    <cfRule type="expression" dxfId="896" priority="244">
      <formula>IF(RIGHT(TEXT(P13,"0.#"),1)=".",TRUE,FALSE)</formula>
    </cfRule>
  </conditionalFormatting>
  <conditionalFormatting sqref="P19:AJ19">
    <cfRule type="expression" dxfId="895" priority="241">
      <formula>IF(RIGHT(TEXT(P19,"0.#"),1)=".",FALSE,TRUE)</formula>
    </cfRule>
    <cfRule type="expression" dxfId="894" priority="242">
      <formula>IF(RIGHT(TEXT(P19,"0.#"),1)=".",TRUE,FALSE)</formula>
    </cfRule>
  </conditionalFormatting>
  <conditionalFormatting sqref="AE55:AX55 AJ54:AS54">
    <cfRule type="expression" dxfId="893" priority="237">
      <formula>IF(RIGHT(TEXT(AE54,"0.#"),1)=".",FALSE,TRUE)</formula>
    </cfRule>
    <cfRule type="expression" dxfId="892" priority="238">
      <formula>IF(RIGHT(TEXT(AE54,"0.#"),1)=".",TRUE,FALSE)</formula>
    </cfRule>
  </conditionalFormatting>
  <conditionalFormatting sqref="AE68:AS68">
    <cfRule type="expression" dxfId="891" priority="233">
      <formula>IF(RIGHT(TEXT(AE68,"0.#"),1)=".",FALSE,TRUE)</formula>
    </cfRule>
    <cfRule type="expression" dxfId="890" priority="234">
      <formula>IF(RIGHT(TEXT(AE68,"0.#"),1)=".",TRUE,FALSE)</formula>
    </cfRule>
  </conditionalFormatting>
  <conditionalFormatting sqref="AE95:AI95 AE92:AI92 AE89:AI89 AE86:AI86">
    <cfRule type="expression" dxfId="889" priority="231">
      <formula>IF(RIGHT(TEXT(AE86,"0.#"),1)=".",FALSE,TRUE)</formula>
    </cfRule>
    <cfRule type="expression" dxfId="888" priority="232">
      <formula>IF(RIGHT(TEXT(AE86,"0.#"),1)=".",TRUE,FALSE)</formula>
    </cfRule>
  </conditionalFormatting>
  <conditionalFormatting sqref="AJ95:AX95 AJ92:AX92 AJ89:AX89 AJ86:AX86">
    <cfRule type="expression" dxfId="887" priority="229">
      <formula>IF(RIGHT(TEXT(AJ86,"0.#"),1)=".",FALSE,TRUE)</formula>
    </cfRule>
    <cfRule type="expression" dxfId="886" priority="230">
      <formula>IF(RIGHT(TEXT(AJ86,"0.#"),1)=".",TRUE,FALSE)</formula>
    </cfRule>
  </conditionalFormatting>
  <conditionalFormatting sqref="L100:L103 L98">
    <cfRule type="expression" dxfId="885" priority="227">
      <formula>IF(RIGHT(TEXT(L98,"0.#"),1)=".",FALSE,TRUE)</formula>
    </cfRule>
    <cfRule type="expression" dxfId="884" priority="228">
      <formula>IF(RIGHT(TEXT(L98,"0.#"),1)=".",TRUE,FALSE)</formula>
    </cfRule>
  </conditionalFormatting>
  <conditionalFormatting sqref="R98">
    <cfRule type="expression" dxfId="883" priority="223">
      <formula>IF(RIGHT(TEXT(R98,"0.#"),1)=".",FALSE,TRUE)</formula>
    </cfRule>
    <cfRule type="expression" dxfId="882" priority="224">
      <formula>IF(RIGHT(TEXT(R98,"0.#"),1)=".",TRUE,FALSE)</formula>
    </cfRule>
  </conditionalFormatting>
  <conditionalFormatting sqref="R99:R103">
    <cfRule type="expression" dxfId="881" priority="221">
      <formula>IF(RIGHT(TEXT(R99,"0.#"),1)=".",FALSE,TRUE)</formula>
    </cfRule>
    <cfRule type="expression" dxfId="880" priority="222">
      <formula>IF(RIGHT(TEXT(R99,"0.#"),1)=".",TRUE,FALSE)</formula>
    </cfRule>
  </conditionalFormatting>
  <conditionalFormatting sqref="Y182:Y189 Y180">
    <cfRule type="expression" dxfId="879" priority="219">
      <formula>IF(RIGHT(TEXT(Y180,"0.#"),1)=".",FALSE,TRUE)</formula>
    </cfRule>
    <cfRule type="expression" dxfId="878" priority="220">
      <formula>IF(RIGHT(TEXT(Y180,"0.#"),1)=".",TRUE,FALSE)</formula>
    </cfRule>
  </conditionalFormatting>
  <conditionalFormatting sqref="AU181">
    <cfRule type="expression" dxfId="877" priority="217">
      <formula>IF(RIGHT(TEXT(AU181,"0.#"),1)=".",FALSE,TRUE)</formula>
    </cfRule>
    <cfRule type="expression" dxfId="876" priority="218">
      <formula>IF(RIGHT(TEXT(AU181,"0.#"),1)=".",TRUE,FALSE)</formula>
    </cfRule>
  </conditionalFormatting>
  <conditionalFormatting sqref="AU190">
    <cfRule type="expression" dxfId="875" priority="215">
      <formula>IF(RIGHT(TEXT(AU190,"0.#"),1)=".",FALSE,TRUE)</formula>
    </cfRule>
    <cfRule type="expression" dxfId="874" priority="216">
      <formula>IF(RIGHT(TEXT(AU190,"0.#"),1)=".",TRUE,FALSE)</formula>
    </cfRule>
  </conditionalFormatting>
  <conditionalFormatting sqref="AU182:AU189 AU180">
    <cfRule type="expression" dxfId="873" priority="213">
      <formula>IF(RIGHT(TEXT(AU180,"0.#"),1)=".",FALSE,TRUE)</formula>
    </cfRule>
    <cfRule type="expression" dxfId="872" priority="214">
      <formula>IF(RIGHT(TEXT(AU180,"0.#"),1)=".",TRUE,FALSE)</formula>
    </cfRule>
  </conditionalFormatting>
  <conditionalFormatting sqref="Y220 Y207 Y194">
    <cfRule type="expression" dxfId="871" priority="199">
      <formula>IF(RIGHT(TEXT(Y194,"0.#"),1)=".",FALSE,TRUE)</formula>
    </cfRule>
    <cfRule type="expression" dxfId="870" priority="200">
      <formula>IF(RIGHT(TEXT(Y194,"0.#"),1)=".",TRUE,FALSE)</formula>
    </cfRule>
  </conditionalFormatting>
  <conditionalFormatting sqref="Y229 Y216 Y203">
    <cfRule type="expression" dxfId="869" priority="197">
      <formula>IF(RIGHT(TEXT(Y203,"0.#"),1)=".",FALSE,TRUE)</formula>
    </cfRule>
    <cfRule type="expression" dxfId="868" priority="198">
      <formula>IF(RIGHT(TEXT(Y203,"0.#"),1)=".",TRUE,FALSE)</formula>
    </cfRule>
  </conditionalFormatting>
  <conditionalFormatting sqref="Y221:Y228 Y219 Y208:Y215 Y206 Y195:Y202 Y193">
    <cfRule type="expression" dxfId="867" priority="195">
      <formula>IF(RIGHT(TEXT(Y193,"0.#"),1)=".",FALSE,TRUE)</formula>
    </cfRule>
    <cfRule type="expression" dxfId="866" priority="196">
      <formula>IF(RIGHT(TEXT(Y193,"0.#"),1)=".",TRUE,FALSE)</formula>
    </cfRule>
  </conditionalFormatting>
  <conditionalFormatting sqref="AU220 AU207 AU194">
    <cfRule type="expression" dxfId="865" priority="193">
      <formula>IF(RIGHT(TEXT(AU194,"0.#"),1)=".",FALSE,TRUE)</formula>
    </cfRule>
    <cfRule type="expression" dxfId="864" priority="194">
      <formula>IF(RIGHT(TEXT(AU194,"0.#"),1)=".",TRUE,FALSE)</formula>
    </cfRule>
  </conditionalFormatting>
  <conditionalFormatting sqref="AU229 AU216 AU203">
    <cfRule type="expression" dxfId="863" priority="191">
      <formula>IF(RIGHT(TEXT(AU203,"0.#"),1)=".",FALSE,TRUE)</formula>
    </cfRule>
    <cfRule type="expression" dxfId="862" priority="192">
      <formula>IF(RIGHT(TEXT(AU203,"0.#"),1)=".",TRUE,FALSE)</formula>
    </cfRule>
  </conditionalFormatting>
  <conditionalFormatting sqref="AU221:AU228 AU219 AU208:AU215 AU206 AU195:AU202 AU193">
    <cfRule type="expression" dxfId="861" priority="189">
      <formula>IF(RIGHT(TEXT(AU193,"0.#"),1)=".",FALSE,TRUE)</formula>
    </cfRule>
    <cfRule type="expression" dxfId="860" priority="190">
      <formula>IF(RIGHT(TEXT(AU193,"0.#"),1)=".",TRUE,FALSE)</formula>
    </cfRule>
  </conditionalFormatting>
  <conditionalFormatting sqref="AE56:AI56">
    <cfRule type="expression" dxfId="859" priority="163">
      <formula>IF(AND(AE56&gt;=0, RIGHT(TEXT(AE56,"0.#"),1)&lt;&gt;"."),TRUE,FALSE)</formula>
    </cfRule>
    <cfRule type="expression" dxfId="858" priority="164">
      <formula>IF(AND(AE56&gt;=0, RIGHT(TEXT(AE56,"0.#"),1)="."),TRUE,FALSE)</formula>
    </cfRule>
    <cfRule type="expression" dxfId="857" priority="165">
      <formula>IF(AND(AE56&lt;0, RIGHT(TEXT(AE56,"0.#"),1)&lt;&gt;"."),TRUE,FALSE)</formula>
    </cfRule>
    <cfRule type="expression" dxfId="856" priority="166">
      <formula>IF(AND(AE56&lt;0, RIGHT(TEXT(AE56,"0.#"),1)="."),TRUE,FALSE)</formula>
    </cfRule>
  </conditionalFormatting>
  <conditionalFormatting sqref="AJ56:AS56">
    <cfRule type="expression" dxfId="855" priority="159">
      <formula>IF(AND(AJ56&gt;=0, RIGHT(TEXT(AJ56,"0.#"),1)&lt;&gt;"."),TRUE,FALSE)</formula>
    </cfRule>
    <cfRule type="expression" dxfId="854" priority="160">
      <formula>IF(AND(AJ56&gt;=0, RIGHT(TEXT(AJ56,"0.#"),1)="."),TRUE,FALSE)</formula>
    </cfRule>
    <cfRule type="expression" dxfId="853" priority="161">
      <formula>IF(AND(AJ56&lt;0, RIGHT(TEXT(AJ56,"0.#"),1)&lt;&gt;"."),TRUE,FALSE)</formula>
    </cfRule>
    <cfRule type="expression" dxfId="852" priority="162">
      <formula>IF(AND(AJ56&lt;0, RIGHT(TEXT(AJ56,"0.#"),1)="."),TRUE,FALSE)</formula>
    </cfRule>
  </conditionalFormatting>
  <conditionalFormatting sqref="AK237:AK265">
    <cfRule type="expression" dxfId="851" priority="147">
      <formula>IF(RIGHT(TEXT(AK237,"0.#"),1)=".",FALSE,TRUE)</formula>
    </cfRule>
    <cfRule type="expression" dxfId="850" priority="148">
      <formula>IF(RIGHT(TEXT(AK237,"0.#"),1)=".",TRUE,FALSE)</formula>
    </cfRule>
  </conditionalFormatting>
  <conditionalFormatting sqref="AU237:AX265">
    <cfRule type="expression" dxfId="849" priority="143">
      <formula>IF(AND(AU237&gt;=0, RIGHT(TEXT(AU237,"0.#"),1)&lt;&gt;"."),TRUE,FALSE)</formula>
    </cfRule>
    <cfRule type="expression" dxfId="848" priority="144">
      <formula>IF(AND(AU237&gt;=0, RIGHT(TEXT(AU237,"0.#"),1)="."),TRUE,FALSE)</formula>
    </cfRule>
    <cfRule type="expression" dxfId="847" priority="145">
      <formula>IF(AND(AU237&lt;0, RIGHT(TEXT(AU237,"0.#"),1)&lt;&gt;"."),TRUE,FALSE)</formula>
    </cfRule>
    <cfRule type="expression" dxfId="846" priority="146">
      <formula>IF(AND(AU237&lt;0, RIGHT(TEXT(AU237,"0.#"),1)="."),TRUE,FALSE)</formula>
    </cfRule>
  </conditionalFormatting>
  <conditionalFormatting sqref="AK269">
    <cfRule type="expression" dxfId="845" priority="141">
      <formula>IF(RIGHT(TEXT(AK269,"0.#"),1)=".",FALSE,TRUE)</formula>
    </cfRule>
    <cfRule type="expression" dxfId="844" priority="142">
      <formula>IF(RIGHT(TEXT(AK269,"0.#"),1)=".",TRUE,FALSE)</formula>
    </cfRule>
  </conditionalFormatting>
  <conditionalFormatting sqref="AU269:AX269">
    <cfRule type="expression" dxfId="843" priority="137">
      <formula>IF(AND(AU269&gt;=0, RIGHT(TEXT(AU269,"0.#"),1)&lt;&gt;"."),TRUE,FALSE)</formula>
    </cfRule>
    <cfRule type="expression" dxfId="842" priority="138">
      <formula>IF(AND(AU269&gt;=0, RIGHT(TEXT(AU269,"0.#"),1)="."),TRUE,FALSE)</formula>
    </cfRule>
    <cfRule type="expression" dxfId="841" priority="139">
      <formula>IF(AND(AU269&lt;0, RIGHT(TEXT(AU269,"0.#"),1)&lt;&gt;"."),TRUE,FALSE)</formula>
    </cfRule>
    <cfRule type="expression" dxfId="840" priority="140">
      <formula>IF(AND(AU269&lt;0, RIGHT(TEXT(AU269,"0.#"),1)="."),TRUE,FALSE)</formula>
    </cfRule>
  </conditionalFormatting>
  <conditionalFormatting sqref="AK270:AK298">
    <cfRule type="expression" dxfId="839" priority="135">
      <formula>IF(RIGHT(TEXT(AK270,"0.#"),1)=".",FALSE,TRUE)</formula>
    </cfRule>
    <cfRule type="expression" dxfId="838" priority="136">
      <formula>IF(RIGHT(TEXT(AK270,"0.#"),1)=".",TRUE,FALSE)</formula>
    </cfRule>
  </conditionalFormatting>
  <conditionalFormatting sqref="AU270:AX298">
    <cfRule type="expression" dxfId="837" priority="131">
      <formula>IF(AND(AU270&gt;=0, RIGHT(TEXT(AU270,"0.#"),1)&lt;&gt;"."),TRUE,FALSE)</formula>
    </cfRule>
    <cfRule type="expression" dxfId="836" priority="132">
      <formula>IF(AND(AU270&gt;=0, RIGHT(TEXT(AU270,"0.#"),1)="."),TRUE,FALSE)</formula>
    </cfRule>
    <cfRule type="expression" dxfId="835" priority="133">
      <formula>IF(AND(AU270&lt;0, RIGHT(TEXT(AU270,"0.#"),1)&lt;&gt;"."),TRUE,FALSE)</formula>
    </cfRule>
    <cfRule type="expression" dxfId="834" priority="134">
      <formula>IF(AND(AU270&lt;0, RIGHT(TEXT(AU270,"0.#"),1)="."),TRUE,FALSE)</formula>
    </cfRule>
  </conditionalFormatting>
  <conditionalFormatting sqref="AK302">
    <cfRule type="expression" dxfId="833" priority="129">
      <formula>IF(RIGHT(TEXT(AK302,"0.#"),1)=".",FALSE,TRUE)</formula>
    </cfRule>
    <cfRule type="expression" dxfId="832" priority="130">
      <formula>IF(RIGHT(TEXT(AK302,"0.#"),1)=".",TRUE,FALSE)</formula>
    </cfRule>
  </conditionalFormatting>
  <conditionalFormatting sqref="AK303:AK331">
    <cfRule type="expression" dxfId="831" priority="123">
      <formula>IF(RIGHT(TEXT(AK303,"0.#"),1)=".",FALSE,TRUE)</formula>
    </cfRule>
    <cfRule type="expression" dxfId="830" priority="124">
      <formula>IF(RIGHT(TEXT(AK303,"0.#"),1)=".",TRUE,FALSE)</formula>
    </cfRule>
  </conditionalFormatting>
  <conditionalFormatting sqref="AU312:AX331">
    <cfRule type="expression" dxfId="829" priority="119">
      <formula>IF(AND(AU312&gt;=0, RIGHT(TEXT(AU312,"0.#"),1)&lt;&gt;"."),TRUE,FALSE)</formula>
    </cfRule>
    <cfRule type="expression" dxfId="828" priority="120">
      <formula>IF(AND(AU312&gt;=0, RIGHT(TEXT(AU312,"0.#"),1)="."),TRUE,FALSE)</formula>
    </cfRule>
    <cfRule type="expression" dxfId="827" priority="121">
      <formula>IF(AND(AU312&lt;0, RIGHT(TEXT(AU312,"0.#"),1)&lt;&gt;"."),TRUE,FALSE)</formula>
    </cfRule>
    <cfRule type="expression" dxfId="826" priority="122">
      <formula>IF(AND(AU312&lt;0, RIGHT(TEXT(AU312,"0.#"),1)="."),TRUE,FALSE)</formula>
    </cfRule>
  </conditionalFormatting>
  <conditionalFormatting sqref="AK335">
    <cfRule type="expression" dxfId="825" priority="117">
      <formula>IF(RIGHT(TEXT(AK335,"0.#"),1)=".",FALSE,TRUE)</formula>
    </cfRule>
    <cfRule type="expression" dxfId="824" priority="118">
      <formula>IF(RIGHT(TEXT(AK335,"0.#"),1)=".",TRUE,FALSE)</formula>
    </cfRule>
  </conditionalFormatting>
  <conditionalFormatting sqref="AU335:AX344">
    <cfRule type="expression" dxfId="823" priority="113">
      <formula>IF(AND(AU335&gt;=0, RIGHT(TEXT(AU335,"0.#"),1)&lt;&gt;"."),TRUE,FALSE)</formula>
    </cfRule>
    <cfRule type="expression" dxfId="822" priority="114">
      <formula>IF(AND(AU335&gt;=0, RIGHT(TEXT(AU335,"0.#"),1)="."),TRUE,FALSE)</formula>
    </cfRule>
    <cfRule type="expression" dxfId="821" priority="115">
      <formula>IF(AND(AU335&lt;0, RIGHT(TEXT(AU335,"0.#"),1)&lt;&gt;"."),TRUE,FALSE)</formula>
    </cfRule>
    <cfRule type="expression" dxfId="820" priority="116">
      <formula>IF(AND(AU335&lt;0, RIGHT(TEXT(AU335,"0.#"),1)="."),TRUE,FALSE)</formula>
    </cfRule>
  </conditionalFormatting>
  <conditionalFormatting sqref="AK336:AK364">
    <cfRule type="expression" dxfId="819" priority="111">
      <formula>IF(RIGHT(TEXT(AK336,"0.#"),1)=".",FALSE,TRUE)</formula>
    </cfRule>
    <cfRule type="expression" dxfId="818" priority="112">
      <formula>IF(RIGHT(TEXT(AK336,"0.#"),1)=".",TRUE,FALSE)</formula>
    </cfRule>
  </conditionalFormatting>
  <conditionalFormatting sqref="AU345:AX364">
    <cfRule type="expression" dxfId="817" priority="107">
      <formula>IF(AND(AU345&gt;=0, RIGHT(TEXT(AU345,"0.#"),1)&lt;&gt;"."),TRUE,FALSE)</formula>
    </cfRule>
    <cfRule type="expression" dxfId="816" priority="108">
      <formula>IF(AND(AU345&gt;=0, RIGHT(TEXT(AU345,"0.#"),1)="."),TRUE,FALSE)</formula>
    </cfRule>
    <cfRule type="expression" dxfId="815" priority="109">
      <formula>IF(AND(AU345&lt;0, RIGHT(TEXT(AU345,"0.#"),1)&lt;&gt;"."),TRUE,FALSE)</formula>
    </cfRule>
    <cfRule type="expression" dxfId="814" priority="110">
      <formula>IF(AND(AU345&lt;0, RIGHT(TEXT(AU345,"0.#"),1)="."),TRUE,FALSE)</formula>
    </cfRule>
  </conditionalFormatting>
  <conditionalFormatting sqref="AK368">
    <cfRule type="expression" dxfId="813" priority="105">
      <formula>IF(RIGHT(TEXT(AK368,"0.#"),1)=".",FALSE,TRUE)</formula>
    </cfRule>
    <cfRule type="expression" dxfId="812" priority="106">
      <formula>IF(RIGHT(TEXT(AK368,"0.#"),1)=".",TRUE,FALSE)</formula>
    </cfRule>
  </conditionalFormatting>
  <conditionalFormatting sqref="AU368:AX368">
    <cfRule type="expression" dxfId="811" priority="101">
      <formula>IF(AND(AU368&gt;=0, RIGHT(TEXT(AU368,"0.#"),1)&lt;&gt;"."),TRUE,FALSE)</formula>
    </cfRule>
    <cfRule type="expression" dxfId="810" priority="102">
      <formula>IF(AND(AU368&gt;=0, RIGHT(TEXT(AU368,"0.#"),1)="."),TRUE,FALSE)</formula>
    </cfRule>
    <cfRule type="expression" dxfId="809" priority="103">
      <formula>IF(AND(AU368&lt;0, RIGHT(TEXT(AU368,"0.#"),1)&lt;&gt;"."),TRUE,FALSE)</formula>
    </cfRule>
    <cfRule type="expression" dxfId="808" priority="104">
      <formula>IF(AND(AU368&lt;0, RIGHT(TEXT(AU368,"0.#"),1)="."),TRUE,FALSE)</formula>
    </cfRule>
  </conditionalFormatting>
  <conditionalFormatting sqref="AK369:AK397">
    <cfRule type="expression" dxfId="807" priority="99">
      <formula>IF(RIGHT(TEXT(AK369,"0.#"),1)=".",FALSE,TRUE)</formula>
    </cfRule>
    <cfRule type="expression" dxfId="806" priority="100">
      <formula>IF(RIGHT(TEXT(AK369,"0.#"),1)=".",TRUE,FALSE)</formula>
    </cfRule>
  </conditionalFormatting>
  <conditionalFormatting sqref="AU369:AX397">
    <cfRule type="expression" dxfId="805" priority="95">
      <formula>IF(AND(AU369&gt;=0, RIGHT(TEXT(AU369,"0.#"),1)&lt;&gt;"."),TRUE,FALSE)</formula>
    </cfRule>
    <cfRule type="expression" dxfId="804" priority="96">
      <formula>IF(AND(AU369&gt;=0, RIGHT(TEXT(AU369,"0.#"),1)="."),TRUE,FALSE)</formula>
    </cfRule>
    <cfRule type="expression" dxfId="803" priority="97">
      <formula>IF(AND(AU369&lt;0, RIGHT(TEXT(AU369,"0.#"),1)&lt;&gt;"."),TRUE,FALSE)</formula>
    </cfRule>
    <cfRule type="expression" dxfId="802" priority="98">
      <formula>IF(AND(AU369&lt;0, RIGHT(TEXT(AU369,"0.#"),1)="."),TRUE,FALSE)</formula>
    </cfRule>
  </conditionalFormatting>
  <conditionalFormatting sqref="AK401">
    <cfRule type="expression" dxfId="801" priority="93">
      <formula>IF(RIGHT(TEXT(AK401,"0.#"),1)=".",FALSE,TRUE)</formula>
    </cfRule>
    <cfRule type="expression" dxfId="800" priority="94">
      <formula>IF(RIGHT(TEXT(AK401,"0.#"),1)=".",TRUE,FALSE)</formula>
    </cfRule>
  </conditionalFormatting>
  <conditionalFormatting sqref="AU401:AX401">
    <cfRule type="expression" dxfId="799" priority="89">
      <formula>IF(AND(AU401&gt;=0, RIGHT(TEXT(AU401,"0.#"),1)&lt;&gt;"."),TRUE,FALSE)</formula>
    </cfRule>
    <cfRule type="expression" dxfId="798" priority="90">
      <formula>IF(AND(AU401&gt;=0, RIGHT(TEXT(AU401,"0.#"),1)="."),TRUE,FALSE)</formula>
    </cfRule>
    <cfRule type="expression" dxfId="797" priority="91">
      <formula>IF(AND(AU401&lt;0, RIGHT(TEXT(AU401,"0.#"),1)&lt;&gt;"."),TRUE,FALSE)</formula>
    </cfRule>
    <cfRule type="expression" dxfId="796" priority="92">
      <formula>IF(AND(AU401&lt;0, RIGHT(TEXT(AU401,"0.#"),1)="."),TRUE,FALSE)</formula>
    </cfRule>
  </conditionalFormatting>
  <conditionalFormatting sqref="AK402:AK430">
    <cfRule type="expression" dxfId="795" priority="87">
      <formula>IF(RIGHT(TEXT(AK402,"0.#"),1)=".",FALSE,TRUE)</formula>
    </cfRule>
    <cfRule type="expression" dxfId="794" priority="88">
      <formula>IF(RIGHT(TEXT(AK402,"0.#"),1)=".",TRUE,FALSE)</formula>
    </cfRule>
  </conditionalFormatting>
  <conditionalFormatting sqref="AU402:AX430">
    <cfRule type="expression" dxfId="793" priority="83">
      <formula>IF(AND(AU402&gt;=0, RIGHT(TEXT(AU402,"0.#"),1)&lt;&gt;"."),TRUE,FALSE)</formula>
    </cfRule>
    <cfRule type="expression" dxfId="792" priority="84">
      <formula>IF(AND(AU402&gt;=0, RIGHT(TEXT(AU402,"0.#"),1)="."),TRUE,FALSE)</formula>
    </cfRule>
    <cfRule type="expression" dxfId="791" priority="85">
      <formula>IF(AND(AU402&lt;0, RIGHT(TEXT(AU402,"0.#"),1)&lt;&gt;"."),TRUE,FALSE)</formula>
    </cfRule>
    <cfRule type="expression" dxfId="790" priority="86">
      <formula>IF(AND(AU402&lt;0, RIGHT(TEXT(AU402,"0.#"),1)="."),TRUE,FALSE)</formula>
    </cfRule>
  </conditionalFormatting>
  <conditionalFormatting sqref="AK434">
    <cfRule type="expression" dxfId="789" priority="81">
      <formula>IF(RIGHT(TEXT(AK434,"0.#"),1)=".",FALSE,TRUE)</formula>
    </cfRule>
    <cfRule type="expression" dxfId="788" priority="82">
      <formula>IF(RIGHT(TEXT(AK434,"0.#"),1)=".",TRUE,FALSE)</formula>
    </cfRule>
  </conditionalFormatting>
  <conditionalFormatting sqref="AU434:AX434">
    <cfRule type="expression" dxfId="787" priority="77">
      <formula>IF(AND(AU434&gt;=0, RIGHT(TEXT(AU434,"0.#"),1)&lt;&gt;"."),TRUE,FALSE)</formula>
    </cfRule>
    <cfRule type="expression" dxfId="786" priority="78">
      <formula>IF(AND(AU434&gt;=0, RIGHT(TEXT(AU434,"0.#"),1)="."),TRUE,FALSE)</formula>
    </cfRule>
    <cfRule type="expression" dxfId="785" priority="79">
      <formula>IF(AND(AU434&lt;0, RIGHT(TEXT(AU434,"0.#"),1)&lt;&gt;"."),TRUE,FALSE)</formula>
    </cfRule>
    <cfRule type="expression" dxfId="784" priority="80">
      <formula>IF(AND(AU434&lt;0, RIGHT(TEXT(AU434,"0.#"),1)="."),TRUE,FALSE)</formula>
    </cfRule>
  </conditionalFormatting>
  <conditionalFormatting sqref="AK435:AK463">
    <cfRule type="expression" dxfId="783" priority="75">
      <formula>IF(RIGHT(TEXT(AK435,"0.#"),1)=".",FALSE,TRUE)</formula>
    </cfRule>
    <cfRule type="expression" dxfId="782" priority="76">
      <formula>IF(RIGHT(TEXT(AK435,"0.#"),1)=".",TRUE,FALSE)</formula>
    </cfRule>
  </conditionalFormatting>
  <conditionalFormatting sqref="AU435:AX463">
    <cfRule type="expression" dxfId="781" priority="71">
      <formula>IF(AND(AU435&gt;=0, RIGHT(TEXT(AU435,"0.#"),1)&lt;&gt;"."),TRUE,FALSE)</formula>
    </cfRule>
    <cfRule type="expression" dxfId="780" priority="72">
      <formula>IF(AND(AU435&gt;=0, RIGHT(TEXT(AU435,"0.#"),1)="."),TRUE,FALSE)</formula>
    </cfRule>
    <cfRule type="expression" dxfId="779" priority="73">
      <formula>IF(AND(AU435&lt;0, RIGHT(TEXT(AU435,"0.#"),1)&lt;&gt;"."),TRUE,FALSE)</formula>
    </cfRule>
    <cfRule type="expression" dxfId="778" priority="74">
      <formula>IF(AND(AU435&lt;0, RIGHT(TEXT(AU435,"0.#"),1)="."),TRUE,FALSE)</formula>
    </cfRule>
  </conditionalFormatting>
  <conditionalFormatting sqref="AK467">
    <cfRule type="expression" dxfId="777" priority="69">
      <formula>IF(RIGHT(TEXT(AK467,"0.#"),1)=".",FALSE,TRUE)</formula>
    </cfRule>
    <cfRule type="expression" dxfId="776" priority="70">
      <formula>IF(RIGHT(TEXT(AK467,"0.#"),1)=".",TRUE,FALSE)</formula>
    </cfRule>
  </conditionalFormatting>
  <conditionalFormatting sqref="AU467:AX476">
    <cfRule type="expression" dxfId="775" priority="65">
      <formula>IF(AND(AU467&gt;=0, RIGHT(TEXT(AU467,"0.#"),1)&lt;&gt;"."),TRUE,FALSE)</formula>
    </cfRule>
    <cfRule type="expression" dxfId="774" priority="66">
      <formula>IF(AND(AU467&gt;=0, RIGHT(TEXT(AU467,"0.#"),1)="."),TRUE,FALSE)</formula>
    </cfRule>
    <cfRule type="expression" dxfId="773" priority="67">
      <formula>IF(AND(AU467&lt;0, RIGHT(TEXT(AU467,"0.#"),1)&lt;&gt;"."),TRUE,FALSE)</formula>
    </cfRule>
    <cfRule type="expression" dxfId="772" priority="68">
      <formula>IF(AND(AU467&lt;0, RIGHT(TEXT(AU467,"0.#"),1)="."),TRUE,FALSE)</formula>
    </cfRule>
  </conditionalFormatting>
  <conditionalFormatting sqref="AK468:AK496">
    <cfRule type="expression" dxfId="771" priority="63">
      <formula>IF(RIGHT(TEXT(AK468,"0.#"),1)=".",FALSE,TRUE)</formula>
    </cfRule>
    <cfRule type="expression" dxfId="770" priority="64">
      <formula>IF(RIGHT(TEXT(AK468,"0.#"),1)=".",TRUE,FALSE)</formula>
    </cfRule>
  </conditionalFormatting>
  <conditionalFormatting sqref="AU477:AX496">
    <cfRule type="expression" dxfId="769" priority="59">
      <formula>IF(AND(AU477&gt;=0, RIGHT(TEXT(AU477,"0.#"),1)&lt;&gt;"."),TRUE,FALSE)</formula>
    </cfRule>
    <cfRule type="expression" dxfId="768" priority="60">
      <formula>IF(AND(AU477&gt;=0, RIGHT(TEXT(AU477,"0.#"),1)="."),TRUE,FALSE)</formula>
    </cfRule>
    <cfRule type="expression" dxfId="767" priority="61">
      <formula>IF(AND(AU477&lt;0, RIGHT(TEXT(AU477,"0.#"),1)&lt;&gt;"."),TRUE,FALSE)</formula>
    </cfRule>
    <cfRule type="expression" dxfId="766" priority="62">
      <formula>IF(AND(AU477&lt;0, RIGHT(TEXT(AU477,"0.#"),1)="."),TRUE,FALSE)</formula>
    </cfRule>
  </conditionalFormatting>
  <conditionalFormatting sqref="AE24:AX24 AJ23:AS23">
    <cfRule type="expression" dxfId="765" priority="57">
      <formula>IF(RIGHT(TEXT(AE23,"0.#"),1)=".",FALSE,TRUE)</formula>
    </cfRule>
    <cfRule type="expression" dxfId="764" priority="58">
      <formula>IF(RIGHT(TEXT(AE23,"0.#"),1)=".",TRUE,FALSE)</formula>
    </cfRule>
  </conditionalFormatting>
  <conditionalFormatting sqref="AE25:AI25">
    <cfRule type="expression" dxfId="763" priority="49">
      <formula>IF(AND(AE25&gt;=0, RIGHT(TEXT(AE25,"0.#"),1)&lt;&gt;"."),TRUE,FALSE)</formula>
    </cfRule>
    <cfRule type="expression" dxfId="762" priority="50">
      <formula>IF(AND(AE25&gt;=0, RIGHT(TEXT(AE25,"0.#"),1)="."),TRUE,FALSE)</formula>
    </cfRule>
    <cfRule type="expression" dxfId="761" priority="51">
      <formula>IF(AND(AE25&lt;0, RIGHT(TEXT(AE25,"0.#"),1)&lt;&gt;"."),TRUE,FALSE)</formula>
    </cfRule>
    <cfRule type="expression" dxfId="760" priority="52">
      <formula>IF(AND(AE25&lt;0, RIGHT(TEXT(AE25,"0.#"),1)="."),TRUE,FALSE)</formula>
    </cfRule>
  </conditionalFormatting>
  <conditionalFormatting sqref="AJ25:AS25">
    <cfRule type="expression" dxfId="759" priority="45">
      <formula>IF(AND(AJ25&gt;=0, RIGHT(TEXT(AJ25,"0.#"),1)&lt;&gt;"."),TRUE,FALSE)</formula>
    </cfRule>
    <cfRule type="expression" dxfId="758" priority="46">
      <formula>IF(AND(AJ25&gt;=0, RIGHT(TEXT(AJ25,"0.#"),1)="."),TRUE,FALSE)</formula>
    </cfRule>
    <cfRule type="expression" dxfId="757" priority="47">
      <formula>IF(AND(AJ25&lt;0, RIGHT(TEXT(AJ25,"0.#"),1)&lt;&gt;"."),TRUE,FALSE)</formula>
    </cfRule>
    <cfRule type="expression" dxfId="756" priority="48">
      <formula>IF(AND(AJ25&lt;0, RIGHT(TEXT(AJ25,"0.#"),1)="."),TRUE,FALSE)</formula>
    </cfRule>
  </conditionalFormatting>
  <conditionalFormatting sqref="AU236:AX236">
    <cfRule type="expression" dxfId="755" priority="33">
      <formula>IF(AND(AU236&gt;=0, RIGHT(TEXT(AU236,"0.#"),1)&lt;&gt;"."),TRUE,FALSE)</formula>
    </cfRule>
    <cfRule type="expression" dxfId="754" priority="34">
      <formula>IF(AND(AU236&gt;=0, RIGHT(TEXT(AU236,"0.#"),1)="."),TRUE,FALSE)</formula>
    </cfRule>
    <cfRule type="expression" dxfId="753" priority="35">
      <formula>IF(AND(AU236&lt;0, RIGHT(TEXT(AU236,"0.#"),1)&lt;&gt;"."),TRUE,FALSE)</formula>
    </cfRule>
    <cfRule type="expression" dxfId="752" priority="36">
      <formula>IF(AND(AU236&lt;0, RIGHT(TEXT(AU236,"0.#"),1)="."),TRUE,FALSE)</formula>
    </cfRule>
  </conditionalFormatting>
  <conditionalFormatting sqref="AE43:AI43 AE38:AI38 AE33:AI33 AE28:AI28">
    <cfRule type="expression" dxfId="751" priority="31">
      <formula>IF(RIGHT(TEXT(AE28,"0.#"),1)=".",FALSE,TRUE)</formula>
    </cfRule>
    <cfRule type="expression" dxfId="750" priority="32">
      <formula>IF(RIGHT(TEXT(AE28,"0.#"),1)=".",TRUE,FALSE)</formula>
    </cfRule>
  </conditionalFormatting>
  <conditionalFormatting sqref="AE44:AX44 AJ43:AS43 AE39:AX39 AJ38:AS38 AE34:AX34 AJ33:AS33 AE29:AX29 AJ28:AS28">
    <cfRule type="expression" dxfId="749" priority="29">
      <formula>IF(RIGHT(TEXT(AE28,"0.#"),1)=".",FALSE,TRUE)</formula>
    </cfRule>
    <cfRule type="expression" dxfId="748" priority="30">
      <formula>IF(RIGHT(TEXT(AE28,"0.#"),1)=".",TRUE,FALSE)</formula>
    </cfRule>
  </conditionalFormatting>
  <conditionalFormatting sqref="AE45:AI45 AE40:AI40 AE35:AI35 AE30:AI30">
    <cfRule type="expression" dxfId="747" priority="25">
      <formula>IF(AND(AE30&gt;=0, RIGHT(TEXT(AE30,"0.#"),1)&lt;&gt;"."),TRUE,FALSE)</formula>
    </cfRule>
    <cfRule type="expression" dxfId="746" priority="26">
      <formula>IF(AND(AE30&gt;=0, RIGHT(TEXT(AE30,"0.#"),1)="."),TRUE,FALSE)</formula>
    </cfRule>
    <cfRule type="expression" dxfId="745" priority="27">
      <formula>IF(AND(AE30&lt;0, RIGHT(TEXT(AE30,"0.#"),1)&lt;&gt;"."),TRUE,FALSE)</formula>
    </cfRule>
    <cfRule type="expression" dxfId="744" priority="28">
      <formula>IF(AND(AE30&lt;0, RIGHT(TEXT(AE30,"0.#"),1)="."),TRUE,FALSE)</formula>
    </cfRule>
  </conditionalFormatting>
  <conditionalFormatting sqref="AJ45:AS45 AJ40:AS40 AJ35:AS35 AJ30:AS30">
    <cfRule type="expression" dxfId="743" priority="21">
      <formula>IF(AND(AJ30&gt;=0, RIGHT(TEXT(AJ30,"0.#"),1)&lt;&gt;"."),TRUE,FALSE)</formula>
    </cfRule>
    <cfRule type="expression" dxfId="742" priority="22">
      <formula>IF(AND(AJ30&gt;=0, RIGHT(TEXT(AJ30,"0.#"),1)="."),TRUE,FALSE)</formula>
    </cfRule>
    <cfRule type="expression" dxfId="741" priority="23">
      <formula>IF(AND(AJ30&lt;0, RIGHT(TEXT(AJ30,"0.#"),1)&lt;&gt;"."),TRUE,FALSE)</formula>
    </cfRule>
    <cfRule type="expression" dxfId="740" priority="24">
      <formula>IF(AND(AJ30&lt;0, RIGHT(TEXT(AJ30,"0.#"),1)="."),TRUE,FALSE)</formula>
    </cfRule>
  </conditionalFormatting>
  <conditionalFormatting sqref="AE64:AI64 AE59:AI59">
    <cfRule type="expression" dxfId="739" priority="19">
      <formula>IF(RIGHT(TEXT(AE59,"0.#"),1)=".",FALSE,TRUE)</formula>
    </cfRule>
    <cfRule type="expression" dxfId="738" priority="20">
      <formula>IF(RIGHT(TEXT(AE59,"0.#"),1)=".",TRUE,FALSE)</formula>
    </cfRule>
  </conditionalFormatting>
  <conditionalFormatting sqref="AE65:AX65 AJ64:AS64 AE60:AX60 AJ59:AS59">
    <cfRule type="expression" dxfId="737" priority="17">
      <formula>IF(RIGHT(TEXT(AE59,"0.#"),1)=".",FALSE,TRUE)</formula>
    </cfRule>
    <cfRule type="expression" dxfId="736" priority="18">
      <formula>IF(RIGHT(TEXT(AE59,"0.#"),1)=".",TRUE,FALSE)</formula>
    </cfRule>
  </conditionalFormatting>
  <conditionalFormatting sqref="AE66:AI66 AE61:AI61">
    <cfRule type="expression" dxfId="735" priority="13">
      <formula>IF(AND(AE61&gt;=0, RIGHT(TEXT(AE61,"0.#"),1)&lt;&gt;"."),TRUE,FALSE)</formula>
    </cfRule>
    <cfRule type="expression" dxfId="734" priority="14">
      <formula>IF(AND(AE61&gt;=0, RIGHT(TEXT(AE61,"0.#"),1)="."),TRUE,FALSE)</formula>
    </cfRule>
    <cfRule type="expression" dxfId="733" priority="15">
      <formula>IF(AND(AE61&lt;0, RIGHT(TEXT(AE61,"0.#"),1)&lt;&gt;"."),TRUE,FALSE)</formula>
    </cfRule>
    <cfRule type="expression" dxfId="732" priority="16">
      <formula>IF(AND(AE61&lt;0, RIGHT(TEXT(AE61,"0.#"),1)="."),TRUE,FALSE)</formula>
    </cfRule>
  </conditionalFormatting>
  <conditionalFormatting sqref="AJ66:AS66 AJ61:AS61">
    <cfRule type="expression" dxfId="731" priority="9">
      <formula>IF(AND(AJ61&gt;=0, RIGHT(TEXT(AJ61,"0.#"),1)&lt;&gt;"."),TRUE,FALSE)</formula>
    </cfRule>
    <cfRule type="expression" dxfId="730" priority="10">
      <formula>IF(AND(AJ61&gt;=0, RIGHT(TEXT(AJ61,"0.#"),1)="."),TRUE,FALSE)</formula>
    </cfRule>
    <cfRule type="expression" dxfId="729" priority="11">
      <formula>IF(AND(AJ61&lt;0, RIGHT(TEXT(AJ61,"0.#"),1)&lt;&gt;"."),TRUE,FALSE)</formula>
    </cfRule>
    <cfRule type="expression" dxfId="728" priority="12">
      <formula>IF(AND(AJ61&lt;0, RIGHT(TEXT(AJ61,"0.#"),1)="."),TRUE,FALSE)</formula>
    </cfRule>
  </conditionalFormatting>
  <conditionalFormatting sqref="AE81:AX81 AE78:AX78 AE75:AX75 AE72:AX72">
    <cfRule type="expression" dxfId="727" priority="7">
      <formula>IF(RIGHT(TEXT(AE72,"0.#"),1)=".",FALSE,TRUE)</formula>
    </cfRule>
    <cfRule type="expression" dxfId="726" priority="8">
      <formula>IF(RIGHT(TEXT(AE72,"0.#"),1)=".",TRUE,FALSE)</formula>
    </cfRule>
  </conditionalFormatting>
  <conditionalFormatting sqref="AE80:AS80 AE77:AS77 AE74:AS74 AE71:AS71">
    <cfRule type="expression" dxfId="725" priority="5">
      <formula>IF(RIGHT(TEXT(AE71,"0.#"),1)=".",FALSE,TRUE)</formula>
    </cfRule>
    <cfRule type="expression" dxfId="724" priority="6">
      <formula>IF(RIGHT(TEXT(AE71,"0.#"),1)=".",TRUE,FALSE)</formula>
    </cfRule>
  </conditionalFormatting>
  <conditionalFormatting sqref="AU302:AX311">
    <cfRule type="expression" dxfId="723" priority="1">
      <formula>IF(AND(AU302&gt;=0, RIGHT(TEXT(AU302,"0.#"),1)&lt;&gt;"."),TRUE,FALSE)</formula>
    </cfRule>
    <cfRule type="expression" dxfId="722" priority="2">
      <formula>IF(AND(AU302&gt;=0, RIGHT(TEXT(AU302,"0.#"),1)="."),TRUE,FALSE)</formula>
    </cfRule>
    <cfRule type="expression" dxfId="721" priority="3">
      <formula>IF(AND(AU302&lt;0, RIGHT(TEXT(AU302,"0.#"),1)&lt;&gt;"."),TRUE,FALSE)</formula>
    </cfRule>
    <cfRule type="expression" dxfId="720" priority="4">
      <formula>IF(AND(AU302&lt;0, 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5" manualBreakCount="5">
    <brk id="104" max="49" man="1"/>
    <brk id="138" max="16383" man="1"/>
    <brk id="177" max="49" man="1"/>
    <brk id="230" max="49" man="1"/>
    <brk id="36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437</v>
      </c>
      <c r="H2" s="15" t="str">
        <f>IF(G2="","",F2)</f>
        <v>一般会計</v>
      </c>
      <c r="I2" s="15" t="str">
        <f>IF(H2="","",IF(I1&lt;&gt;"",CONCATENATE(I1,"、",H2),H2))</f>
        <v>一般会計</v>
      </c>
      <c r="K2" s="16" t="s">
        <v>258</v>
      </c>
      <c r="L2" s="17"/>
      <c r="M2" s="15" t="str">
        <f>IF(L2="","",K2)</f>
        <v/>
      </c>
      <c r="N2" s="15" t="str">
        <f>IF(M2="","",IF(N1&lt;&gt;"",CONCATENATE(N1,"、",M2),M2))</f>
        <v/>
      </c>
      <c r="O2" s="15"/>
      <c r="P2" s="14" t="s">
        <v>217</v>
      </c>
      <c r="Q2" s="19" t="s">
        <v>437</v>
      </c>
      <c r="R2" s="15" t="str">
        <f>IF(Q2="","",P2)</f>
        <v>直接実施</v>
      </c>
      <c r="S2" s="15" t="str">
        <f>IF(R2="","",IF(S1&lt;&gt;"",CONCATENATE(S1,"、",R2),R2))</f>
        <v>直接実施</v>
      </c>
      <c r="T2" s="15"/>
      <c r="U2" s="44" t="s">
        <v>431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t="s">
        <v>437</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t="s">
        <v>437</v>
      </c>
      <c r="C8" s="15" t="str">
        <f t="shared" si="0"/>
        <v>交通安全対策</v>
      </c>
      <c r="D8" s="15" t="str">
        <f t="shared" si="7"/>
        <v>海洋政策、交通安全対策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海洋政策、交通安全対策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海洋政策、交通安全対策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海洋政策、交通安全対策</v>
      </c>
      <c r="F11" s="20" t="s">
        <v>276</v>
      </c>
      <c r="G11" s="19"/>
      <c r="H11" s="15" t="str">
        <f t="shared" si="1"/>
        <v/>
      </c>
      <c r="I11" s="15" t="str">
        <f t="shared" si="5"/>
        <v>一般会計</v>
      </c>
      <c r="K11" s="16" t="s">
        <v>267</v>
      </c>
      <c r="L11" s="17" t="s">
        <v>437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海洋政策、交通安全対策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海洋政策、交通安全対策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海洋政策、交通安全対策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海洋政策、交通安全対策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海洋政策、交通安全対策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海洋政策、交通安全対策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海洋政策、交通安全対策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海洋政策、交通安全対策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海洋政策、交通安全対策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海洋政策、交通安全対策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海洋政策、交通安全対策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海洋政策、交通安全対策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海洋政策、交通安全対策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海洋政策、交通安全対策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zoomScale="75" zoomScaleNormal="75" zoomScalePageLayoutView="70" workbookViewId="0">
      <selection activeCell="A266" sqref="A28:XFD26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2" t="s">
        <v>34</v>
      </c>
      <c r="B2" s="693"/>
      <c r="C2" s="693"/>
      <c r="D2" s="693"/>
      <c r="E2" s="693"/>
      <c r="F2" s="694"/>
      <c r="G2" s="390" t="s">
        <v>625</v>
      </c>
      <c r="H2" s="391"/>
      <c r="I2" s="391"/>
      <c r="J2" s="391"/>
      <c r="K2" s="391"/>
      <c r="L2" s="391"/>
      <c r="M2" s="391"/>
      <c r="N2" s="391"/>
      <c r="O2" s="391"/>
      <c r="P2" s="391"/>
      <c r="Q2" s="391"/>
      <c r="R2" s="391"/>
      <c r="S2" s="391"/>
      <c r="T2" s="391"/>
      <c r="U2" s="391"/>
      <c r="V2" s="391"/>
      <c r="W2" s="391"/>
      <c r="X2" s="391"/>
      <c r="Y2" s="391"/>
      <c r="Z2" s="391"/>
      <c r="AA2" s="391"/>
      <c r="AB2" s="392"/>
      <c r="AC2" s="390"/>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695"/>
      <c r="B3" s="696"/>
      <c r="C3" s="696"/>
      <c r="D3" s="696"/>
      <c r="E3" s="696"/>
      <c r="F3" s="697"/>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695"/>
      <c r="B4" s="696"/>
      <c r="C4" s="696"/>
      <c r="D4" s="696"/>
      <c r="E4" s="696"/>
      <c r="F4" s="697"/>
      <c r="G4" s="97" t="s">
        <v>624</v>
      </c>
      <c r="H4" s="98"/>
      <c r="I4" s="98"/>
      <c r="J4" s="98"/>
      <c r="K4" s="99"/>
      <c r="L4" s="100" t="s">
        <v>550</v>
      </c>
      <c r="M4" s="101"/>
      <c r="N4" s="101"/>
      <c r="O4" s="101"/>
      <c r="P4" s="101"/>
      <c r="Q4" s="101"/>
      <c r="R4" s="101"/>
      <c r="S4" s="101"/>
      <c r="T4" s="101"/>
      <c r="U4" s="101"/>
      <c r="V4" s="101"/>
      <c r="W4" s="101"/>
      <c r="X4" s="102"/>
      <c r="Y4" s="103">
        <v>8</v>
      </c>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x14ac:dyDescent="0.15">
      <c r="A5" s="695"/>
      <c r="B5" s="696"/>
      <c r="C5" s="696"/>
      <c r="D5" s="696"/>
      <c r="E5" s="696"/>
      <c r="F5" s="69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5"/>
      <c r="B6" s="696"/>
      <c r="C6" s="696"/>
      <c r="D6" s="696"/>
      <c r="E6" s="696"/>
      <c r="F6" s="69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5"/>
      <c r="B7" s="696"/>
      <c r="C7" s="696"/>
      <c r="D7" s="696"/>
      <c r="E7" s="696"/>
      <c r="F7" s="69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5"/>
      <c r="B8" s="696"/>
      <c r="C8" s="696"/>
      <c r="D8" s="696"/>
      <c r="E8" s="696"/>
      <c r="F8" s="69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5"/>
      <c r="B9" s="696"/>
      <c r="C9" s="696"/>
      <c r="D9" s="696"/>
      <c r="E9" s="696"/>
      <c r="F9" s="69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5"/>
      <c r="B10" s="696"/>
      <c r="C10" s="696"/>
      <c r="D10" s="696"/>
      <c r="E10" s="696"/>
      <c r="F10" s="69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5"/>
      <c r="B11" s="696"/>
      <c r="C11" s="696"/>
      <c r="D11" s="696"/>
      <c r="E11" s="696"/>
      <c r="F11" s="69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5"/>
      <c r="B12" s="696"/>
      <c r="C12" s="696"/>
      <c r="D12" s="696"/>
      <c r="E12" s="696"/>
      <c r="F12" s="69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5"/>
      <c r="B13" s="696"/>
      <c r="C13" s="696"/>
      <c r="D13" s="696"/>
      <c r="E13" s="696"/>
      <c r="F13" s="69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5"/>
      <c r="B14" s="696"/>
      <c r="C14" s="696"/>
      <c r="D14" s="696"/>
      <c r="E14" s="696"/>
      <c r="F14" s="697"/>
      <c r="G14" s="83" t="s">
        <v>22</v>
      </c>
      <c r="H14" s="84"/>
      <c r="I14" s="84"/>
      <c r="J14" s="84"/>
      <c r="K14" s="84"/>
      <c r="L14" s="85"/>
      <c r="M14" s="86"/>
      <c r="N14" s="86"/>
      <c r="O14" s="86"/>
      <c r="P14" s="86"/>
      <c r="Q14" s="86"/>
      <c r="R14" s="86"/>
      <c r="S14" s="86"/>
      <c r="T14" s="86"/>
      <c r="U14" s="86"/>
      <c r="V14" s="86"/>
      <c r="W14" s="86"/>
      <c r="X14" s="87"/>
      <c r="Y14" s="88">
        <f>SUM(Y4:AB13)</f>
        <v>8</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5"/>
      <c r="B15" s="696"/>
      <c r="C15" s="696"/>
      <c r="D15" s="696"/>
      <c r="E15" s="696"/>
      <c r="F15" s="697"/>
      <c r="G15" s="390" t="s">
        <v>626</v>
      </c>
      <c r="H15" s="391"/>
      <c r="I15" s="391"/>
      <c r="J15" s="391"/>
      <c r="K15" s="391"/>
      <c r="L15" s="391"/>
      <c r="M15" s="391"/>
      <c r="N15" s="391"/>
      <c r="O15" s="391"/>
      <c r="P15" s="391"/>
      <c r="Q15" s="391"/>
      <c r="R15" s="391"/>
      <c r="S15" s="391"/>
      <c r="T15" s="391"/>
      <c r="U15" s="391"/>
      <c r="V15" s="391"/>
      <c r="W15" s="391"/>
      <c r="X15" s="391"/>
      <c r="Y15" s="391"/>
      <c r="Z15" s="391"/>
      <c r="AA15" s="391"/>
      <c r="AB15" s="392"/>
      <c r="AC15" s="390"/>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695"/>
      <c r="B16" s="696"/>
      <c r="C16" s="696"/>
      <c r="D16" s="696"/>
      <c r="E16" s="696"/>
      <c r="F16" s="697"/>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695"/>
      <c r="B17" s="696"/>
      <c r="C17" s="696"/>
      <c r="D17" s="696"/>
      <c r="E17" s="696"/>
      <c r="F17" s="697"/>
      <c r="G17" s="97" t="s">
        <v>627</v>
      </c>
      <c r="H17" s="98"/>
      <c r="I17" s="98"/>
      <c r="J17" s="98"/>
      <c r="K17" s="99"/>
      <c r="L17" s="100" t="s">
        <v>576</v>
      </c>
      <c r="M17" s="101"/>
      <c r="N17" s="101"/>
      <c r="O17" s="101"/>
      <c r="P17" s="101"/>
      <c r="Q17" s="101"/>
      <c r="R17" s="101"/>
      <c r="S17" s="101"/>
      <c r="T17" s="101"/>
      <c r="U17" s="101"/>
      <c r="V17" s="101"/>
      <c r="W17" s="101"/>
      <c r="X17" s="102"/>
      <c r="Y17" s="103">
        <v>52</v>
      </c>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x14ac:dyDescent="0.15">
      <c r="A18" s="695"/>
      <c r="B18" s="696"/>
      <c r="C18" s="696"/>
      <c r="D18" s="696"/>
      <c r="E18" s="696"/>
      <c r="F18" s="69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5"/>
      <c r="B19" s="696"/>
      <c r="C19" s="696"/>
      <c r="D19" s="696"/>
      <c r="E19" s="696"/>
      <c r="F19" s="69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5"/>
      <c r="B20" s="696"/>
      <c r="C20" s="696"/>
      <c r="D20" s="696"/>
      <c r="E20" s="696"/>
      <c r="F20" s="69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5"/>
      <c r="B21" s="696"/>
      <c r="C21" s="696"/>
      <c r="D21" s="696"/>
      <c r="E21" s="696"/>
      <c r="F21" s="69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5"/>
      <c r="B22" s="696"/>
      <c r="C22" s="696"/>
      <c r="D22" s="696"/>
      <c r="E22" s="696"/>
      <c r="F22" s="69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5"/>
      <c r="B23" s="696"/>
      <c r="C23" s="696"/>
      <c r="D23" s="696"/>
      <c r="E23" s="696"/>
      <c r="F23" s="69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5"/>
      <c r="B24" s="696"/>
      <c r="C24" s="696"/>
      <c r="D24" s="696"/>
      <c r="E24" s="696"/>
      <c r="F24" s="69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5"/>
      <c r="B25" s="696"/>
      <c r="C25" s="696"/>
      <c r="D25" s="696"/>
      <c r="E25" s="696"/>
      <c r="F25" s="69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5"/>
      <c r="B26" s="696"/>
      <c r="C26" s="696"/>
      <c r="D26" s="696"/>
      <c r="E26" s="696"/>
      <c r="F26" s="69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x14ac:dyDescent="0.15">
      <c r="A27" s="695"/>
      <c r="B27" s="696"/>
      <c r="C27" s="696"/>
      <c r="D27" s="696"/>
      <c r="E27" s="696"/>
      <c r="F27" s="697"/>
      <c r="G27" s="83" t="s">
        <v>22</v>
      </c>
      <c r="H27" s="84"/>
      <c r="I27" s="84"/>
      <c r="J27" s="84"/>
      <c r="K27" s="84"/>
      <c r="L27" s="85"/>
      <c r="M27" s="86"/>
      <c r="N27" s="86"/>
      <c r="O27" s="86"/>
      <c r="P27" s="86"/>
      <c r="Q27" s="86"/>
      <c r="R27" s="86"/>
      <c r="S27" s="86"/>
      <c r="T27" s="86"/>
      <c r="U27" s="86"/>
      <c r="V27" s="86"/>
      <c r="W27" s="86"/>
      <c r="X27" s="87"/>
      <c r="Y27" s="88">
        <f>SUM(Y17:AB26)</f>
        <v>52</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hidden="1" customHeight="1" x14ac:dyDescent="0.15">
      <c r="A28" s="695"/>
      <c r="B28" s="696"/>
      <c r="C28" s="696"/>
      <c r="D28" s="696"/>
      <c r="E28" s="696"/>
      <c r="F28" s="697"/>
      <c r="G28" s="390"/>
      <c r="H28" s="391"/>
      <c r="I28" s="391"/>
      <c r="J28" s="391"/>
      <c r="K28" s="391"/>
      <c r="L28" s="391"/>
      <c r="M28" s="391"/>
      <c r="N28" s="391"/>
      <c r="O28" s="391"/>
      <c r="P28" s="391"/>
      <c r="Q28" s="391"/>
      <c r="R28" s="391"/>
      <c r="S28" s="391"/>
      <c r="T28" s="391"/>
      <c r="U28" s="391"/>
      <c r="V28" s="391"/>
      <c r="W28" s="391"/>
      <c r="X28" s="391"/>
      <c r="Y28" s="391"/>
      <c r="Z28" s="391"/>
      <c r="AA28" s="391"/>
      <c r="AB28" s="392"/>
      <c r="AC28" s="390"/>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hidden="1" customHeight="1" x14ac:dyDescent="0.15">
      <c r="A29" s="695"/>
      <c r="B29" s="696"/>
      <c r="C29" s="696"/>
      <c r="D29" s="696"/>
      <c r="E29" s="696"/>
      <c r="F29" s="697"/>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hidden="1" customHeight="1" x14ac:dyDescent="0.15">
      <c r="A30" s="695"/>
      <c r="B30" s="696"/>
      <c r="C30" s="696"/>
      <c r="D30" s="696"/>
      <c r="E30" s="696"/>
      <c r="F30" s="69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hidden="1" customHeight="1" x14ac:dyDescent="0.15">
      <c r="A31" s="695"/>
      <c r="B31" s="696"/>
      <c r="C31" s="696"/>
      <c r="D31" s="696"/>
      <c r="E31" s="696"/>
      <c r="F31" s="69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hidden="1" customHeight="1" x14ac:dyDescent="0.15">
      <c r="A32" s="695"/>
      <c r="B32" s="696"/>
      <c r="C32" s="696"/>
      <c r="D32" s="696"/>
      <c r="E32" s="696"/>
      <c r="F32" s="69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hidden="1" customHeight="1" x14ac:dyDescent="0.15">
      <c r="A33" s="695"/>
      <c r="B33" s="696"/>
      <c r="C33" s="696"/>
      <c r="D33" s="696"/>
      <c r="E33" s="696"/>
      <c r="F33" s="69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hidden="1" customHeight="1" x14ac:dyDescent="0.15">
      <c r="A34" s="695"/>
      <c r="B34" s="696"/>
      <c r="C34" s="696"/>
      <c r="D34" s="696"/>
      <c r="E34" s="696"/>
      <c r="F34" s="69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hidden="1" customHeight="1" x14ac:dyDescent="0.15">
      <c r="A35" s="695"/>
      <c r="B35" s="696"/>
      <c r="C35" s="696"/>
      <c r="D35" s="696"/>
      <c r="E35" s="696"/>
      <c r="F35" s="69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hidden="1" customHeight="1" x14ac:dyDescent="0.15">
      <c r="A36" s="695"/>
      <c r="B36" s="696"/>
      <c r="C36" s="696"/>
      <c r="D36" s="696"/>
      <c r="E36" s="696"/>
      <c r="F36" s="69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hidden="1" customHeight="1" x14ac:dyDescent="0.15">
      <c r="A37" s="695"/>
      <c r="B37" s="696"/>
      <c r="C37" s="696"/>
      <c r="D37" s="696"/>
      <c r="E37" s="696"/>
      <c r="F37" s="69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hidden="1" customHeight="1" x14ac:dyDescent="0.15">
      <c r="A38" s="695"/>
      <c r="B38" s="696"/>
      <c r="C38" s="696"/>
      <c r="D38" s="696"/>
      <c r="E38" s="696"/>
      <c r="F38" s="69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hidden="1" customHeight="1" x14ac:dyDescent="0.15">
      <c r="A39" s="695"/>
      <c r="B39" s="696"/>
      <c r="C39" s="696"/>
      <c r="D39" s="696"/>
      <c r="E39" s="696"/>
      <c r="F39" s="69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hidden="1" customHeight="1" thickBot="1" x14ac:dyDescent="0.2">
      <c r="A40" s="695"/>
      <c r="B40" s="696"/>
      <c r="C40" s="696"/>
      <c r="D40" s="696"/>
      <c r="E40" s="696"/>
      <c r="F40" s="69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hidden="1" customHeight="1" x14ac:dyDescent="0.15">
      <c r="A41" s="695"/>
      <c r="B41" s="696"/>
      <c r="C41" s="696"/>
      <c r="D41" s="696"/>
      <c r="E41" s="696"/>
      <c r="F41" s="697"/>
      <c r="G41" s="390"/>
      <c r="H41" s="391"/>
      <c r="I41" s="391"/>
      <c r="J41" s="391"/>
      <c r="K41" s="391"/>
      <c r="L41" s="391"/>
      <c r="M41" s="391"/>
      <c r="N41" s="391"/>
      <c r="O41" s="391"/>
      <c r="P41" s="391"/>
      <c r="Q41" s="391"/>
      <c r="R41" s="391"/>
      <c r="S41" s="391"/>
      <c r="T41" s="391"/>
      <c r="U41" s="391"/>
      <c r="V41" s="391"/>
      <c r="W41" s="391"/>
      <c r="X41" s="391"/>
      <c r="Y41" s="391"/>
      <c r="Z41" s="391"/>
      <c r="AA41" s="391"/>
      <c r="AB41" s="392"/>
      <c r="AC41" s="390"/>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hidden="1" customHeight="1" x14ac:dyDescent="0.15">
      <c r="A42" s="695"/>
      <c r="B42" s="696"/>
      <c r="C42" s="696"/>
      <c r="D42" s="696"/>
      <c r="E42" s="696"/>
      <c r="F42" s="697"/>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hidden="1" customHeight="1" x14ac:dyDescent="0.15">
      <c r="A43" s="695"/>
      <c r="B43" s="696"/>
      <c r="C43" s="696"/>
      <c r="D43" s="696"/>
      <c r="E43" s="696"/>
      <c r="F43" s="69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hidden="1" customHeight="1" x14ac:dyDescent="0.15">
      <c r="A44" s="695"/>
      <c r="B44" s="696"/>
      <c r="C44" s="696"/>
      <c r="D44" s="696"/>
      <c r="E44" s="696"/>
      <c r="F44" s="69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hidden="1" customHeight="1" x14ac:dyDescent="0.15">
      <c r="A45" s="695"/>
      <c r="B45" s="696"/>
      <c r="C45" s="696"/>
      <c r="D45" s="696"/>
      <c r="E45" s="696"/>
      <c r="F45" s="69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hidden="1" customHeight="1" x14ac:dyDescent="0.15">
      <c r="A46" s="695"/>
      <c r="B46" s="696"/>
      <c r="C46" s="696"/>
      <c r="D46" s="696"/>
      <c r="E46" s="696"/>
      <c r="F46" s="69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hidden="1" customHeight="1" x14ac:dyDescent="0.15">
      <c r="A47" s="695"/>
      <c r="B47" s="696"/>
      <c r="C47" s="696"/>
      <c r="D47" s="696"/>
      <c r="E47" s="696"/>
      <c r="F47" s="69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hidden="1" customHeight="1" x14ac:dyDescent="0.15">
      <c r="A48" s="695"/>
      <c r="B48" s="696"/>
      <c r="C48" s="696"/>
      <c r="D48" s="696"/>
      <c r="E48" s="696"/>
      <c r="F48" s="69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hidden="1" customHeight="1" x14ac:dyDescent="0.15">
      <c r="A49" s="695"/>
      <c r="B49" s="696"/>
      <c r="C49" s="696"/>
      <c r="D49" s="696"/>
      <c r="E49" s="696"/>
      <c r="F49" s="69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hidden="1" customHeight="1" x14ac:dyDescent="0.15">
      <c r="A50" s="695"/>
      <c r="B50" s="696"/>
      <c r="C50" s="696"/>
      <c r="D50" s="696"/>
      <c r="E50" s="696"/>
      <c r="F50" s="69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hidden="1" customHeight="1" x14ac:dyDescent="0.15">
      <c r="A51" s="695"/>
      <c r="B51" s="696"/>
      <c r="C51" s="696"/>
      <c r="D51" s="696"/>
      <c r="E51" s="696"/>
      <c r="F51" s="69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hidden="1" customHeight="1" x14ac:dyDescent="0.15">
      <c r="A52" s="695"/>
      <c r="B52" s="696"/>
      <c r="C52" s="696"/>
      <c r="D52" s="696"/>
      <c r="E52" s="696"/>
      <c r="F52" s="69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hidden="1" customHeight="1" thickBot="1" x14ac:dyDescent="0.2">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hidden="1" customHeight="1" thickBot="1" x14ac:dyDescent="0.2"/>
    <row r="55" spans="1:50" ht="30" hidden="1" customHeight="1" x14ac:dyDescent="0.15">
      <c r="A55" s="692" t="s">
        <v>34</v>
      </c>
      <c r="B55" s="693"/>
      <c r="C55" s="693"/>
      <c r="D55" s="693"/>
      <c r="E55" s="693"/>
      <c r="F55" s="694"/>
      <c r="G55" s="390"/>
      <c r="H55" s="391"/>
      <c r="I55" s="391"/>
      <c r="J55" s="391"/>
      <c r="K55" s="391"/>
      <c r="L55" s="391"/>
      <c r="M55" s="391"/>
      <c r="N55" s="391"/>
      <c r="O55" s="391"/>
      <c r="P55" s="391"/>
      <c r="Q55" s="391"/>
      <c r="R55" s="391"/>
      <c r="S55" s="391"/>
      <c r="T55" s="391"/>
      <c r="U55" s="391"/>
      <c r="V55" s="391"/>
      <c r="W55" s="391"/>
      <c r="X55" s="391"/>
      <c r="Y55" s="391"/>
      <c r="Z55" s="391"/>
      <c r="AA55" s="391"/>
      <c r="AB55" s="392"/>
      <c r="AC55" s="390"/>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hidden="1" customHeight="1" x14ac:dyDescent="0.15">
      <c r="A56" s="695"/>
      <c r="B56" s="696"/>
      <c r="C56" s="696"/>
      <c r="D56" s="696"/>
      <c r="E56" s="696"/>
      <c r="F56" s="697"/>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hidden="1" customHeight="1" x14ac:dyDescent="0.15">
      <c r="A57" s="695"/>
      <c r="B57" s="696"/>
      <c r="C57" s="696"/>
      <c r="D57" s="696"/>
      <c r="E57" s="696"/>
      <c r="F57" s="69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hidden="1" customHeight="1" x14ac:dyDescent="0.15">
      <c r="A58" s="695"/>
      <c r="B58" s="696"/>
      <c r="C58" s="696"/>
      <c r="D58" s="696"/>
      <c r="E58" s="696"/>
      <c r="F58" s="69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hidden="1" customHeight="1" x14ac:dyDescent="0.15">
      <c r="A59" s="695"/>
      <c r="B59" s="696"/>
      <c r="C59" s="696"/>
      <c r="D59" s="696"/>
      <c r="E59" s="696"/>
      <c r="F59" s="69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hidden="1" customHeight="1" x14ac:dyDescent="0.15">
      <c r="A60" s="695"/>
      <c r="B60" s="696"/>
      <c r="C60" s="696"/>
      <c r="D60" s="696"/>
      <c r="E60" s="696"/>
      <c r="F60" s="69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hidden="1" customHeight="1" x14ac:dyDescent="0.15">
      <c r="A61" s="695"/>
      <c r="B61" s="696"/>
      <c r="C61" s="696"/>
      <c r="D61" s="696"/>
      <c r="E61" s="696"/>
      <c r="F61" s="69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hidden="1" customHeight="1" x14ac:dyDescent="0.15">
      <c r="A62" s="695"/>
      <c r="B62" s="696"/>
      <c r="C62" s="696"/>
      <c r="D62" s="696"/>
      <c r="E62" s="696"/>
      <c r="F62" s="69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hidden="1" customHeight="1" x14ac:dyDescent="0.15">
      <c r="A63" s="695"/>
      <c r="B63" s="696"/>
      <c r="C63" s="696"/>
      <c r="D63" s="696"/>
      <c r="E63" s="696"/>
      <c r="F63" s="69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hidden="1" customHeight="1" x14ac:dyDescent="0.15">
      <c r="A64" s="695"/>
      <c r="B64" s="696"/>
      <c r="C64" s="696"/>
      <c r="D64" s="696"/>
      <c r="E64" s="696"/>
      <c r="F64" s="69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hidden="1" customHeight="1" x14ac:dyDescent="0.15">
      <c r="A65" s="695"/>
      <c r="B65" s="696"/>
      <c r="C65" s="696"/>
      <c r="D65" s="696"/>
      <c r="E65" s="696"/>
      <c r="F65" s="69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hidden="1" customHeight="1" x14ac:dyDescent="0.15">
      <c r="A66" s="695"/>
      <c r="B66" s="696"/>
      <c r="C66" s="696"/>
      <c r="D66" s="696"/>
      <c r="E66" s="696"/>
      <c r="F66" s="69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hidden="1" customHeight="1" thickBot="1" x14ac:dyDescent="0.2">
      <c r="A67" s="695"/>
      <c r="B67" s="696"/>
      <c r="C67" s="696"/>
      <c r="D67" s="696"/>
      <c r="E67" s="696"/>
      <c r="F67" s="69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hidden="1" customHeight="1" x14ac:dyDescent="0.15">
      <c r="A68" s="695"/>
      <c r="B68" s="696"/>
      <c r="C68" s="696"/>
      <c r="D68" s="696"/>
      <c r="E68" s="696"/>
      <c r="F68" s="697"/>
      <c r="G68" s="390"/>
      <c r="H68" s="391"/>
      <c r="I68" s="391"/>
      <c r="J68" s="391"/>
      <c r="K68" s="391"/>
      <c r="L68" s="391"/>
      <c r="M68" s="391"/>
      <c r="N68" s="391"/>
      <c r="O68" s="391"/>
      <c r="P68" s="391"/>
      <c r="Q68" s="391"/>
      <c r="R68" s="391"/>
      <c r="S68" s="391"/>
      <c r="T68" s="391"/>
      <c r="U68" s="391"/>
      <c r="V68" s="391"/>
      <c r="W68" s="391"/>
      <c r="X68" s="391"/>
      <c r="Y68" s="391"/>
      <c r="Z68" s="391"/>
      <c r="AA68" s="391"/>
      <c r="AB68" s="392"/>
      <c r="AC68" s="390"/>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hidden="1" customHeight="1" x14ac:dyDescent="0.15">
      <c r="A69" s="695"/>
      <c r="B69" s="696"/>
      <c r="C69" s="696"/>
      <c r="D69" s="696"/>
      <c r="E69" s="696"/>
      <c r="F69" s="697"/>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hidden="1" customHeight="1" x14ac:dyDescent="0.15">
      <c r="A70" s="695"/>
      <c r="B70" s="696"/>
      <c r="C70" s="696"/>
      <c r="D70" s="696"/>
      <c r="E70" s="696"/>
      <c r="F70" s="69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hidden="1" customHeight="1" x14ac:dyDescent="0.15">
      <c r="A71" s="695"/>
      <c r="B71" s="696"/>
      <c r="C71" s="696"/>
      <c r="D71" s="696"/>
      <c r="E71" s="696"/>
      <c r="F71" s="69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hidden="1" customHeight="1" x14ac:dyDescent="0.15">
      <c r="A72" s="695"/>
      <c r="B72" s="696"/>
      <c r="C72" s="696"/>
      <c r="D72" s="696"/>
      <c r="E72" s="696"/>
      <c r="F72" s="69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hidden="1" customHeight="1" x14ac:dyDescent="0.15">
      <c r="A73" s="695"/>
      <c r="B73" s="696"/>
      <c r="C73" s="696"/>
      <c r="D73" s="696"/>
      <c r="E73" s="696"/>
      <c r="F73" s="69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hidden="1" customHeight="1" x14ac:dyDescent="0.15">
      <c r="A74" s="695"/>
      <c r="B74" s="696"/>
      <c r="C74" s="696"/>
      <c r="D74" s="696"/>
      <c r="E74" s="696"/>
      <c r="F74" s="69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hidden="1" customHeight="1" x14ac:dyDescent="0.15">
      <c r="A75" s="695"/>
      <c r="B75" s="696"/>
      <c r="C75" s="696"/>
      <c r="D75" s="696"/>
      <c r="E75" s="696"/>
      <c r="F75" s="69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hidden="1" customHeight="1" x14ac:dyDescent="0.15">
      <c r="A76" s="695"/>
      <c r="B76" s="696"/>
      <c r="C76" s="696"/>
      <c r="D76" s="696"/>
      <c r="E76" s="696"/>
      <c r="F76" s="69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hidden="1" customHeight="1" x14ac:dyDescent="0.15">
      <c r="A77" s="695"/>
      <c r="B77" s="696"/>
      <c r="C77" s="696"/>
      <c r="D77" s="696"/>
      <c r="E77" s="696"/>
      <c r="F77" s="69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hidden="1" customHeight="1" x14ac:dyDescent="0.15">
      <c r="A78" s="695"/>
      <c r="B78" s="696"/>
      <c r="C78" s="696"/>
      <c r="D78" s="696"/>
      <c r="E78" s="696"/>
      <c r="F78" s="69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hidden="1" customHeight="1" x14ac:dyDescent="0.15">
      <c r="A79" s="695"/>
      <c r="B79" s="696"/>
      <c r="C79" s="696"/>
      <c r="D79" s="696"/>
      <c r="E79" s="696"/>
      <c r="F79" s="69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hidden="1" customHeight="1" thickBot="1" x14ac:dyDescent="0.2">
      <c r="A80" s="695"/>
      <c r="B80" s="696"/>
      <c r="C80" s="696"/>
      <c r="D80" s="696"/>
      <c r="E80" s="696"/>
      <c r="F80" s="69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hidden="1" customHeight="1" x14ac:dyDescent="0.15">
      <c r="A81" s="695"/>
      <c r="B81" s="696"/>
      <c r="C81" s="696"/>
      <c r="D81" s="696"/>
      <c r="E81" s="696"/>
      <c r="F81" s="697"/>
      <c r="G81" s="390"/>
      <c r="H81" s="391"/>
      <c r="I81" s="391"/>
      <c r="J81" s="391"/>
      <c r="K81" s="391"/>
      <c r="L81" s="391"/>
      <c r="M81" s="391"/>
      <c r="N81" s="391"/>
      <c r="O81" s="391"/>
      <c r="P81" s="391"/>
      <c r="Q81" s="391"/>
      <c r="R81" s="391"/>
      <c r="S81" s="391"/>
      <c r="T81" s="391"/>
      <c r="U81" s="391"/>
      <c r="V81" s="391"/>
      <c r="W81" s="391"/>
      <c r="X81" s="391"/>
      <c r="Y81" s="391"/>
      <c r="Z81" s="391"/>
      <c r="AA81" s="391"/>
      <c r="AB81" s="392"/>
      <c r="AC81" s="390"/>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hidden="1" customHeight="1" x14ac:dyDescent="0.15">
      <c r="A82" s="695"/>
      <c r="B82" s="696"/>
      <c r="C82" s="696"/>
      <c r="D82" s="696"/>
      <c r="E82" s="696"/>
      <c r="F82" s="697"/>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hidden="1" customHeight="1" x14ac:dyDescent="0.15">
      <c r="A83" s="695"/>
      <c r="B83" s="696"/>
      <c r="C83" s="696"/>
      <c r="D83" s="696"/>
      <c r="E83" s="696"/>
      <c r="F83" s="69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hidden="1" customHeight="1" x14ac:dyDescent="0.15">
      <c r="A84" s="695"/>
      <c r="B84" s="696"/>
      <c r="C84" s="696"/>
      <c r="D84" s="696"/>
      <c r="E84" s="696"/>
      <c r="F84" s="69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hidden="1" customHeight="1" x14ac:dyDescent="0.15">
      <c r="A85" s="695"/>
      <c r="B85" s="696"/>
      <c r="C85" s="696"/>
      <c r="D85" s="696"/>
      <c r="E85" s="696"/>
      <c r="F85" s="69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hidden="1" customHeight="1" x14ac:dyDescent="0.15">
      <c r="A86" s="695"/>
      <c r="B86" s="696"/>
      <c r="C86" s="696"/>
      <c r="D86" s="696"/>
      <c r="E86" s="696"/>
      <c r="F86" s="69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hidden="1" customHeight="1" x14ac:dyDescent="0.15">
      <c r="A87" s="695"/>
      <c r="B87" s="696"/>
      <c r="C87" s="696"/>
      <c r="D87" s="696"/>
      <c r="E87" s="696"/>
      <c r="F87" s="69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hidden="1" customHeight="1" x14ac:dyDescent="0.15">
      <c r="A88" s="695"/>
      <c r="B88" s="696"/>
      <c r="C88" s="696"/>
      <c r="D88" s="696"/>
      <c r="E88" s="696"/>
      <c r="F88" s="69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hidden="1" customHeight="1" x14ac:dyDescent="0.15">
      <c r="A89" s="695"/>
      <c r="B89" s="696"/>
      <c r="C89" s="696"/>
      <c r="D89" s="696"/>
      <c r="E89" s="696"/>
      <c r="F89" s="69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hidden="1" customHeight="1" x14ac:dyDescent="0.15">
      <c r="A90" s="695"/>
      <c r="B90" s="696"/>
      <c r="C90" s="696"/>
      <c r="D90" s="696"/>
      <c r="E90" s="696"/>
      <c r="F90" s="69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hidden="1" customHeight="1" x14ac:dyDescent="0.15">
      <c r="A91" s="695"/>
      <c r="B91" s="696"/>
      <c r="C91" s="696"/>
      <c r="D91" s="696"/>
      <c r="E91" s="696"/>
      <c r="F91" s="69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hidden="1" customHeight="1" x14ac:dyDescent="0.15">
      <c r="A92" s="695"/>
      <c r="B92" s="696"/>
      <c r="C92" s="696"/>
      <c r="D92" s="696"/>
      <c r="E92" s="696"/>
      <c r="F92" s="69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hidden="1" customHeight="1" thickBot="1" x14ac:dyDescent="0.2">
      <c r="A93" s="695"/>
      <c r="B93" s="696"/>
      <c r="C93" s="696"/>
      <c r="D93" s="696"/>
      <c r="E93" s="696"/>
      <c r="F93" s="69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hidden="1" customHeight="1" x14ac:dyDescent="0.15">
      <c r="A94" s="695"/>
      <c r="B94" s="696"/>
      <c r="C94" s="696"/>
      <c r="D94" s="696"/>
      <c r="E94" s="696"/>
      <c r="F94" s="697"/>
      <c r="G94" s="390"/>
      <c r="H94" s="391"/>
      <c r="I94" s="391"/>
      <c r="J94" s="391"/>
      <c r="K94" s="391"/>
      <c r="L94" s="391"/>
      <c r="M94" s="391"/>
      <c r="N94" s="391"/>
      <c r="O94" s="391"/>
      <c r="P94" s="391"/>
      <c r="Q94" s="391"/>
      <c r="R94" s="391"/>
      <c r="S94" s="391"/>
      <c r="T94" s="391"/>
      <c r="U94" s="391"/>
      <c r="V94" s="391"/>
      <c r="W94" s="391"/>
      <c r="X94" s="391"/>
      <c r="Y94" s="391"/>
      <c r="Z94" s="391"/>
      <c r="AA94" s="391"/>
      <c r="AB94" s="392"/>
      <c r="AC94" s="390"/>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hidden="1" customHeight="1" x14ac:dyDescent="0.15">
      <c r="A95" s="695"/>
      <c r="B95" s="696"/>
      <c r="C95" s="696"/>
      <c r="D95" s="696"/>
      <c r="E95" s="696"/>
      <c r="F95" s="697"/>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hidden="1" customHeight="1" x14ac:dyDescent="0.15">
      <c r="A96" s="695"/>
      <c r="B96" s="696"/>
      <c r="C96" s="696"/>
      <c r="D96" s="696"/>
      <c r="E96" s="696"/>
      <c r="F96" s="69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hidden="1" customHeight="1" x14ac:dyDescent="0.15">
      <c r="A97" s="695"/>
      <c r="B97" s="696"/>
      <c r="C97" s="696"/>
      <c r="D97" s="696"/>
      <c r="E97" s="696"/>
      <c r="F97" s="69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hidden="1" customHeight="1" x14ac:dyDescent="0.15">
      <c r="A98" s="695"/>
      <c r="B98" s="696"/>
      <c r="C98" s="696"/>
      <c r="D98" s="696"/>
      <c r="E98" s="696"/>
      <c r="F98" s="69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hidden="1" customHeight="1" x14ac:dyDescent="0.15">
      <c r="A99" s="695"/>
      <c r="B99" s="696"/>
      <c r="C99" s="696"/>
      <c r="D99" s="696"/>
      <c r="E99" s="696"/>
      <c r="F99" s="69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hidden="1" customHeight="1" x14ac:dyDescent="0.15">
      <c r="A100" s="695"/>
      <c r="B100" s="696"/>
      <c r="C100" s="696"/>
      <c r="D100" s="696"/>
      <c r="E100" s="696"/>
      <c r="F100" s="69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hidden="1" customHeight="1" x14ac:dyDescent="0.15">
      <c r="A101" s="695"/>
      <c r="B101" s="696"/>
      <c r="C101" s="696"/>
      <c r="D101" s="696"/>
      <c r="E101" s="696"/>
      <c r="F101" s="69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hidden="1" customHeight="1" x14ac:dyDescent="0.15">
      <c r="A102" s="695"/>
      <c r="B102" s="696"/>
      <c r="C102" s="696"/>
      <c r="D102" s="696"/>
      <c r="E102" s="696"/>
      <c r="F102" s="69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hidden="1" customHeight="1" x14ac:dyDescent="0.15">
      <c r="A103" s="695"/>
      <c r="B103" s="696"/>
      <c r="C103" s="696"/>
      <c r="D103" s="696"/>
      <c r="E103" s="696"/>
      <c r="F103" s="69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hidden="1" customHeight="1" x14ac:dyDescent="0.15">
      <c r="A104" s="695"/>
      <c r="B104" s="696"/>
      <c r="C104" s="696"/>
      <c r="D104" s="696"/>
      <c r="E104" s="696"/>
      <c r="F104" s="69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hidden="1" customHeight="1" x14ac:dyDescent="0.15">
      <c r="A105" s="695"/>
      <c r="B105" s="696"/>
      <c r="C105" s="696"/>
      <c r="D105" s="696"/>
      <c r="E105" s="696"/>
      <c r="F105" s="69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hidden="1" customHeight="1" thickBot="1" x14ac:dyDescent="0.2">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hidden="1" customHeight="1" thickBot="1" x14ac:dyDescent="0.2"/>
    <row r="108" spans="1:50" ht="30" hidden="1" customHeight="1" x14ac:dyDescent="0.15">
      <c r="A108" s="692" t="s">
        <v>34</v>
      </c>
      <c r="B108" s="693"/>
      <c r="C108" s="693"/>
      <c r="D108" s="693"/>
      <c r="E108" s="693"/>
      <c r="F108" s="694"/>
      <c r="G108" s="390"/>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hidden="1" customHeight="1" x14ac:dyDescent="0.15">
      <c r="A109" s="695"/>
      <c r="B109" s="696"/>
      <c r="C109" s="696"/>
      <c r="D109" s="696"/>
      <c r="E109" s="696"/>
      <c r="F109" s="697"/>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hidden="1" customHeight="1" x14ac:dyDescent="0.15">
      <c r="A110" s="695"/>
      <c r="B110" s="696"/>
      <c r="C110" s="696"/>
      <c r="D110" s="696"/>
      <c r="E110" s="696"/>
      <c r="F110" s="69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hidden="1" customHeight="1" x14ac:dyDescent="0.15">
      <c r="A111" s="695"/>
      <c r="B111" s="696"/>
      <c r="C111" s="696"/>
      <c r="D111" s="696"/>
      <c r="E111" s="696"/>
      <c r="F111" s="69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hidden="1" customHeight="1" x14ac:dyDescent="0.15">
      <c r="A112" s="695"/>
      <c r="B112" s="696"/>
      <c r="C112" s="696"/>
      <c r="D112" s="696"/>
      <c r="E112" s="696"/>
      <c r="F112" s="69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hidden="1" customHeight="1" x14ac:dyDescent="0.15">
      <c r="A113" s="695"/>
      <c r="B113" s="696"/>
      <c r="C113" s="696"/>
      <c r="D113" s="696"/>
      <c r="E113" s="696"/>
      <c r="F113" s="69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hidden="1" customHeight="1" x14ac:dyDescent="0.15">
      <c r="A114" s="695"/>
      <c r="B114" s="696"/>
      <c r="C114" s="696"/>
      <c r="D114" s="696"/>
      <c r="E114" s="696"/>
      <c r="F114" s="69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hidden="1" customHeight="1" x14ac:dyDescent="0.15">
      <c r="A115" s="695"/>
      <c r="B115" s="696"/>
      <c r="C115" s="696"/>
      <c r="D115" s="696"/>
      <c r="E115" s="696"/>
      <c r="F115" s="69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hidden="1" customHeight="1" x14ac:dyDescent="0.15">
      <c r="A116" s="695"/>
      <c r="B116" s="696"/>
      <c r="C116" s="696"/>
      <c r="D116" s="696"/>
      <c r="E116" s="696"/>
      <c r="F116" s="69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hidden="1" customHeight="1" x14ac:dyDescent="0.15">
      <c r="A117" s="695"/>
      <c r="B117" s="696"/>
      <c r="C117" s="696"/>
      <c r="D117" s="696"/>
      <c r="E117" s="696"/>
      <c r="F117" s="69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hidden="1" customHeight="1" x14ac:dyDescent="0.15">
      <c r="A118" s="695"/>
      <c r="B118" s="696"/>
      <c r="C118" s="696"/>
      <c r="D118" s="696"/>
      <c r="E118" s="696"/>
      <c r="F118" s="69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x14ac:dyDescent="0.15">
      <c r="A119" s="695"/>
      <c r="B119" s="696"/>
      <c r="C119" s="696"/>
      <c r="D119" s="696"/>
      <c r="E119" s="696"/>
      <c r="F119" s="69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hidden="1" customHeight="1" thickBot="1" x14ac:dyDescent="0.2">
      <c r="A120" s="695"/>
      <c r="B120" s="696"/>
      <c r="C120" s="696"/>
      <c r="D120" s="696"/>
      <c r="E120" s="696"/>
      <c r="F120" s="69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hidden="1" customHeight="1" x14ac:dyDescent="0.15">
      <c r="A121" s="695"/>
      <c r="B121" s="696"/>
      <c r="C121" s="696"/>
      <c r="D121" s="696"/>
      <c r="E121" s="696"/>
      <c r="F121" s="697"/>
      <c r="G121" s="390"/>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hidden="1" customHeight="1" x14ac:dyDescent="0.15">
      <c r="A122" s="695"/>
      <c r="B122" s="696"/>
      <c r="C122" s="696"/>
      <c r="D122" s="696"/>
      <c r="E122" s="696"/>
      <c r="F122" s="697"/>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hidden="1" customHeight="1" x14ac:dyDescent="0.15">
      <c r="A123" s="695"/>
      <c r="B123" s="696"/>
      <c r="C123" s="696"/>
      <c r="D123" s="696"/>
      <c r="E123" s="696"/>
      <c r="F123" s="69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hidden="1" customHeight="1" x14ac:dyDescent="0.15">
      <c r="A124" s="695"/>
      <c r="B124" s="696"/>
      <c r="C124" s="696"/>
      <c r="D124" s="696"/>
      <c r="E124" s="696"/>
      <c r="F124" s="69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hidden="1" customHeight="1" x14ac:dyDescent="0.15">
      <c r="A125" s="695"/>
      <c r="B125" s="696"/>
      <c r="C125" s="696"/>
      <c r="D125" s="696"/>
      <c r="E125" s="696"/>
      <c r="F125" s="69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hidden="1" customHeight="1" x14ac:dyDescent="0.15">
      <c r="A126" s="695"/>
      <c r="B126" s="696"/>
      <c r="C126" s="696"/>
      <c r="D126" s="696"/>
      <c r="E126" s="696"/>
      <c r="F126" s="69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hidden="1" customHeight="1" x14ac:dyDescent="0.15">
      <c r="A127" s="695"/>
      <c r="B127" s="696"/>
      <c r="C127" s="696"/>
      <c r="D127" s="696"/>
      <c r="E127" s="696"/>
      <c r="F127" s="69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hidden="1" customHeight="1" x14ac:dyDescent="0.15">
      <c r="A128" s="695"/>
      <c r="B128" s="696"/>
      <c r="C128" s="696"/>
      <c r="D128" s="696"/>
      <c r="E128" s="696"/>
      <c r="F128" s="69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hidden="1" customHeight="1" x14ac:dyDescent="0.15">
      <c r="A129" s="695"/>
      <c r="B129" s="696"/>
      <c r="C129" s="696"/>
      <c r="D129" s="696"/>
      <c r="E129" s="696"/>
      <c r="F129" s="69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hidden="1" customHeight="1" x14ac:dyDescent="0.15">
      <c r="A130" s="695"/>
      <c r="B130" s="696"/>
      <c r="C130" s="696"/>
      <c r="D130" s="696"/>
      <c r="E130" s="696"/>
      <c r="F130" s="69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hidden="1" customHeight="1" x14ac:dyDescent="0.15">
      <c r="A131" s="695"/>
      <c r="B131" s="696"/>
      <c r="C131" s="696"/>
      <c r="D131" s="696"/>
      <c r="E131" s="696"/>
      <c r="F131" s="69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x14ac:dyDescent="0.15">
      <c r="A132" s="695"/>
      <c r="B132" s="696"/>
      <c r="C132" s="696"/>
      <c r="D132" s="696"/>
      <c r="E132" s="696"/>
      <c r="F132" s="69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hidden="1" customHeight="1" thickBot="1" x14ac:dyDescent="0.2">
      <c r="A133" s="695"/>
      <c r="B133" s="696"/>
      <c r="C133" s="696"/>
      <c r="D133" s="696"/>
      <c r="E133" s="696"/>
      <c r="F133" s="69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hidden="1" customHeight="1" x14ac:dyDescent="0.15">
      <c r="A134" s="695"/>
      <c r="B134" s="696"/>
      <c r="C134" s="696"/>
      <c r="D134" s="696"/>
      <c r="E134" s="696"/>
      <c r="F134" s="697"/>
      <c r="G134" s="390"/>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hidden="1" customHeight="1" x14ac:dyDescent="0.15">
      <c r="A135" s="695"/>
      <c r="B135" s="696"/>
      <c r="C135" s="696"/>
      <c r="D135" s="696"/>
      <c r="E135" s="696"/>
      <c r="F135" s="697"/>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hidden="1" customHeight="1" x14ac:dyDescent="0.15">
      <c r="A136" s="695"/>
      <c r="B136" s="696"/>
      <c r="C136" s="696"/>
      <c r="D136" s="696"/>
      <c r="E136" s="696"/>
      <c r="F136" s="69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hidden="1" customHeight="1" x14ac:dyDescent="0.15">
      <c r="A137" s="695"/>
      <c r="B137" s="696"/>
      <c r="C137" s="696"/>
      <c r="D137" s="696"/>
      <c r="E137" s="696"/>
      <c r="F137" s="69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hidden="1" customHeight="1" x14ac:dyDescent="0.15">
      <c r="A138" s="695"/>
      <c r="B138" s="696"/>
      <c r="C138" s="696"/>
      <c r="D138" s="696"/>
      <c r="E138" s="696"/>
      <c r="F138" s="69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hidden="1" customHeight="1" x14ac:dyDescent="0.15">
      <c r="A139" s="695"/>
      <c r="B139" s="696"/>
      <c r="C139" s="696"/>
      <c r="D139" s="696"/>
      <c r="E139" s="696"/>
      <c r="F139" s="69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hidden="1" customHeight="1" x14ac:dyDescent="0.15">
      <c r="A140" s="695"/>
      <c r="B140" s="696"/>
      <c r="C140" s="696"/>
      <c r="D140" s="696"/>
      <c r="E140" s="696"/>
      <c r="F140" s="69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hidden="1" customHeight="1" x14ac:dyDescent="0.15">
      <c r="A141" s="695"/>
      <c r="B141" s="696"/>
      <c r="C141" s="696"/>
      <c r="D141" s="696"/>
      <c r="E141" s="696"/>
      <c r="F141" s="69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hidden="1" customHeight="1" x14ac:dyDescent="0.15">
      <c r="A142" s="695"/>
      <c r="B142" s="696"/>
      <c r="C142" s="696"/>
      <c r="D142" s="696"/>
      <c r="E142" s="696"/>
      <c r="F142" s="69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hidden="1" customHeight="1" x14ac:dyDescent="0.15">
      <c r="A143" s="695"/>
      <c r="B143" s="696"/>
      <c r="C143" s="696"/>
      <c r="D143" s="696"/>
      <c r="E143" s="696"/>
      <c r="F143" s="69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hidden="1" customHeight="1" x14ac:dyDescent="0.15">
      <c r="A144" s="695"/>
      <c r="B144" s="696"/>
      <c r="C144" s="696"/>
      <c r="D144" s="696"/>
      <c r="E144" s="696"/>
      <c r="F144" s="69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x14ac:dyDescent="0.15">
      <c r="A145" s="695"/>
      <c r="B145" s="696"/>
      <c r="C145" s="696"/>
      <c r="D145" s="696"/>
      <c r="E145" s="696"/>
      <c r="F145" s="69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hidden="1" customHeight="1" thickBot="1" x14ac:dyDescent="0.2">
      <c r="A146" s="695"/>
      <c r="B146" s="696"/>
      <c r="C146" s="696"/>
      <c r="D146" s="696"/>
      <c r="E146" s="696"/>
      <c r="F146" s="69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hidden="1" customHeight="1" x14ac:dyDescent="0.15">
      <c r="A147" s="695"/>
      <c r="B147" s="696"/>
      <c r="C147" s="696"/>
      <c r="D147" s="696"/>
      <c r="E147" s="696"/>
      <c r="F147" s="697"/>
      <c r="G147" s="390"/>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hidden="1" customHeight="1" x14ac:dyDescent="0.15">
      <c r="A148" s="695"/>
      <c r="B148" s="696"/>
      <c r="C148" s="696"/>
      <c r="D148" s="696"/>
      <c r="E148" s="696"/>
      <c r="F148" s="697"/>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hidden="1" customHeight="1" x14ac:dyDescent="0.15">
      <c r="A149" s="695"/>
      <c r="B149" s="696"/>
      <c r="C149" s="696"/>
      <c r="D149" s="696"/>
      <c r="E149" s="696"/>
      <c r="F149" s="69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hidden="1" customHeight="1" x14ac:dyDescent="0.15">
      <c r="A150" s="695"/>
      <c r="B150" s="696"/>
      <c r="C150" s="696"/>
      <c r="D150" s="696"/>
      <c r="E150" s="696"/>
      <c r="F150" s="69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hidden="1" customHeight="1" x14ac:dyDescent="0.15">
      <c r="A151" s="695"/>
      <c r="B151" s="696"/>
      <c r="C151" s="696"/>
      <c r="D151" s="696"/>
      <c r="E151" s="696"/>
      <c r="F151" s="69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hidden="1" customHeight="1" x14ac:dyDescent="0.15">
      <c r="A152" s="695"/>
      <c r="B152" s="696"/>
      <c r="C152" s="696"/>
      <c r="D152" s="696"/>
      <c r="E152" s="696"/>
      <c r="F152" s="69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hidden="1" customHeight="1" x14ac:dyDescent="0.15">
      <c r="A153" s="695"/>
      <c r="B153" s="696"/>
      <c r="C153" s="696"/>
      <c r="D153" s="696"/>
      <c r="E153" s="696"/>
      <c r="F153" s="69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hidden="1" customHeight="1" x14ac:dyDescent="0.15">
      <c r="A154" s="695"/>
      <c r="B154" s="696"/>
      <c r="C154" s="696"/>
      <c r="D154" s="696"/>
      <c r="E154" s="696"/>
      <c r="F154" s="69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hidden="1" customHeight="1" x14ac:dyDescent="0.15">
      <c r="A155" s="695"/>
      <c r="B155" s="696"/>
      <c r="C155" s="696"/>
      <c r="D155" s="696"/>
      <c r="E155" s="696"/>
      <c r="F155" s="69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hidden="1" customHeight="1" x14ac:dyDescent="0.15">
      <c r="A156" s="695"/>
      <c r="B156" s="696"/>
      <c r="C156" s="696"/>
      <c r="D156" s="696"/>
      <c r="E156" s="696"/>
      <c r="F156" s="69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x14ac:dyDescent="0.15">
      <c r="A157" s="695"/>
      <c r="B157" s="696"/>
      <c r="C157" s="696"/>
      <c r="D157" s="696"/>
      <c r="E157" s="696"/>
      <c r="F157" s="69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x14ac:dyDescent="0.15">
      <c r="A158" s="695"/>
      <c r="B158" s="696"/>
      <c r="C158" s="696"/>
      <c r="D158" s="696"/>
      <c r="E158" s="696"/>
      <c r="F158" s="69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hidden="1" customHeight="1" thickBot="1" x14ac:dyDescent="0.2">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hidden="1" customHeight="1" thickBot="1" x14ac:dyDescent="0.2"/>
    <row r="161" spans="1:50" ht="30" hidden="1" customHeight="1" x14ac:dyDescent="0.15">
      <c r="A161" s="692" t="s">
        <v>34</v>
      </c>
      <c r="B161" s="693"/>
      <c r="C161" s="693"/>
      <c r="D161" s="693"/>
      <c r="E161" s="693"/>
      <c r="F161" s="694"/>
      <c r="G161" s="390"/>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hidden="1" customHeight="1" x14ac:dyDescent="0.15">
      <c r="A162" s="695"/>
      <c r="B162" s="696"/>
      <c r="C162" s="696"/>
      <c r="D162" s="696"/>
      <c r="E162" s="696"/>
      <c r="F162" s="697"/>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hidden="1" customHeight="1" x14ac:dyDescent="0.15">
      <c r="A163" s="695"/>
      <c r="B163" s="696"/>
      <c r="C163" s="696"/>
      <c r="D163" s="696"/>
      <c r="E163" s="696"/>
      <c r="F163" s="69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hidden="1" customHeight="1" x14ac:dyDescent="0.15">
      <c r="A164" s="695"/>
      <c r="B164" s="696"/>
      <c r="C164" s="696"/>
      <c r="D164" s="696"/>
      <c r="E164" s="696"/>
      <c r="F164" s="69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x14ac:dyDescent="0.15">
      <c r="A165" s="695"/>
      <c r="B165" s="696"/>
      <c r="C165" s="696"/>
      <c r="D165" s="696"/>
      <c r="E165" s="696"/>
      <c r="F165" s="69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x14ac:dyDescent="0.15">
      <c r="A166" s="695"/>
      <c r="B166" s="696"/>
      <c r="C166" s="696"/>
      <c r="D166" s="696"/>
      <c r="E166" s="696"/>
      <c r="F166" s="69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x14ac:dyDescent="0.15">
      <c r="A167" s="695"/>
      <c r="B167" s="696"/>
      <c r="C167" s="696"/>
      <c r="D167" s="696"/>
      <c r="E167" s="696"/>
      <c r="F167" s="69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x14ac:dyDescent="0.15">
      <c r="A168" s="695"/>
      <c r="B168" s="696"/>
      <c r="C168" s="696"/>
      <c r="D168" s="696"/>
      <c r="E168" s="696"/>
      <c r="F168" s="69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x14ac:dyDescent="0.15">
      <c r="A169" s="695"/>
      <c r="B169" s="696"/>
      <c r="C169" s="696"/>
      <c r="D169" s="696"/>
      <c r="E169" s="696"/>
      <c r="F169" s="69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x14ac:dyDescent="0.15">
      <c r="A170" s="695"/>
      <c r="B170" s="696"/>
      <c r="C170" s="696"/>
      <c r="D170" s="696"/>
      <c r="E170" s="696"/>
      <c r="F170" s="69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x14ac:dyDescent="0.15">
      <c r="A171" s="695"/>
      <c r="B171" s="696"/>
      <c r="C171" s="696"/>
      <c r="D171" s="696"/>
      <c r="E171" s="696"/>
      <c r="F171" s="69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x14ac:dyDescent="0.15">
      <c r="A172" s="695"/>
      <c r="B172" s="696"/>
      <c r="C172" s="696"/>
      <c r="D172" s="696"/>
      <c r="E172" s="696"/>
      <c r="F172" s="69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x14ac:dyDescent="0.2">
      <c r="A173" s="695"/>
      <c r="B173" s="696"/>
      <c r="C173" s="696"/>
      <c r="D173" s="696"/>
      <c r="E173" s="696"/>
      <c r="F173" s="69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x14ac:dyDescent="0.15">
      <c r="A174" s="695"/>
      <c r="B174" s="696"/>
      <c r="C174" s="696"/>
      <c r="D174" s="696"/>
      <c r="E174" s="696"/>
      <c r="F174" s="697"/>
      <c r="G174" s="390" t="s">
        <v>367</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368</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hidden="1" customHeight="1" x14ac:dyDescent="0.15">
      <c r="A175" s="695"/>
      <c r="B175" s="696"/>
      <c r="C175" s="696"/>
      <c r="D175" s="696"/>
      <c r="E175" s="696"/>
      <c r="F175" s="697"/>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hidden="1" customHeight="1" x14ac:dyDescent="0.15">
      <c r="A176" s="695"/>
      <c r="B176" s="696"/>
      <c r="C176" s="696"/>
      <c r="D176" s="696"/>
      <c r="E176" s="696"/>
      <c r="F176" s="69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hidden="1" customHeight="1" x14ac:dyDescent="0.15">
      <c r="A177" s="695"/>
      <c r="B177" s="696"/>
      <c r="C177" s="696"/>
      <c r="D177" s="696"/>
      <c r="E177" s="696"/>
      <c r="F177" s="69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x14ac:dyDescent="0.15">
      <c r="A178" s="695"/>
      <c r="B178" s="696"/>
      <c r="C178" s="696"/>
      <c r="D178" s="696"/>
      <c r="E178" s="696"/>
      <c r="F178" s="69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x14ac:dyDescent="0.15">
      <c r="A179" s="695"/>
      <c r="B179" s="696"/>
      <c r="C179" s="696"/>
      <c r="D179" s="696"/>
      <c r="E179" s="696"/>
      <c r="F179" s="69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x14ac:dyDescent="0.15">
      <c r="A180" s="695"/>
      <c r="B180" s="696"/>
      <c r="C180" s="696"/>
      <c r="D180" s="696"/>
      <c r="E180" s="696"/>
      <c r="F180" s="69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x14ac:dyDescent="0.15">
      <c r="A181" s="695"/>
      <c r="B181" s="696"/>
      <c r="C181" s="696"/>
      <c r="D181" s="696"/>
      <c r="E181" s="696"/>
      <c r="F181" s="69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695"/>
      <c r="B182" s="696"/>
      <c r="C182" s="696"/>
      <c r="D182" s="696"/>
      <c r="E182" s="696"/>
      <c r="F182" s="69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695"/>
      <c r="B183" s="696"/>
      <c r="C183" s="696"/>
      <c r="D183" s="696"/>
      <c r="E183" s="696"/>
      <c r="F183" s="69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695"/>
      <c r="B184" s="696"/>
      <c r="C184" s="696"/>
      <c r="D184" s="696"/>
      <c r="E184" s="696"/>
      <c r="F184" s="69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695"/>
      <c r="B185" s="696"/>
      <c r="C185" s="696"/>
      <c r="D185" s="696"/>
      <c r="E185" s="696"/>
      <c r="F185" s="69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x14ac:dyDescent="0.2">
      <c r="A186" s="695"/>
      <c r="B186" s="696"/>
      <c r="C186" s="696"/>
      <c r="D186" s="696"/>
      <c r="E186" s="696"/>
      <c r="F186" s="69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x14ac:dyDescent="0.15">
      <c r="A187" s="695"/>
      <c r="B187" s="696"/>
      <c r="C187" s="696"/>
      <c r="D187" s="696"/>
      <c r="E187" s="696"/>
      <c r="F187" s="697"/>
      <c r="G187" s="390" t="s">
        <v>369</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370</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hidden="1" customHeight="1" x14ac:dyDescent="0.15">
      <c r="A188" s="695"/>
      <c r="B188" s="696"/>
      <c r="C188" s="696"/>
      <c r="D188" s="696"/>
      <c r="E188" s="696"/>
      <c r="F188" s="697"/>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hidden="1" customHeight="1" x14ac:dyDescent="0.15">
      <c r="A189" s="695"/>
      <c r="B189" s="696"/>
      <c r="C189" s="696"/>
      <c r="D189" s="696"/>
      <c r="E189" s="696"/>
      <c r="F189" s="69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hidden="1" customHeight="1" x14ac:dyDescent="0.15">
      <c r="A190" s="695"/>
      <c r="B190" s="696"/>
      <c r="C190" s="696"/>
      <c r="D190" s="696"/>
      <c r="E190" s="696"/>
      <c r="F190" s="69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x14ac:dyDescent="0.15">
      <c r="A191" s="695"/>
      <c r="B191" s="696"/>
      <c r="C191" s="696"/>
      <c r="D191" s="696"/>
      <c r="E191" s="696"/>
      <c r="F191" s="69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x14ac:dyDescent="0.15">
      <c r="A192" s="695"/>
      <c r="B192" s="696"/>
      <c r="C192" s="696"/>
      <c r="D192" s="696"/>
      <c r="E192" s="696"/>
      <c r="F192" s="69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x14ac:dyDescent="0.15">
      <c r="A193" s="695"/>
      <c r="B193" s="696"/>
      <c r="C193" s="696"/>
      <c r="D193" s="696"/>
      <c r="E193" s="696"/>
      <c r="F193" s="69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x14ac:dyDescent="0.15">
      <c r="A194" s="695"/>
      <c r="B194" s="696"/>
      <c r="C194" s="696"/>
      <c r="D194" s="696"/>
      <c r="E194" s="696"/>
      <c r="F194" s="69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695"/>
      <c r="B195" s="696"/>
      <c r="C195" s="696"/>
      <c r="D195" s="696"/>
      <c r="E195" s="696"/>
      <c r="F195" s="69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695"/>
      <c r="B196" s="696"/>
      <c r="C196" s="696"/>
      <c r="D196" s="696"/>
      <c r="E196" s="696"/>
      <c r="F196" s="69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695"/>
      <c r="B197" s="696"/>
      <c r="C197" s="696"/>
      <c r="D197" s="696"/>
      <c r="E197" s="696"/>
      <c r="F197" s="69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695"/>
      <c r="B198" s="696"/>
      <c r="C198" s="696"/>
      <c r="D198" s="696"/>
      <c r="E198" s="696"/>
      <c r="F198" s="69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x14ac:dyDescent="0.2">
      <c r="A199" s="695"/>
      <c r="B199" s="696"/>
      <c r="C199" s="696"/>
      <c r="D199" s="696"/>
      <c r="E199" s="696"/>
      <c r="F199" s="69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x14ac:dyDescent="0.15">
      <c r="A200" s="695"/>
      <c r="B200" s="696"/>
      <c r="C200" s="696"/>
      <c r="D200" s="696"/>
      <c r="E200" s="696"/>
      <c r="F200" s="697"/>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371</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hidden="1" customHeight="1" x14ac:dyDescent="0.15">
      <c r="A201" s="695"/>
      <c r="B201" s="696"/>
      <c r="C201" s="696"/>
      <c r="D201" s="696"/>
      <c r="E201" s="696"/>
      <c r="F201" s="697"/>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hidden="1" customHeight="1" x14ac:dyDescent="0.15">
      <c r="A202" s="695"/>
      <c r="B202" s="696"/>
      <c r="C202" s="696"/>
      <c r="D202" s="696"/>
      <c r="E202" s="696"/>
      <c r="F202" s="69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hidden="1" customHeight="1" x14ac:dyDescent="0.15">
      <c r="A203" s="695"/>
      <c r="B203" s="696"/>
      <c r="C203" s="696"/>
      <c r="D203" s="696"/>
      <c r="E203" s="696"/>
      <c r="F203" s="69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x14ac:dyDescent="0.15">
      <c r="A204" s="695"/>
      <c r="B204" s="696"/>
      <c r="C204" s="696"/>
      <c r="D204" s="696"/>
      <c r="E204" s="696"/>
      <c r="F204" s="69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x14ac:dyDescent="0.15">
      <c r="A205" s="695"/>
      <c r="B205" s="696"/>
      <c r="C205" s="696"/>
      <c r="D205" s="696"/>
      <c r="E205" s="696"/>
      <c r="F205" s="69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x14ac:dyDescent="0.15">
      <c r="A206" s="695"/>
      <c r="B206" s="696"/>
      <c r="C206" s="696"/>
      <c r="D206" s="696"/>
      <c r="E206" s="696"/>
      <c r="F206" s="69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x14ac:dyDescent="0.15">
      <c r="A207" s="695"/>
      <c r="B207" s="696"/>
      <c r="C207" s="696"/>
      <c r="D207" s="696"/>
      <c r="E207" s="696"/>
      <c r="F207" s="69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695"/>
      <c r="B208" s="696"/>
      <c r="C208" s="696"/>
      <c r="D208" s="696"/>
      <c r="E208" s="696"/>
      <c r="F208" s="69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695"/>
      <c r="B209" s="696"/>
      <c r="C209" s="696"/>
      <c r="D209" s="696"/>
      <c r="E209" s="696"/>
      <c r="F209" s="69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695"/>
      <c r="B210" s="696"/>
      <c r="C210" s="696"/>
      <c r="D210" s="696"/>
      <c r="E210" s="696"/>
      <c r="F210" s="69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695"/>
      <c r="B211" s="696"/>
      <c r="C211" s="696"/>
      <c r="D211" s="696"/>
      <c r="E211" s="696"/>
      <c r="F211" s="69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x14ac:dyDescent="0.2">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hidden="1" customHeight="1" thickBot="1" x14ac:dyDescent="0.2"/>
    <row r="214" spans="1:50" ht="30" hidden="1" customHeight="1" x14ac:dyDescent="0.15">
      <c r="A214" s="710" t="s">
        <v>34</v>
      </c>
      <c r="B214" s="711"/>
      <c r="C214" s="711"/>
      <c r="D214" s="711"/>
      <c r="E214" s="711"/>
      <c r="F214" s="712"/>
      <c r="G214" s="390" t="s">
        <v>372</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373</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hidden="1" customHeight="1" x14ac:dyDescent="0.15">
      <c r="A215" s="695"/>
      <c r="B215" s="696"/>
      <c r="C215" s="696"/>
      <c r="D215" s="696"/>
      <c r="E215" s="696"/>
      <c r="F215" s="697"/>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hidden="1" customHeight="1" x14ac:dyDescent="0.15">
      <c r="A216" s="695"/>
      <c r="B216" s="696"/>
      <c r="C216" s="696"/>
      <c r="D216" s="696"/>
      <c r="E216" s="696"/>
      <c r="F216" s="69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hidden="1" customHeight="1" x14ac:dyDescent="0.15">
      <c r="A217" s="695"/>
      <c r="B217" s="696"/>
      <c r="C217" s="696"/>
      <c r="D217" s="696"/>
      <c r="E217" s="696"/>
      <c r="F217" s="69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x14ac:dyDescent="0.15">
      <c r="A218" s="695"/>
      <c r="B218" s="696"/>
      <c r="C218" s="696"/>
      <c r="D218" s="696"/>
      <c r="E218" s="696"/>
      <c r="F218" s="69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x14ac:dyDescent="0.15">
      <c r="A219" s="695"/>
      <c r="B219" s="696"/>
      <c r="C219" s="696"/>
      <c r="D219" s="696"/>
      <c r="E219" s="696"/>
      <c r="F219" s="69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x14ac:dyDescent="0.15">
      <c r="A220" s="695"/>
      <c r="B220" s="696"/>
      <c r="C220" s="696"/>
      <c r="D220" s="696"/>
      <c r="E220" s="696"/>
      <c r="F220" s="69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695"/>
      <c r="B221" s="696"/>
      <c r="C221" s="696"/>
      <c r="D221" s="696"/>
      <c r="E221" s="696"/>
      <c r="F221" s="69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695"/>
      <c r="B222" s="696"/>
      <c r="C222" s="696"/>
      <c r="D222" s="696"/>
      <c r="E222" s="696"/>
      <c r="F222" s="69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695"/>
      <c r="B223" s="696"/>
      <c r="C223" s="696"/>
      <c r="D223" s="696"/>
      <c r="E223" s="696"/>
      <c r="F223" s="69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695"/>
      <c r="B224" s="696"/>
      <c r="C224" s="696"/>
      <c r="D224" s="696"/>
      <c r="E224" s="696"/>
      <c r="F224" s="69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695"/>
      <c r="B225" s="696"/>
      <c r="C225" s="696"/>
      <c r="D225" s="696"/>
      <c r="E225" s="696"/>
      <c r="F225" s="69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x14ac:dyDescent="0.2">
      <c r="A226" s="695"/>
      <c r="B226" s="696"/>
      <c r="C226" s="696"/>
      <c r="D226" s="696"/>
      <c r="E226" s="696"/>
      <c r="F226" s="69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x14ac:dyDescent="0.15">
      <c r="A227" s="695"/>
      <c r="B227" s="696"/>
      <c r="C227" s="696"/>
      <c r="D227" s="696"/>
      <c r="E227" s="696"/>
      <c r="F227" s="697"/>
      <c r="G227" s="390" t="s">
        <v>374</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375</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hidden="1" customHeight="1" x14ac:dyDescent="0.15">
      <c r="A228" s="695"/>
      <c r="B228" s="696"/>
      <c r="C228" s="696"/>
      <c r="D228" s="696"/>
      <c r="E228" s="696"/>
      <c r="F228" s="697"/>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hidden="1" customHeight="1" x14ac:dyDescent="0.15">
      <c r="A229" s="695"/>
      <c r="B229" s="696"/>
      <c r="C229" s="696"/>
      <c r="D229" s="696"/>
      <c r="E229" s="696"/>
      <c r="F229" s="69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hidden="1" customHeight="1" x14ac:dyDescent="0.15">
      <c r="A230" s="695"/>
      <c r="B230" s="696"/>
      <c r="C230" s="696"/>
      <c r="D230" s="696"/>
      <c r="E230" s="696"/>
      <c r="F230" s="69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x14ac:dyDescent="0.15">
      <c r="A231" s="695"/>
      <c r="B231" s="696"/>
      <c r="C231" s="696"/>
      <c r="D231" s="696"/>
      <c r="E231" s="696"/>
      <c r="F231" s="69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x14ac:dyDescent="0.15">
      <c r="A232" s="695"/>
      <c r="B232" s="696"/>
      <c r="C232" s="696"/>
      <c r="D232" s="696"/>
      <c r="E232" s="696"/>
      <c r="F232" s="69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x14ac:dyDescent="0.15">
      <c r="A233" s="695"/>
      <c r="B233" s="696"/>
      <c r="C233" s="696"/>
      <c r="D233" s="696"/>
      <c r="E233" s="696"/>
      <c r="F233" s="69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x14ac:dyDescent="0.15">
      <c r="A234" s="695"/>
      <c r="B234" s="696"/>
      <c r="C234" s="696"/>
      <c r="D234" s="696"/>
      <c r="E234" s="696"/>
      <c r="F234" s="69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x14ac:dyDescent="0.15">
      <c r="A235" s="695"/>
      <c r="B235" s="696"/>
      <c r="C235" s="696"/>
      <c r="D235" s="696"/>
      <c r="E235" s="696"/>
      <c r="F235" s="69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x14ac:dyDescent="0.15">
      <c r="A236" s="695"/>
      <c r="B236" s="696"/>
      <c r="C236" s="696"/>
      <c r="D236" s="696"/>
      <c r="E236" s="696"/>
      <c r="F236" s="69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x14ac:dyDescent="0.15">
      <c r="A237" s="695"/>
      <c r="B237" s="696"/>
      <c r="C237" s="696"/>
      <c r="D237" s="696"/>
      <c r="E237" s="696"/>
      <c r="F237" s="69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x14ac:dyDescent="0.15">
      <c r="A238" s="695"/>
      <c r="B238" s="696"/>
      <c r="C238" s="696"/>
      <c r="D238" s="696"/>
      <c r="E238" s="696"/>
      <c r="F238" s="69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x14ac:dyDescent="0.2">
      <c r="A239" s="695"/>
      <c r="B239" s="696"/>
      <c r="C239" s="696"/>
      <c r="D239" s="696"/>
      <c r="E239" s="696"/>
      <c r="F239" s="69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x14ac:dyDescent="0.15">
      <c r="A240" s="695"/>
      <c r="B240" s="696"/>
      <c r="C240" s="696"/>
      <c r="D240" s="696"/>
      <c r="E240" s="696"/>
      <c r="F240" s="697"/>
      <c r="G240" s="390" t="s">
        <v>376</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377</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hidden="1" customHeight="1" x14ac:dyDescent="0.15">
      <c r="A241" s="695"/>
      <c r="B241" s="696"/>
      <c r="C241" s="696"/>
      <c r="D241" s="696"/>
      <c r="E241" s="696"/>
      <c r="F241" s="697"/>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hidden="1" customHeight="1" x14ac:dyDescent="0.15">
      <c r="A242" s="695"/>
      <c r="B242" s="696"/>
      <c r="C242" s="696"/>
      <c r="D242" s="696"/>
      <c r="E242" s="696"/>
      <c r="F242" s="69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hidden="1" customHeight="1" x14ac:dyDescent="0.15">
      <c r="A243" s="695"/>
      <c r="B243" s="696"/>
      <c r="C243" s="696"/>
      <c r="D243" s="696"/>
      <c r="E243" s="696"/>
      <c r="F243" s="69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x14ac:dyDescent="0.15">
      <c r="A244" s="695"/>
      <c r="B244" s="696"/>
      <c r="C244" s="696"/>
      <c r="D244" s="696"/>
      <c r="E244" s="696"/>
      <c r="F244" s="69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x14ac:dyDescent="0.15">
      <c r="A245" s="695"/>
      <c r="B245" s="696"/>
      <c r="C245" s="696"/>
      <c r="D245" s="696"/>
      <c r="E245" s="696"/>
      <c r="F245" s="69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x14ac:dyDescent="0.15">
      <c r="A246" s="695"/>
      <c r="B246" s="696"/>
      <c r="C246" s="696"/>
      <c r="D246" s="696"/>
      <c r="E246" s="696"/>
      <c r="F246" s="69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x14ac:dyDescent="0.15">
      <c r="A247" s="695"/>
      <c r="B247" s="696"/>
      <c r="C247" s="696"/>
      <c r="D247" s="696"/>
      <c r="E247" s="696"/>
      <c r="F247" s="69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x14ac:dyDescent="0.15">
      <c r="A248" s="695"/>
      <c r="B248" s="696"/>
      <c r="C248" s="696"/>
      <c r="D248" s="696"/>
      <c r="E248" s="696"/>
      <c r="F248" s="69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x14ac:dyDescent="0.15">
      <c r="A249" s="695"/>
      <c r="B249" s="696"/>
      <c r="C249" s="696"/>
      <c r="D249" s="696"/>
      <c r="E249" s="696"/>
      <c r="F249" s="69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x14ac:dyDescent="0.15">
      <c r="A250" s="695"/>
      <c r="B250" s="696"/>
      <c r="C250" s="696"/>
      <c r="D250" s="696"/>
      <c r="E250" s="696"/>
      <c r="F250" s="69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x14ac:dyDescent="0.15">
      <c r="A251" s="695"/>
      <c r="B251" s="696"/>
      <c r="C251" s="696"/>
      <c r="D251" s="696"/>
      <c r="E251" s="696"/>
      <c r="F251" s="69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x14ac:dyDescent="0.2">
      <c r="A252" s="695"/>
      <c r="B252" s="696"/>
      <c r="C252" s="696"/>
      <c r="D252" s="696"/>
      <c r="E252" s="696"/>
      <c r="F252" s="69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x14ac:dyDescent="0.15">
      <c r="A253" s="695"/>
      <c r="B253" s="696"/>
      <c r="C253" s="696"/>
      <c r="D253" s="696"/>
      <c r="E253" s="696"/>
      <c r="F253" s="697"/>
      <c r="G253" s="390" t="s">
        <v>378</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379</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hidden="1" customHeight="1" x14ac:dyDescent="0.15">
      <c r="A254" s="695"/>
      <c r="B254" s="696"/>
      <c r="C254" s="696"/>
      <c r="D254" s="696"/>
      <c r="E254" s="696"/>
      <c r="F254" s="697"/>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hidden="1" customHeight="1" x14ac:dyDescent="0.15">
      <c r="A255" s="695"/>
      <c r="B255" s="696"/>
      <c r="C255" s="696"/>
      <c r="D255" s="696"/>
      <c r="E255" s="696"/>
      <c r="F255" s="69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hidden="1" customHeight="1" x14ac:dyDescent="0.15">
      <c r="A256" s="695"/>
      <c r="B256" s="696"/>
      <c r="C256" s="696"/>
      <c r="D256" s="696"/>
      <c r="E256" s="696"/>
      <c r="F256" s="69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x14ac:dyDescent="0.15">
      <c r="A257" s="695"/>
      <c r="B257" s="696"/>
      <c r="C257" s="696"/>
      <c r="D257" s="696"/>
      <c r="E257" s="696"/>
      <c r="F257" s="69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x14ac:dyDescent="0.15">
      <c r="A258" s="695"/>
      <c r="B258" s="696"/>
      <c r="C258" s="696"/>
      <c r="D258" s="696"/>
      <c r="E258" s="696"/>
      <c r="F258" s="69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x14ac:dyDescent="0.15">
      <c r="A259" s="695"/>
      <c r="B259" s="696"/>
      <c r="C259" s="696"/>
      <c r="D259" s="696"/>
      <c r="E259" s="696"/>
      <c r="F259" s="69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x14ac:dyDescent="0.15">
      <c r="A260" s="695"/>
      <c r="B260" s="696"/>
      <c r="C260" s="696"/>
      <c r="D260" s="696"/>
      <c r="E260" s="696"/>
      <c r="F260" s="69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x14ac:dyDescent="0.15">
      <c r="A261" s="695"/>
      <c r="B261" s="696"/>
      <c r="C261" s="696"/>
      <c r="D261" s="696"/>
      <c r="E261" s="696"/>
      <c r="F261" s="69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x14ac:dyDescent="0.15">
      <c r="A262" s="695"/>
      <c r="B262" s="696"/>
      <c r="C262" s="696"/>
      <c r="D262" s="696"/>
      <c r="E262" s="696"/>
      <c r="F262" s="69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x14ac:dyDescent="0.15">
      <c r="A263" s="695"/>
      <c r="B263" s="696"/>
      <c r="C263" s="696"/>
      <c r="D263" s="696"/>
      <c r="E263" s="696"/>
      <c r="F263" s="69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x14ac:dyDescent="0.15">
      <c r="A264" s="695"/>
      <c r="B264" s="696"/>
      <c r="C264" s="696"/>
      <c r="D264" s="696"/>
      <c r="E264" s="696"/>
      <c r="F264" s="69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x14ac:dyDescent="0.2">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9" sqref="C9:L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7" t="s">
        <v>540</v>
      </c>
      <c r="D4" s="113"/>
      <c r="E4" s="113"/>
      <c r="F4" s="113"/>
      <c r="G4" s="113"/>
      <c r="H4" s="113"/>
      <c r="I4" s="113"/>
      <c r="J4" s="113"/>
      <c r="K4" s="113"/>
      <c r="L4" s="113"/>
      <c r="M4" s="117" t="s">
        <v>550</v>
      </c>
      <c r="N4" s="113"/>
      <c r="O4" s="113"/>
      <c r="P4" s="113"/>
      <c r="Q4" s="113"/>
      <c r="R4" s="113"/>
      <c r="S4" s="113"/>
      <c r="T4" s="113"/>
      <c r="U4" s="113"/>
      <c r="V4" s="113"/>
      <c r="W4" s="113"/>
      <c r="X4" s="113"/>
      <c r="Y4" s="113"/>
      <c r="Z4" s="113"/>
      <c r="AA4" s="113"/>
      <c r="AB4" s="113"/>
      <c r="AC4" s="113"/>
      <c r="AD4" s="113"/>
      <c r="AE4" s="113"/>
      <c r="AF4" s="113"/>
      <c r="AG4" s="113"/>
      <c r="AH4" s="113"/>
      <c r="AI4" s="113"/>
      <c r="AJ4" s="113"/>
      <c r="AK4" s="114">
        <v>8</v>
      </c>
      <c r="AL4" s="115"/>
      <c r="AM4" s="115"/>
      <c r="AN4" s="115"/>
      <c r="AO4" s="115"/>
      <c r="AP4" s="116"/>
      <c r="AQ4" s="117" t="s">
        <v>478</v>
      </c>
      <c r="AR4" s="113"/>
      <c r="AS4" s="113"/>
      <c r="AT4" s="113"/>
      <c r="AU4" s="114" t="s">
        <v>472</v>
      </c>
      <c r="AV4" s="115"/>
      <c r="AW4" s="115"/>
      <c r="AX4" s="116"/>
    </row>
    <row r="5" spans="1:50" ht="24" customHeight="1" x14ac:dyDescent="0.15">
      <c r="A5" s="112">
        <v>2</v>
      </c>
      <c r="B5" s="112">
        <v>1</v>
      </c>
      <c r="C5" s="117" t="s">
        <v>541</v>
      </c>
      <c r="D5" s="113"/>
      <c r="E5" s="113"/>
      <c r="F5" s="113"/>
      <c r="G5" s="113"/>
      <c r="H5" s="113"/>
      <c r="I5" s="113"/>
      <c r="J5" s="113"/>
      <c r="K5" s="113"/>
      <c r="L5" s="113"/>
      <c r="M5" s="117" t="s">
        <v>551</v>
      </c>
      <c r="N5" s="113"/>
      <c r="O5" s="113"/>
      <c r="P5" s="113"/>
      <c r="Q5" s="113"/>
      <c r="R5" s="113"/>
      <c r="S5" s="113"/>
      <c r="T5" s="113"/>
      <c r="U5" s="113"/>
      <c r="V5" s="113"/>
      <c r="W5" s="113"/>
      <c r="X5" s="113"/>
      <c r="Y5" s="113"/>
      <c r="Z5" s="113"/>
      <c r="AA5" s="113"/>
      <c r="AB5" s="113"/>
      <c r="AC5" s="113"/>
      <c r="AD5" s="113"/>
      <c r="AE5" s="113"/>
      <c r="AF5" s="113"/>
      <c r="AG5" s="113"/>
      <c r="AH5" s="113"/>
      <c r="AI5" s="113"/>
      <c r="AJ5" s="113"/>
      <c r="AK5" s="114">
        <v>1</v>
      </c>
      <c r="AL5" s="115"/>
      <c r="AM5" s="115"/>
      <c r="AN5" s="115"/>
      <c r="AO5" s="115"/>
      <c r="AP5" s="116"/>
      <c r="AQ5" s="117" t="s">
        <v>478</v>
      </c>
      <c r="AR5" s="113"/>
      <c r="AS5" s="113"/>
      <c r="AT5" s="113"/>
      <c r="AU5" s="114" t="s">
        <v>472</v>
      </c>
      <c r="AV5" s="115"/>
      <c r="AW5" s="115"/>
      <c r="AX5" s="116"/>
    </row>
    <row r="6" spans="1:50" ht="24" customHeight="1" x14ac:dyDescent="0.15">
      <c r="A6" s="112">
        <v>3</v>
      </c>
      <c r="B6" s="112">
        <v>1</v>
      </c>
      <c r="C6" s="117" t="s">
        <v>542</v>
      </c>
      <c r="D6" s="113"/>
      <c r="E6" s="113"/>
      <c r="F6" s="113"/>
      <c r="G6" s="113"/>
      <c r="H6" s="113"/>
      <c r="I6" s="113"/>
      <c r="J6" s="113"/>
      <c r="K6" s="113"/>
      <c r="L6" s="113"/>
      <c r="M6" s="117" t="s">
        <v>552</v>
      </c>
      <c r="N6" s="113"/>
      <c r="O6" s="113"/>
      <c r="P6" s="113"/>
      <c r="Q6" s="113"/>
      <c r="R6" s="113"/>
      <c r="S6" s="113"/>
      <c r="T6" s="113"/>
      <c r="U6" s="113"/>
      <c r="V6" s="113"/>
      <c r="W6" s="113"/>
      <c r="X6" s="113"/>
      <c r="Y6" s="113"/>
      <c r="Z6" s="113"/>
      <c r="AA6" s="113"/>
      <c r="AB6" s="113"/>
      <c r="AC6" s="113"/>
      <c r="AD6" s="113"/>
      <c r="AE6" s="113"/>
      <c r="AF6" s="113"/>
      <c r="AG6" s="113"/>
      <c r="AH6" s="113"/>
      <c r="AI6" s="113"/>
      <c r="AJ6" s="113"/>
      <c r="AK6" s="114">
        <v>1</v>
      </c>
      <c r="AL6" s="115"/>
      <c r="AM6" s="115"/>
      <c r="AN6" s="115"/>
      <c r="AO6" s="115"/>
      <c r="AP6" s="116"/>
      <c r="AQ6" s="117" t="s">
        <v>478</v>
      </c>
      <c r="AR6" s="113"/>
      <c r="AS6" s="113"/>
      <c r="AT6" s="113"/>
      <c r="AU6" s="114" t="s">
        <v>472</v>
      </c>
      <c r="AV6" s="115"/>
      <c r="AW6" s="115"/>
      <c r="AX6" s="116"/>
    </row>
    <row r="7" spans="1:50" ht="24" customHeight="1" x14ac:dyDescent="0.15">
      <c r="A7" s="112">
        <v>4</v>
      </c>
      <c r="B7" s="112">
        <v>1</v>
      </c>
      <c r="C7" s="117" t="s">
        <v>543</v>
      </c>
      <c r="D7" s="113"/>
      <c r="E7" s="113"/>
      <c r="F7" s="113"/>
      <c r="G7" s="113"/>
      <c r="H7" s="113"/>
      <c r="I7" s="113"/>
      <c r="J7" s="113"/>
      <c r="K7" s="113"/>
      <c r="L7" s="113"/>
      <c r="M7" s="117" t="s">
        <v>581</v>
      </c>
      <c r="N7" s="113"/>
      <c r="O7" s="113"/>
      <c r="P7" s="113"/>
      <c r="Q7" s="113"/>
      <c r="R7" s="113"/>
      <c r="S7" s="113"/>
      <c r="T7" s="113"/>
      <c r="U7" s="113"/>
      <c r="V7" s="113"/>
      <c r="W7" s="113"/>
      <c r="X7" s="113"/>
      <c r="Y7" s="113"/>
      <c r="Z7" s="113"/>
      <c r="AA7" s="113"/>
      <c r="AB7" s="113"/>
      <c r="AC7" s="113"/>
      <c r="AD7" s="113"/>
      <c r="AE7" s="113"/>
      <c r="AF7" s="113"/>
      <c r="AG7" s="113"/>
      <c r="AH7" s="113"/>
      <c r="AI7" s="113"/>
      <c r="AJ7" s="113"/>
      <c r="AK7" s="114">
        <v>0.8</v>
      </c>
      <c r="AL7" s="115"/>
      <c r="AM7" s="115"/>
      <c r="AN7" s="115"/>
      <c r="AO7" s="115"/>
      <c r="AP7" s="116"/>
      <c r="AQ7" s="117" t="s">
        <v>478</v>
      </c>
      <c r="AR7" s="113"/>
      <c r="AS7" s="113"/>
      <c r="AT7" s="113"/>
      <c r="AU7" s="114" t="s">
        <v>472</v>
      </c>
      <c r="AV7" s="115"/>
      <c r="AW7" s="115"/>
      <c r="AX7" s="116"/>
    </row>
    <row r="8" spans="1:50" ht="24" customHeight="1" x14ac:dyDescent="0.15">
      <c r="A8" s="112">
        <v>5</v>
      </c>
      <c r="B8" s="112">
        <v>1</v>
      </c>
      <c r="C8" s="117" t="s">
        <v>544</v>
      </c>
      <c r="D8" s="113"/>
      <c r="E8" s="113"/>
      <c r="F8" s="113"/>
      <c r="G8" s="113"/>
      <c r="H8" s="113"/>
      <c r="I8" s="113"/>
      <c r="J8" s="113"/>
      <c r="K8" s="113"/>
      <c r="L8" s="113"/>
      <c r="M8" s="117" t="s">
        <v>582</v>
      </c>
      <c r="N8" s="113"/>
      <c r="O8" s="113"/>
      <c r="P8" s="113"/>
      <c r="Q8" s="113"/>
      <c r="R8" s="113"/>
      <c r="S8" s="113"/>
      <c r="T8" s="113"/>
      <c r="U8" s="113"/>
      <c r="V8" s="113"/>
      <c r="W8" s="113"/>
      <c r="X8" s="113"/>
      <c r="Y8" s="113"/>
      <c r="Z8" s="113"/>
      <c r="AA8" s="113"/>
      <c r="AB8" s="113"/>
      <c r="AC8" s="113"/>
      <c r="AD8" s="113"/>
      <c r="AE8" s="113"/>
      <c r="AF8" s="113"/>
      <c r="AG8" s="113"/>
      <c r="AH8" s="113"/>
      <c r="AI8" s="113"/>
      <c r="AJ8" s="113"/>
      <c r="AK8" s="114">
        <v>0.8</v>
      </c>
      <c r="AL8" s="115"/>
      <c r="AM8" s="115"/>
      <c r="AN8" s="115"/>
      <c r="AO8" s="115"/>
      <c r="AP8" s="116"/>
      <c r="AQ8" s="117" t="s">
        <v>478</v>
      </c>
      <c r="AR8" s="113"/>
      <c r="AS8" s="113"/>
      <c r="AT8" s="113"/>
      <c r="AU8" s="114" t="s">
        <v>472</v>
      </c>
      <c r="AV8" s="115"/>
      <c r="AW8" s="115"/>
      <c r="AX8" s="116"/>
    </row>
    <row r="9" spans="1:50" ht="24" customHeight="1" x14ac:dyDescent="0.15">
      <c r="A9" s="112">
        <v>6</v>
      </c>
      <c r="B9" s="112">
        <v>1</v>
      </c>
      <c r="C9" s="117" t="s">
        <v>545</v>
      </c>
      <c r="D9" s="113"/>
      <c r="E9" s="113"/>
      <c r="F9" s="113"/>
      <c r="G9" s="113"/>
      <c r="H9" s="113"/>
      <c r="I9" s="113"/>
      <c r="J9" s="113"/>
      <c r="K9" s="113"/>
      <c r="L9" s="113"/>
      <c r="M9" s="117" t="s">
        <v>553</v>
      </c>
      <c r="N9" s="113"/>
      <c r="O9" s="113"/>
      <c r="P9" s="113"/>
      <c r="Q9" s="113"/>
      <c r="R9" s="113"/>
      <c r="S9" s="113"/>
      <c r="T9" s="113"/>
      <c r="U9" s="113"/>
      <c r="V9" s="113"/>
      <c r="W9" s="113"/>
      <c r="X9" s="113"/>
      <c r="Y9" s="113"/>
      <c r="Z9" s="113"/>
      <c r="AA9" s="113"/>
      <c r="AB9" s="113"/>
      <c r="AC9" s="113"/>
      <c r="AD9" s="113"/>
      <c r="AE9" s="113"/>
      <c r="AF9" s="113"/>
      <c r="AG9" s="113"/>
      <c r="AH9" s="113"/>
      <c r="AI9" s="113"/>
      <c r="AJ9" s="113"/>
      <c r="AK9" s="114">
        <v>0.8</v>
      </c>
      <c r="AL9" s="115"/>
      <c r="AM9" s="115"/>
      <c r="AN9" s="115"/>
      <c r="AO9" s="115"/>
      <c r="AP9" s="116"/>
      <c r="AQ9" s="117" t="s">
        <v>478</v>
      </c>
      <c r="AR9" s="113"/>
      <c r="AS9" s="113"/>
      <c r="AT9" s="113"/>
      <c r="AU9" s="114" t="s">
        <v>472</v>
      </c>
      <c r="AV9" s="115"/>
      <c r="AW9" s="115"/>
      <c r="AX9" s="116"/>
    </row>
    <row r="10" spans="1:50" ht="24" customHeight="1" x14ac:dyDescent="0.15">
      <c r="A10" s="112">
        <v>7</v>
      </c>
      <c r="B10" s="112">
        <v>1</v>
      </c>
      <c r="C10" s="117" t="s">
        <v>546</v>
      </c>
      <c r="D10" s="113"/>
      <c r="E10" s="113"/>
      <c r="F10" s="113"/>
      <c r="G10" s="113"/>
      <c r="H10" s="113"/>
      <c r="I10" s="113"/>
      <c r="J10" s="113"/>
      <c r="K10" s="113"/>
      <c r="L10" s="113"/>
      <c r="M10" s="117" t="s">
        <v>584</v>
      </c>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v>0.7</v>
      </c>
      <c r="AL10" s="115"/>
      <c r="AM10" s="115"/>
      <c r="AN10" s="115"/>
      <c r="AO10" s="115"/>
      <c r="AP10" s="116"/>
      <c r="AQ10" s="117" t="s">
        <v>478</v>
      </c>
      <c r="AR10" s="113"/>
      <c r="AS10" s="113"/>
      <c r="AT10" s="113"/>
      <c r="AU10" s="114" t="s">
        <v>472</v>
      </c>
      <c r="AV10" s="115"/>
      <c r="AW10" s="115"/>
      <c r="AX10" s="116"/>
    </row>
    <row r="11" spans="1:50" ht="24" customHeight="1" x14ac:dyDescent="0.15">
      <c r="A11" s="112">
        <v>8</v>
      </c>
      <c r="B11" s="112">
        <v>1</v>
      </c>
      <c r="C11" s="117" t="s">
        <v>547</v>
      </c>
      <c r="D11" s="113"/>
      <c r="E11" s="113"/>
      <c r="F11" s="113"/>
      <c r="G11" s="113"/>
      <c r="H11" s="113"/>
      <c r="I11" s="113"/>
      <c r="J11" s="113"/>
      <c r="K11" s="113"/>
      <c r="L11" s="113"/>
      <c r="M11" s="117" t="s">
        <v>585</v>
      </c>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v>0.7</v>
      </c>
      <c r="AL11" s="115"/>
      <c r="AM11" s="115"/>
      <c r="AN11" s="115"/>
      <c r="AO11" s="115"/>
      <c r="AP11" s="116"/>
      <c r="AQ11" s="117" t="s">
        <v>478</v>
      </c>
      <c r="AR11" s="113"/>
      <c r="AS11" s="113"/>
      <c r="AT11" s="113"/>
      <c r="AU11" s="114" t="s">
        <v>472</v>
      </c>
      <c r="AV11" s="115"/>
      <c r="AW11" s="115"/>
      <c r="AX11" s="116"/>
    </row>
    <row r="12" spans="1:50" ht="24" customHeight="1" x14ac:dyDescent="0.15">
      <c r="A12" s="112">
        <v>9</v>
      </c>
      <c r="B12" s="112">
        <v>1</v>
      </c>
      <c r="C12" s="117" t="s">
        <v>548</v>
      </c>
      <c r="D12" s="113"/>
      <c r="E12" s="113"/>
      <c r="F12" s="113"/>
      <c r="G12" s="113"/>
      <c r="H12" s="113"/>
      <c r="I12" s="113"/>
      <c r="J12" s="113"/>
      <c r="K12" s="113"/>
      <c r="L12" s="113"/>
      <c r="M12" s="117" t="s">
        <v>586</v>
      </c>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v>0.6</v>
      </c>
      <c r="AL12" s="115"/>
      <c r="AM12" s="115"/>
      <c r="AN12" s="115"/>
      <c r="AO12" s="115"/>
      <c r="AP12" s="116"/>
      <c r="AQ12" s="117" t="s">
        <v>478</v>
      </c>
      <c r="AR12" s="113"/>
      <c r="AS12" s="113"/>
      <c r="AT12" s="113"/>
      <c r="AU12" s="114" t="s">
        <v>472</v>
      </c>
      <c r="AV12" s="115"/>
      <c r="AW12" s="115"/>
      <c r="AX12" s="116"/>
    </row>
    <row r="13" spans="1:50" ht="24" customHeight="1" x14ac:dyDescent="0.15">
      <c r="A13" s="112">
        <v>10</v>
      </c>
      <c r="B13" s="112">
        <v>1</v>
      </c>
      <c r="C13" s="117" t="s">
        <v>549</v>
      </c>
      <c r="D13" s="113"/>
      <c r="E13" s="113"/>
      <c r="F13" s="113"/>
      <c r="G13" s="113"/>
      <c r="H13" s="113"/>
      <c r="I13" s="113"/>
      <c r="J13" s="113"/>
      <c r="K13" s="113"/>
      <c r="L13" s="113"/>
      <c r="M13" s="117" t="s">
        <v>587</v>
      </c>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v>0.6</v>
      </c>
      <c r="AL13" s="115"/>
      <c r="AM13" s="115"/>
      <c r="AN13" s="115"/>
      <c r="AO13" s="115"/>
      <c r="AP13" s="116"/>
      <c r="AQ13" s="117" t="s">
        <v>478</v>
      </c>
      <c r="AR13" s="113"/>
      <c r="AS13" s="113"/>
      <c r="AT13" s="113"/>
      <c r="AU13" s="114" t="s">
        <v>472</v>
      </c>
      <c r="AV13" s="115"/>
      <c r="AW13" s="115"/>
      <c r="AX13" s="116"/>
    </row>
    <row r="14" spans="1:50" ht="24" hidden="1"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hidden="1"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hidden="1"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hidden="1"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hidden="1"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hidden="1"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hidden="1"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hidden="1"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hidden="1"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hidden="1"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hidden="1"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hidden="1"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hidden="1"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hidden="1"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hidden="1"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hidden="1"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hidden="1"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hidden="1"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hidden="1"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hidden="1"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7" t="s">
        <v>554</v>
      </c>
      <c r="D37" s="113"/>
      <c r="E37" s="113"/>
      <c r="F37" s="113"/>
      <c r="G37" s="113"/>
      <c r="H37" s="113"/>
      <c r="I37" s="113"/>
      <c r="J37" s="113"/>
      <c r="K37" s="113"/>
      <c r="L37" s="113"/>
      <c r="M37" s="117" t="s">
        <v>576</v>
      </c>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v>52</v>
      </c>
      <c r="AL37" s="115"/>
      <c r="AM37" s="115"/>
      <c r="AN37" s="115"/>
      <c r="AO37" s="115"/>
      <c r="AP37" s="116"/>
      <c r="AQ37" s="117" t="s">
        <v>478</v>
      </c>
      <c r="AR37" s="113"/>
      <c r="AS37" s="113"/>
      <c r="AT37" s="113"/>
      <c r="AU37" s="114" t="s">
        <v>479</v>
      </c>
      <c r="AV37" s="115"/>
      <c r="AW37" s="115"/>
      <c r="AX37" s="116"/>
    </row>
    <row r="38" spans="1:50" ht="24" customHeight="1" x14ac:dyDescent="0.15">
      <c r="A38" s="112">
        <v>2</v>
      </c>
      <c r="B38" s="112">
        <v>1</v>
      </c>
      <c r="C38" s="117" t="s">
        <v>555</v>
      </c>
      <c r="D38" s="113"/>
      <c r="E38" s="113"/>
      <c r="F38" s="113"/>
      <c r="G38" s="113"/>
      <c r="H38" s="113"/>
      <c r="I38" s="113"/>
      <c r="J38" s="113"/>
      <c r="K38" s="113"/>
      <c r="L38" s="113"/>
      <c r="M38" s="117" t="s">
        <v>576</v>
      </c>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v>30</v>
      </c>
      <c r="AL38" s="115"/>
      <c r="AM38" s="115"/>
      <c r="AN38" s="115"/>
      <c r="AO38" s="115"/>
      <c r="AP38" s="116"/>
      <c r="AQ38" s="117" t="s">
        <v>478</v>
      </c>
      <c r="AR38" s="113"/>
      <c r="AS38" s="113"/>
      <c r="AT38" s="113"/>
      <c r="AU38" s="114" t="s">
        <v>479</v>
      </c>
      <c r="AV38" s="115"/>
      <c r="AW38" s="115"/>
      <c r="AX38" s="116"/>
    </row>
    <row r="39" spans="1:50" ht="24" customHeight="1" x14ac:dyDescent="0.15">
      <c r="A39" s="112">
        <v>3</v>
      </c>
      <c r="B39" s="112">
        <v>1</v>
      </c>
      <c r="C39" s="117" t="s">
        <v>588</v>
      </c>
      <c r="D39" s="113"/>
      <c r="E39" s="113"/>
      <c r="F39" s="113"/>
      <c r="G39" s="113"/>
      <c r="H39" s="113"/>
      <c r="I39" s="113"/>
      <c r="J39" s="113"/>
      <c r="K39" s="113"/>
      <c r="L39" s="113"/>
      <c r="M39" s="117" t="s">
        <v>589</v>
      </c>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v>25</v>
      </c>
      <c r="AL39" s="115"/>
      <c r="AM39" s="115"/>
      <c r="AN39" s="115"/>
      <c r="AO39" s="115"/>
      <c r="AP39" s="116"/>
      <c r="AQ39" s="117" t="s">
        <v>478</v>
      </c>
      <c r="AR39" s="113"/>
      <c r="AS39" s="113"/>
      <c r="AT39" s="113"/>
      <c r="AU39" s="114" t="s">
        <v>479</v>
      </c>
      <c r="AV39" s="115"/>
      <c r="AW39" s="115"/>
      <c r="AX39" s="116"/>
    </row>
    <row r="40" spans="1:50" ht="24" customHeight="1" x14ac:dyDescent="0.15">
      <c r="A40" s="112">
        <v>4</v>
      </c>
      <c r="B40" s="112">
        <v>1</v>
      </c>
      <c r="C40" s="117" t="s">
        <v>477</v>
      </c>
      <c r="D40" s="113"/>
      <c r="E40" s="113"/>
      <c r="F40" s="113"/>
      <c r="G40" s="113"/>
      <c r="H40" s="113"/>
      <c r="I40" s="113"/>
      <c r="J40" s="113"/>
      <c r="K40" s="113"/>
      <c r="L40" s="113"/>
      <c r="M40" s="117" t="s">
        <v>576</v>
      </c>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v>13</v>
      </c>
      <c r="AL40" s="115"/>
      <c r="AM40" s="115"/>
      <c r="AN40" s="115"/>
      <c r="AO40" s="115"/>
      <c r="AP40" s="116"/>
      <c r="AQ40" s="117" t="s">
        <v>478</v>
      </c>
      <c r="AR40" s="113"/>
      <c r="AS40" s="113"/>
      <c r="AT40" s="113"/>
      <c r="AU40" s="114" t="s">
        <v>479</v>
      </c>
      <c r="AV40" s="115"/>
      <c r="AW40" s="115"/>
      <c r="AX40" s="116"/>
    </row>
    <row r="41" spans="1:50" ht="24" customHeight="1" x14ac:dyDescent="0.15">
      <c r="A41" s="112">
        <v>5</v>
      </c>
      <c r="B41" s="112">
        <v>1</v>
      </c>
      <c r="C41" s="117" t="s">
        <v>590</v>
      </c>
      <c r="D41" s="113"/>
      <c r="E41" s="113"/>
      <c r="F41" s="113"/>
      <c r="G41" s="113"/>
      <c r="H41" s="113"/>
      <c r="I41" s="113"/>
      <c r="J41" s="113"/>
      <c r="K41" s="113"/>
      <c r="L41" s="113"/>
      <c r="M41" s="113" t="s">
        <v>583</v>
      </c>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v>10</v>
      </c>
      <c r="AL41" s="115"/>
      <c r="AM41" s="115"/>
      <c r="AN41" s="115"/>
      <c r="AO41" s="115"/>
      <c r="AP41" s="116"/>
      <c r="AQ41" s="117" t="s">
        <v>478</v>
      </c>
      <c r="AR41" s="113"/>
      <c r="AS41" s="113"/>
      <c r="AT41" s="113"/>
      <c r="AU41" s="114" t="s">
        <v>479</v>
      </c>
      <c r="AV41" s="115"/>
      <c r="AW41" s="115"/>
      <c r="AX41" s="116"/>
    </row>
    <row r="42" spans="1:50" ht="24" customHeight="1" x14ac:dyDescent="0.15">
      <c r="A42" s="112">
        <v>6</v>
      </c>
      <c r="B42" s="112">
        <v>1</v>
      </c>
      <c r="C42" s="117" t="s">
        <v>558</v>
      </c>
      <c r="D42" s="113"/>
      <c r="E42" s="113"/>
      <c r="F42" s="113"/>
      <c r="G42" s="113"/>
      <c r="H42" s="113"/>
      <c r="I42" s="113"/>
      <c r="J42" s="113"/>
      <c r="K42" s="113"/>
      <c r="L42" s="113"/>
      <c r="M42" s="117" t="s">
        <v>591</v>
      </c>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v>3</v>
      </c>
      <c r="AL42" s="115"/>
      <c r="AM42" s="115"/>
      <c r="AN42" s="115"/>
      <c r="AO42" s="115"/>
      <c r="AP42" s="116"/>
      <c r="AQ42" s="117" t="s">
        <v>478</v>
      </c>
      <c r="AR42" s="113"/>
      <c r="AS42" s="113"/>
      <c r="AT42" s="113"/>
      <c r="AU42" s="114" t="s">
        <v>479</v>
      </c>
      <c r="AV42" s="115"/>
      <c r="AW42" s="115"/>
      <c r="AX42" s="116"/>
    </row>
    <row r="43" spans="1:50" ht="24" customHeight="1" x14ac:dyDescent="0.15">
      <c r="A43" s="112">
        <v>7</v>
      </c>
      <c r="B43" s="112">
        <v>1</v>
      </c>
      <c r="C43" s="117" t="s">
        <v>639</v>
      </c>
      <c r="D43" s="113"/>
      <c r="E43" s="113"/>
      <c r="F43" s="113"/>
      <c r="G43" s="113"/>
      <c r="H43" s="113"/>
      <c r="I43" s="113"/>
      <c r="J43" s="113"/>
      <c r="K43" s="113"/>
      <c r="L43" s="113"/>
      <c r="M43" s="117" t="s">
        <v>637</v>
      </c>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v>2</v>
      </c>
      <c r="AL43" s="115"/>
      <c r="AM43" s="115"/>
      <c r="AN43" s="115"/>
      <c r="AO43" s="115"/>
      <c r="AP43" s="116"/>
      <c r="AQ43" s="117" t="s">
        <v>478</v>
      </c>
      <c r="AR43" s="113"/>
      <c r="AS43" s="113"/>
      <c r="AT43" s="113"/>
      <c r="AU43" s="114" t="s">
        <v>479</v>
      </c>
      <c r="AV43" s="115"/>
      <c r="AW43" s="115"/>
      <c r="AX43" s="116"/>
    </row>
    <row r="44" spans="1:50" ht="24" customHeight="1" x14ac:dyDescent="0.15">
      <c r="A44" s="112">
        <v>8</v>
      </c>
      <c r="B44" s="112">
        <v>1</v>
      </c>
      <c r="C44" s="117" t="s">
        <v>557</v>
      </c>
      <c r="D44" s="113"/>
      <c r="E44" s="113"/>
      <c r="F44" s="113"/>
      <c r="G44" s="113"/>
      <c r="H44" s="113"/>
      <c r="I44" s="113"/>
      <c r="J44" s="113"/>
      <c r="K44" s="113"/>
      <c r="L44" s="113"/>
      <c r="M44" s="117" t="s">
        <v>638</v>
      </c>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v>2</v>
      </c>
      <c r="AL44" s="115"/>
      <c r="AM44" s="115"/>
      <c r="AN44" s="115"/>
      <c r="AO44" s="115"/>
      <c r="AP44" s="116"/>
      <c r="AQ44" s="117" t="s">
        <v>478</v>
      </c>
      <c r="AR44" s="113"/>
      <c r="AS44" s="113"/>
      <c r="AT44" s="113"/>
      <c r="AU44" s="114" t="s">
        <v>479</v>
      </c>
      <c r="AV44" s="115"/>
      <c r="AW44" s="115"/>
      <c r="AX44" s="116"/>
    </row>
    <row r="45" spans="1:50" ht="24" customHeight="1" x14ac:dyDescent="0.15">
      <c r="A45" s="112">
        <v>9</v>
      </c>
      <c r="B45" s="112">
        <v>1</v>
      </c>
      <c r="C45" s="117" t="s">
        <v>592</v>
      </c>
      <c r="D45" s="113"/>
      <c r="E45" s="113"/>
      <c r="F45" s="113"/>
      <c r="G45" s="113"/>
      <c r="H45" s="113"/>
      <c r="I45" s="113"/>
      <c r="J45" s="113"/>
      <c r="K45" s="113"/>
      <c r="L45" s="113"/>
      <c r="M45" s="117" t="s">
        <v>594</v>
      </c>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v>1</v>
      </c>
      <c r="AL45" s="115"/>
      <c r="AM45" s="115"/>
      <c r="AN45" s="115"/>
      <c r="AO45" s="115"/>
      <c r="AP45" s="116"/>
      <c r="AQ45" s="117" t="s">
        <v>478</v>
      </c>
      <c r="AR45" s="113"/>
      <c r="AS45" s="113"/>
      <c r="AT45" s="113"/>
      <c r="AU45" s="114" t="s">
        <v>479</v>
      </c>
      <c r="AV45" s="115"/>
      <c r="AW45" s="115"/>
      <c r="AX45" s="116"/>
    </row>
    <row r="46" spans="1:50" ht="24" customHeight="1" x14ac:dyDescent="0.15">
      <c r="A46" s="112">
        <v>10</v>
      </c>
      <c r="B46" s="112">
        <v>1</v>
      </c>
      <c r="C46" s="117" t="s">
        <v>556</v>
      </c>
      <c r="D46" s="113"/>
      <c r="E46" s="113"/>
      <c r="F46" s="113"/>
      <c r="G46" s="113"/>
      <c r="H46" s="113"/>
      <c r="I46" s="113"/>
      <c r="J46" s="113"/>
      <c r="K46" s="113"/>
      <c r="L46" s="113"/>
      <c r="M46" s="113" t="s">
        <v>593</v>
      </c>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v>0.4</v>
      </c>
      <c r="AL46" s="115"/>
      <c r="AM46" s="115"/>
      <c r="AN46" s="115"/>
      <c r="AO46" s="115"/>
      <c r="AP46" s="116"/>
      <c r="AQ46" s="117" t="s">
        <v>478</v>
      </c>
      <c r="AR46" s="113"/>
      <c r="AS46" s="113"/>
      <c r="AT46" s="113"/>
      <c r="AU46" s="114" t="s">
        <v>479</v>
      </c>
      <c r="AV46" s="115"/>
      <c r="AW46" s="115"/>
      <c r="AX46" s="116"/>
    </row>
    <row r="47" spans="1:50" ht="24" hidden="1"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hidden="1"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hidden="1"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hidden="1"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hidden="1"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hidden="1"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hidden="1"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hidden="1"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hidden="1"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hidden="1"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hidden="1"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hidden="1"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hidden="1"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hidden="1"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hidden="1"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hidden="1"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hidden="1"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hidden="1"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hidden="1"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hidden="1"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hidden="1" x14ac:dyDescent="0.15">
      <c r="A68" s="9"/>
      <c r="B68" s="70" t="s">
        <v>390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hidden="1"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hidden="1"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hidden="1"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hidden="1"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hidden="1"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hidden="1"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hidden="1"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hidden="1"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hidden="1"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hidden="1"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hidden="1"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hidden="1"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hidden="1"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hidden="1"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hidden="1"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hidden="1"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hidden="1"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hidden="1"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hidden="1"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hidden="1"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hidden="1"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hidden="1"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hidden="1"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hidden="1"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hidden="1"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hidden="1"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hidden="1"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hidden="1"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hidden="1"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hidden="1"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0" spans="1:50" hidden="1" x14ac:dyDescent="0.15"/>
    <row r="101" spans="1:50" hidden="1" x14ac:dyDescent="0.15">
      <c r="A101" s="9"/>
      <c r="B101" s="70" t="s">
        <v>391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hidden="1"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hidden="1"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hidden="1"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hidden="1"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hidden="1"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hidden="1"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hidden="1"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hidden="1"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hidden="1"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hidden="1"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hidden="1"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hidden="1"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hidden="1"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hidden="1"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hidden="1"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hidden="1"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hidden="1"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hidden="1"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hidden="1"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hidden="1"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hidden="1"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hidden="1"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hidden="1"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hidden="1"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hidden="1"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hidden="1"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hidden="1"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hidden="1"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hidden="1"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hidden="1"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3" spans="1:50" hidden="1" x14ac:dyDescent="0.15"/>
    <row r="134" spans="1:50" hidden="1" x14ac:dyDescent="0.15">
      <c r="A134" s="9"/>
      <c r="B134" s="70" t="s">
        <v>392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112"/>
      <c r="B135" s="112"/>
      <c r="C135" s="118" t="s">
        <v>381</v>
      </c>
      <c r="D135" s="118"/>
      <c r="E135" s="118"/>
      <c r="F135" s="118"/>
      <c r="G135" s="118"/>
      <c r="H135" s="118"/>
      <c r="I135" s="118"/>
      <c r="J135" s="118"/>
      <c r="K135" s="118"/>
      <c r="L135" s="118"/>
      <c r="M135" s="118" t="s">
        <v>382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383</v>
      </c>
      <c r="AL135" s="118"/>
      <c r="AM135" s="118"/>
      <c r="AN135" s="118"/>
      <c r="AO135" s="118"/>
      <c r="AP135" s="118"/>
      <c r="AQ135" s="118" t="s">
        <v>23</v>
      </c>
      <c r="AR135" s="118"/>
      <c r="AS135" s="118"/>
      <c r="AT135" s="118"/>
      <c r="AU135" s="120" t="s">
        <v>24</v>
      </c>
      <c r="AV135" s="121"/>
      <c r="AW135" s="121"/>
      <c r="AX135" s="122"/>
    </row>
    <row r="136" spans="1:50" ht="24" hidden="1"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hidden="1"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hidden="1"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hidden="1"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hidden="1"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hidden="1"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hidden="1"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hidden="1"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hidden="1"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hidden="1"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hidden="1"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hidden="1"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hidden="1"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hidden="1"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hidden="1"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hidden="1"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hidden="1"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hidden="1"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hidden="1"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hidden="1"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hidden="1"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hidden="1"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hidden="1"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hidden="1"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hidden="1"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hidden="1"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hidden="1"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hidden="1"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hidden="1"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hidden="1"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6" spans="1:50" hidden="1" x14ac:dyDescent="0.15"/>
    <row r="167" spans="1:50" hidden="1" x14ac:dyDescent="0.15">
      <c r="A167" s="9"/>
      <c r="B167" s="70" t="s">
        <v>393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112"/>
      <c r="B168" s="112"/>
      <c r="C168" s="118" t="s">
        <v>381</v>
      </c>
      <c r="D168" s="118"/>
      <c r="E168" s="118"/>
      <c r="F168" s="118"/>
      <c r="G168" s="118"/>
      <c r="H168" s="118"/>
      <c r="I168" s="118"/>
      <c r="J168" s="118"/>
      <c r="K168" s="118"/>
      <c r="L168" s="118"/>
      <c r="M168" s="118" t="s">
        <v>382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383</v>
      </c>
      <c r="AL168" s="118"/>
      <c r="AM168" s="118"/>
      <c r="AN168" s="118"/>
      <c r="AO168" s="118"/>
      <c r="AP168" s="118"/>
      <c r="AQ168" s="118" t="s">
        <v>23</v>
      </c>
      <c r="AR168" s="118"/>
      <c r="AS168" s="118"/>
      <c r="AT168" s="118"/>
      <c r="AU168" s="120" t="s">
        <v>24</v>
      </c>
      <c r="AV168" s="121"/>
      <c r="AW168" s="121"/>
      <c r="AX168" s="122"/>
    </row>
    <row r="169" spans="1:50" ht="24" hidden="1"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hidden="1"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hidden="1"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hidden="1"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hidden="1"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hidden="1"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hidden="1"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hidden="1"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hidden="1"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hidden="1"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hidden="1"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hidden="1"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hidden="1"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hidden="1"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hidden="1"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hidden="1"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hidden="1"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hidden="1"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hidden="1"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hidden="1"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hidden="1"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hidden="1"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hidden="1"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hidden="1"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hidden="1"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hidden="1"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hidden="1"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hidden="1"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hidden="1"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hidden="1"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199" spans="1:50" hidden="1" x14ac:dyDescent="0.15"/>
    <row r="200" spans="1:50" hidden="1" x14ac:dyDescent="0.15">
      <c r="A200" s="9"/>
      <c r="B200" s="70" t="s">
        <v>394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12"/>
      <c r="B201" s="112"/>
      <c r="C201" s="118" t="s">
        <v>381</v>
      </c>
      <c r="D201" s="118"/>
      <c r="E201" s="118"/>
      <c r="F201" s="118"/>
      <c r="G201" s="118"/>
      <c r="H201" s="118"/>
      <c r="I201" s="118"/>
      <c r="J201" s="118"/>
      <c r="K201" s="118"/>
      <c r="L201" s="118"/>
      <c r="M201" s="118" t="s">
        <v>382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383</v>
      </c>
      <c r="AL201" s="118"/>
      <c r="AM201" s="118"/>
      <c r="AN201" s="118"/>
      <c r="AO201" s="118"/>
      <c r="AP201" s="118"/>
      <c r="AQ201" s="118" t="s">
        <v>23</v>
      </c>
      <c r="AR201" s="118"/>
      <c r="AS201" s="118"/>
      <c r="AT201" s="118"/>
      <c r="AU201" s="120" t="s">
        <v>24</v>
      </c>
      <c r="AV201" s="121"/>
      <c r="AW201" s="121"/>
      <c r="AX201" s="122"/>
    </row>
    <row r="202" spans="1:50" ht="24" hidden="1"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hidden="1"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hidden="1"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hidden="1"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hidden="1"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hidden="1"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hidden="1"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hidden="1"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hidden="1"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hidden="1"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hidden="1"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hidden="1"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hidden="1"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hidden="1"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hidden="1"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hidden="1"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hidden="1"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hidden="1"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hidden="1"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hidden="1"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hidden="1"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hidden="1"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hidden="1"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hidden="1"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hidden="1"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hidden="1"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hidden="1"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hidden="1"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hidden="1"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hidden="1"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2" spans="1:50" hidden="1" x14ac:dyDescent="0.15"/>
    <row r="233" spans="1:50" hidden="1" x14ac:dyDescent="0.15">
      <c r="A233" s="9"/>
      <c r="B233" s="70" t="s">
        <v>395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12"/>
      <c r="B234" s="112"/>
      <c r="C234" s="118" t="s">
        <v>396</v>
      </c>
      <c r="D234" s="118"/>
      <c r="E234" s="118"/>
      <c r="F234" s="118"/>
      <c r="G234" s="118"/>
      <c r="H234" s="118"/>
      <c r="I234" s="118"/>
      <c r="J234" s="118"/>
      <c r="K234" s="118"/>
      <c r="L234" s="118"/>
      <c r="M234" s="118" t="s">
        <v>397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398</v>
      </c>
      <c r="AL234" s="118"/>
      <c r="AM234" s="118"/>
      <c r="AN234" s="118"/>
      <c r="AO234" s="118"/>
      <c r="AP234" s="118"/>
      <c r="AQ234" s="118" t="s">
        <v>23</v>
      </c>
      <c r="AR234" s="118"/>
      <c r="AS234" s="118"/>
      <c r="AT234" s="118"/>
      <c r="AU234" s="120" t="s">
        <v>24</v>
      </c>
      <c r="AV234" s="121"/>
      <c r="AW234" s="121"/>
      <c r="AX234" s="122"/>
    </row>
    <row r="235" spans="1:50" ht="24" hidden="1"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hidden="1"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hidden="1"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idden="1" x14ac:dyDescent="0.15"/>
    <row r="266" spans="1:50" hidden="1" x14ac:dyDescent="0.15">
      <c r="A266" s="9"/>
      <c r="B266" s="70" t="s">
        <v>399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12"/>
      <c r="B267" s="112"/>
      <c r="C267" s="118" t="s">
        <v>381</v>
      </c>
      <c r="D267" s="118"/>
      <c r="E267" s="118"/>
      <c r="F267" s="118"/>
      <c r="G267" s="118"/>
      <c r="H267" s="118"/>
      <c r="I267" s="118"/>
      <c r="J267" s="118"/>
      <c r="K267" s="118"/>
      <c r="L267" s="118"/>
      <c r="M267" s="118" t="s">
        <v>382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383</v>
      </c>
      <c r="AL267" s="118"/>
      <c r="AM267" s="118"/>
      <c r="AN267" s="118"/>
      <c r="AO267" s="118"/>
      <c r="AP267" s="118"/>
      <c r="AQ267" s="118" t="s">
        <v>23</v>
      </c>
      <c r="AR267" s="118"/>
      <c r="AS267" s="118"/>
      <c r="AT267" s="118"/>
      <c r="AU267" s="120" t="s">
        <v>24</v>
      </c>
      <c r="AV267" s="121"/>
      <c r="AW267" s="121"/>
      <c r="AX267" s="122"/>
    </row>
    <row r="268" spans="1:50" ht="24" hidden="1"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hidden="1"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400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hidden="1"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hidden="1"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idden="1" x14ac:dyDescent="0.15"/>
    <row r="332" spans="1:50" hidden="1" x14ac:dyDescent="0.15">
      <c r="A332" s="9"/>
      <c r="B332" s="70" t="s">
        <v>401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12"/>
      <c r="B333" s="112"/>
      <c r="C333" s="118" t="s">
        <v>381</v>
      </c>
      <c r="D333" s="118"/>
      <c r="E333" s="118"/>
      <c r="F333" s="118"/>
      <c r="G333" s="118"/>
      <c r="H333" s="118"/>
      <c r="I333" s="118"/>
      <c r="J333" s="118"/>
      <c r="K333" s="118"/>
      <c r="L333" s="118"/>
      <c r="M333" s="118" t="s">
        <v>382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383</v>
      </c>
      <c r="AL333" s="118"/>
      <c r="AM333" s="118"/>
      <c r="AN333" s="118"/>
      <c r="AO333" s="118"/>
      <c r="AP333" s="118"/>
      <c r="AQ333" s="118" t="s">
        <v>23</v>
      </c>
      <c r="AR333" s="118"/>
      <c r="AS333" s="118"/>
      <c r="AT333" s="118"/>
      <c r="AU333" s="120" t="s">
        <v>24</v>
      </c>
      <c r="AV333" s="121"/>
      <c r="AW333" s="121"/>
      <c r="AX333" s="122"/>
    </row>
    <row r="334" spans="1:50" ht="24" hidden="1"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hidden="1"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idden="1" x14ac:dyDescent="0.15"/>
    <row r="365" spans="1:50" hidden="1" x14ac:dyDescent="0.15">
      <c r="A365" s="9"/>
      <c r="B365" s="70" t="s">
        <v>402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hidden="1"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hidden="1"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idden="1" x14ac:dyDescent="0.15"/>
    <row r="398" spans="1:50" hidden="1" x14ac:dyDescent="0.15">
      <c r="A398" s="9"/>
      <c r="B398" s="70" t="s">
        <v>403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2"/>
      <c r="B399" s="112"/>
      <c r="C399" s="118" t="s">
        <v>381</v>
      </c>
      <c r="D399" s="118"/>
      <c r="E399" s="118"/>
      <c r="F399" s="118"/>
      <c r="G399" s="118"/>
      <c r="H399" s="118"/>
      <c r="I399" s="118"/>
      <c r="J399" s="118"/>
      <c r="K399" s="118"/>
      <c r="L399" s="118"/>
      <c r="M399" s="118" t="s">
        <v>382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383</v>
      </c>
      <c r="AL399" s="118"/>
      <c r="AM399" s="118"/>
      <c r="AN399" s="118"/>
      <c r="AO399" s="118"/>
      <c r="AP399" s="118"/>
      <c r="AQ399" s="118" t="s">
        <v>23</v>
      </c>
      <c r="AR399" s="118"/>
      <c r="AS399" s="118"/>
      <c r="AT399" s="118"/>
      <c r="AU399" s="120" t="s">
        <v>24</v>
      </c>
      <c r="AV399" s="121"/>
      <c r="AW399" s="121"/>
      <c r="AX399" s="122"/>
    </row>
    <row r="400" spans="1:50" ht="24" hidden="1"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hidden="1"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idden="1" x14ac:dyDescent="0.15"/>
    <row r="431" spans="1:50" hidden="1" x14ac:dyDescent="0.15">
      <c r="A431" s="9"/>
      <c r="B431" s="70" t="s">
        <v>404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hidden="1"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hidden="1"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idden="1" x14ac:dyDescent="0.15"/>
    <row r="464" spans="1:50" hidden="1" x14ac:dyDescent="0.15">
      <c r="A464" s="9"/>
      <c r="B464" s="70" t="s">
        <v>405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hidden="1"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hidden="1"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idden="1" x14ac:dyDescent="0.15"/>
    <row r="497" spans="1:50" hidden="1" x14ac:dyDescent="0.15">
      <c r="A497" s="9"/>
      <c r="B497" s="70" t="s">
        <v>406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hidden="1"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hidden="1"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hidden="1"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hidden="1"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hidden="1"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hidden="1"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hidden="1"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hidden="1"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hidden="1"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hidden="1"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hidden="1"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hidden="1"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hidden="1"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hidden="1"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hidden="1"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hidden="1"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hidden="1"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hidden="1"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hidden="1"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hidden="1"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hidden="1"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hidden="1"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hidden="1"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hidden="1"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hidden="1"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hidden="1"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hidden="1"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hidden="1"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hidden="1"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hidden="1"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29" spans="1:50" hidden="1" x14ac:dyDescent="0.15"/>
    <row r="530" spans="1:50" hidden="1" x14ac:dyDescent="0.15">
      <c r="A530" s="9"/>
      <c r="B530" s="70" t="s">
        <v>407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2"/>
      <c r="B531" s="112"/>
      <c r="C531" s="118" t="s">
        <v>381</v>
      </c>
      <c r="D531" s="118"/>
      <c r="E531" s="118"/>
      <c r="F531" s="118"/>
      <c r="G531" s="118"/>
      <c r="H531" s="118"/>
      <c r="I531" s="118"/>
      <c r="J531" s="118"/>
      <c r="K531" s="118"/>
      <c r="L531" s="118"/>
      <c r="M531" s="118" t="s">
        <v>382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383</v>
      </c>
      <c r="AL531" s="118"/>
      <c r="AM531" s="118"/>
      <c r="AN531" s="118"/>
      <c r="AO531" s="118"/>
      <c r="AP531" s="118"/>
      <c r="AQ531" s="118" t="s">
        <v>23</v>
      </c>
      <c r="AR531" s="118"/>
      <c r="AS531" s="118"/>
      <c r="AT531" s="118"/>
      <c r="AU531" s="120" t="s">
        <v>24</v>
      </c>
      <c r="AV531" s="121"/>
      <c r="AW531" s="121"/>
      <c r="AX531" s="122"/>
    </row>
    <row r="532" spans="1:50" ht="24" hidden="1"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hidden="1"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hidden="1"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hidden="1"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hidden="1"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hidden="1"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hidden="1"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hidden="1"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hidden="1"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hidden="1"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hidden="1"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hidden="1"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hidden="1"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hidden="1"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hidden="1"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hidden="1"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hidden="1"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hidden="1"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hidden="1"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hidden="1"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hidden="1"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hidden="1"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hidden="1"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hidden="1"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hidden="1"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hidden="1"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hidden="1"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hidden="1"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hidden="1"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hidden="1"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408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hidden="1"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hidden="1"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hidden="1"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hidden="1"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hidden="1"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hidden="1"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hidden="1"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hidden="1"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hidden="1"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hidden="1"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hidden="1"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hidden="1"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hidden="1"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hidden="1"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hidden="1"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hidden="1"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hidden="1"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hidden="1"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hidden="1"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hidden="1"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hidden="1"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hidden="1"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hidden="1"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hidden="1"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hidden="1"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hidden="1"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hidden="1"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hidden="1"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hidden="1"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hidden="1"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5" spans="1:50" hidden="1" x14ac:dyDescent="0.15"/>
    <row r="596" spans="1:50" hidden="1" x14ac:dyDescent="0.15">
      <c r="A596" s="9"/>
      <c r="B596" s="70" t="s">
        <v>409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2"/>
      <c r="B597" s="112"/>
      <c r="C597" s="118" t="s">
        <v>381</v>
      </c>
      <c r="D597" s="118"/>
      <c r="E597" s="118"/>
      <c r="F597" s="118"/>
      <c r="G597" s="118"/>
      <c r="H597" s="118"/>
      <c r="I597" s="118"/>
      <c r="J597" s="118"/>
      <c r="K597" s="118"/>
      <c r="L597" s="118"/>
      <c r="M597" s="118" t="s">
        <v>382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383</v>
      </c>
      <c r="AL597" s="118"/>
      <c r="AM597" s="118"/>
      <c r="AN597" s="118"/>
      <c r="AO597" s="118"/>
      <c r="AP597" s="118"/>
      <c r="AQ597" s="118" t="s">
        <v>23</v>
      </c>
      <c r="AR597" s="118"/>
      <c r="AS597" s="118"/>
      <c r="AT597" s="118"/>
      <c r="AU597" s="120" t="s">
        <v>24</v>
      </c>
      <c r="AV597" s="121"/>
      <c r="AW597" s="121"/>
      <c r="AX597" s="122"/>
    </row>
    <row r="598" spans="1:50" ht="24" hidden="1"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hidden="1"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hidden="1"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hidden="1"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hidden="1"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hidden="1"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hidden="1"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hidden="1"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hidden="1"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hidden="1"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hidden="1"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hidden="1"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hidden="1"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hidden="1"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hidden="1"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hidden="1"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hidden="1"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hidden="1"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hidden="1"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hidden="1"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hidden="1"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hidden="1"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hidden="1"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hidden="1"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hidden="1"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hidden="1"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hidden="1"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hidden="1"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hidden="1"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hidden="1"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hidden="1"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hidden="1"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hidden="1"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hidden="1"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hidden="1"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hidden="1"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hidden="1"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hidden="1"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hidden="1"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hidden="1"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hidden="1"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hidden="1"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hidden="1"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hidden="1"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hidden="1"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hidden="1"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hidden="1"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hidden="1"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hidden="1"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hidden="1"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hidden="1"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hidden="1"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hidden="1"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hidden="1"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hidden="1"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hidden="1"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hidden="1"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hidden="1"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hidden="1"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hidden="1"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1" spans="1:50" hidden="1" x14ac:dyDescent="0.15"/>
    <row r="662" spans="1:50" hidden="1" x14ac:dyDescent="0.15">
      <c r="A662" s="9"/>
      <c r="B662" s="70" t="s">
        <v>410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2"/>
      <c r="B663" s="112"/>
      <c r="C663" s="118" t="s">
        <v>381</v>
      </c>
      <c r="D663" s="118"/>
      <c r="E663" s="118"/>
      <c r="F663" s="118"/>
      <c r="G663" s="118"/>
      <c r="H663" s="118"/>
      <c r="I663" s="118"/>
      <c r="J663" s="118"/>
      <c r="K663" s="118"/>
      <c r="L663" s="118"/>
      <c r="M663" s="118" t="s">
        <v>382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383</v>
      </c>
      <c r="AL663" s="118"/>
      <c r="AM663" s="118"/>
      <c r="AN663" s="118"/>
      <c r="AO663" s="118"/>
      <c r="AP663" s="118"/>
      <c r="AQ663" s="118" t="s">
        <v>23</v>
      </c>
      <c r="AR663" s="118"/>
      <c r="AS663" s="118"/>
      <c r="AT663" s="118"/>
      <c r="AU663" s="120" t="s">
        <v>24</v>
      </c>
      <c r="AV663" s="121"/>
      <c r="AW663" s="121"/>
      <c r="AX663" s="122"/>
    </row>
    <row r="664" spans="1:50" ht="24" hidden="1"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hidden="1"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hidden="1"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hidden="1"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hidden="1"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hidden="1"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hidden="1"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hidden="1"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hidden="1"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hidden="1"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hidden="1"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hidden="1"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hidden="1"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hidden="1"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hidden="1"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hidden="1"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hidden="1"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hidden="1"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hidden="1"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hidden="1"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hidden="1"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hidden="1"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hidden="1"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hidden="1"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hidden="1"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hidden="1"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hidden="1"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hidden="1"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hidden="1"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hidden="1"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4" spans="1:50" hidden="1" x14ac:dyDescent="0.15"/>
    <row r="695" spans="1:50" hidden="1" x14ac:dyDescent="0.15">
      <c r="A695" s="9"/>
      <c r="B695" s="70" t="s">
        <v>411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2"/>
      <c r="B696" s="112"/>
      <c r="C696" s="118" t="s">
        <v>381</v>
      </c>
      <c r="D696" s="118"/>
      <c r="E696" s="118"/>
      <c r="F696" s="118"/>
      <c r="G696" s="118"/>
      <c r="H696" s="118"/>
      <c r="I696" s="118"/>
      <c r="J696" s="118"/>
      <c r="K696" s="118"/>
      <c r="L696" s="118"/>
      <c r="M696" s="118" t="s">
        <v>382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383</v>
      </c>
      <c r="AL696" s="118"/>
      <c r="AM696" s="118"/>
      <c r="AN696" s="118"/>
      <c r="AO696" s="118"/>
      <c r="AP696" s="118"/>
      <c r="AQ696" s="118" t="s">
        <v>23</v>
      </c>
      <c r="AR696" s="118"/>
      <c r="AS696" s="118"/>
      <c r="AT696" s="118"/>
      <c r="AU696" s="120" t="s">
        <v>24</v>
      </c>
      <c r="AV696" s="121"/>
      <c r="AW696" s="121"/>
      <c r="AX696" s="122"/>
    </row>
    <row r="697" spans="1:50" ht="24" hidden="1"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hidden="1"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hidden="1"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hidden="1"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hidden="1"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hidden="1"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hidden="1"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hidden="1"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hidden="1"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hidden="1"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hidden="1"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hidden="1"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hidden="1"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hidden="1"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hidden="1"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hidden="1"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hidden="1"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hidden="1"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hidden="1"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hidden="1"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hidden="1"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hidden="1"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hidden="1"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hidden="1"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hidden="1"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hidden="1"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hidden="1"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hidden="1"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hidden="1"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hidden="1"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7" spans="1:50" hidden="1" x14ac:dyDescent="0.15"/>
    <row r="728" spans="1:50" hidden="1" x14ac:dyDescent="0.15">
      <c r="A728" s="9"/>
      <c r="B728" s="70" t="s">
        <v>412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hidden="1"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hidden="1"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hidden="1"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hidden="1"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hidden="1"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hidden="1"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hidden="1"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hidden="1"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hidden="1"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hidden="1"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hidden="1"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hidden="1"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hidden="1"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hidden="1"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hidden="1"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hidden="1"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hidden="1"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hidden="1"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hidden="1"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hidden="1"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hidden="1"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hidden="1"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hidden="1"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hidden="1"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hidden="1"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hidden="1"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hidden="1"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hidden="1"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hidden="1"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hidden="1"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0" spans="1:50" hidden="1" x14ac:dyDescent="0.15"/>
    <row r="761" spans="1:50" hidden="1" x14ac:dyDescent="0.15">
      <c r="A761" s="9"/>
      <c r="B761" s="70" t="s">
        <v>413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2"/>
      <c r="B762" s="112"/>
      <c r="C762" s="118" t="s">
        <v>381</v>
      </c>
      <c r="D762" s="118"/>
      <c r="E762" s="118"/>
      <c r="F762" s="118"/>
      <c r="G762" s="118"/>
      <c r="H762" s="118"/>
      <c r="I762" s="118"/>
      <c r="J762" s="118"/>
      <c r="K762" s="118"/>
      <c r="L762" s="118"/>
      <c r="M762" s="118" t="s">
        <v>382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383</v>
      </c>
      <c r="AL762" s="118"/>
      <c r="AM762" s="118"/>
      <c r="AN762" s="118"/>
      <c r="AO762" s="118"/>
      <c r="AP762" s="118"/>
      <c r="AQ762" s="118" t="s">
        <v>23</v>
      </c>
      <c r="AR762" s="118"/>
      <c r="AS762" s="118"/>
      <c r="AT762" s="118"/>
      <c r="AU762" s="120" t="s">
        <v>24</v>
      </c>
      <c r="AV762" s="121"/>
      <c r="AW762" s="121"/>
      <c r="AX762" s="122"/>
    </row>
    <row r="763" spans="1:50" ht="24" hidden="1"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hidden="1"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hidden="1"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hidden="1"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hidden="1"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hidden="1"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hidden="1"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hidden="1"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hidden="1"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hidden="1"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hidden="1"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hidden="1"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hidden="1"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hidden="1"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hidden="1"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hidden="1"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hidden="1"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hidden="1"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hidden="1"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hidden="1"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hidden="1"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hidden="1"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hidden="1"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hidden="1"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hidden="1"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hidden="1"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hidden="1"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hidden="1"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hidden="1"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hidden="1"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3" spans="1:50" hidden="1" x14ac:dyDescent="0.15"/>
    <row r="794" spans="1:50" hidden="1" x14ac:dyDescent="0.15">
      <c r="A794" s="9"/>
      <c r="B794" s="70" t="s">
        <v>414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hidden="1"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hidden="1"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hidden="1"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hidden="1"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hidden="1"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hidden="1"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hidden="1"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hidden="1"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hidden="1"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hidden="1"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hidden="1"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hidden="1"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hidden="1"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hidden="1"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hidden="1"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hidden="1"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hidden="1"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hidden="1"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hidden="1"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hidden="1"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hidden="1"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hidden="1"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hidden="1"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hidden="1"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hidden="1"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hidden="1"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hidden="1"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hidden="1"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hidden="1"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hidden="1"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415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hidden="1"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hidden="1"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hidden="1"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hidden="1"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hidden="1"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hidden="1"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hidden="1"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hidden="1"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hidden="1"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hidden="1"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hidden="1"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hidden="1"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hidden="1"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hidden="1"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hidden="1"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hidden="1"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hidden="1"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hidden="1"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hidden="1"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hidden="1"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hidden="1"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hidden="1"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hidden="1"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hidden="1"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hidden="1"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hidden="1"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hidden="1"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hidden="1"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hidden="1"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hidden="1"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59" spans="1:50" hidden="1" x14ac:dyDescent="0.15"/>
    <row r="860" spans="1:50" hidden="1" x14ac:dyDescent="0.15">
      <c r="A860" s="9"/>
      <c r="B860" s="70" t="s">
        <v>416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2"/>
      <c r="B861" s="112"/>
      <c r="C861" s="118" t="s">
        <v>381</v>
      </c>
      <c r="D861" s="118"/>
      <c r="E861" s="118"/>
      <c r="F861" s="118"/>
      <c r="G861" s="118"/>
      <c r="H861" s="118"/>
      <c r="I861" s="118"/>
      <c r="J861" s="118"/>
      <c r="K861" s="118"/>
      <c r="L861" s="118"/>
      <c r="M861" s="118" t="s">
        <v>382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383</v>
      </c>
      <c r="AL861" s="118"/>
      <c r="AM861" s="118"/>
      <c r="AN861" s="118"/>
      <c r="AO861" s="118"/>
      <c r="AP861" s="118"/>
      <c r="AQ861" s="118" t="s">
        <v>23</v>
      </c>
      <c r="AR861" s="118"/>
      <c r="AS861" s="118"/>
      <c r="AT861" s="118"/>
      <c r="AU861" s="120" t="s">
        <v>24</v>
      </c>
      <c r="AV861" s="121"/>
      <c r="AW861" s="121"/>
      <c r="AX861" s="122"/>
    </row>
    <row r="862" spans="1:50" ht="24" hidden="1"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hidden="1"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hidden="1"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hidden="1"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hidden="1"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hidden="1"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hidden="1"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hidden="1"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hidden="1"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hidden="1"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hidden="1"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hidden="1"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hidden="1"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hidden="1"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hidden="1"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hidden="1"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hidden="1"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hidden="1"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hidden="1"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hidden="1"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hidden="1"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hidden="1"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hidden="1"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hidden="1"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hidden="1"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hidden="1"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hidden="1"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hidden="1"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hidden="1"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hidden="1"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2" spans="1:50" hidden="1" x14ac:dyDescent="0.15"/>
    <row r="893" spans="1:50" hidden="1" x14ac:dyDescent="0.15">
      <c r="A893" s="9"/>
      <c r="B893" s="70" t="s">
        <v>417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2"/>
      <c r="B894" s="112"/>
      <c r="C894" s="118" t="s">
        <v>381</v>
      </c>
      <c r="D894" s="118"/>
      <c r="E894" s="118"/>
      <c r="F894" s="118"/>
      <c r="G894" s="118"/>
      <c r="H894" s="118"/>
      <c r="I894" s="118"/>
      <c r="J894" s="118"/>
      <c r="K894" s="118"/>
      <c r="L894" s="118"/>
      <c r="M894" s="118" t="s">
        <v>382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383</v>
      </c>
      <c r="AL894" s="118"/>
      <c r="AM894" s="118"/>
      <c r="AN894" s="118"/>
      <c r="AO894" s="118"/>
      <c r="AP894" s="118"/>
      <c r="AQ894" s="118" t="s">
        <v>23</v>
      </c>
      <c r="AR894" s="118"/>
      <c r="AS894" s="118"/>
      <c r="AT894" s="118"/>
      <c r="AU894" s="120" t="s">
        <v>24</v>
      </c>
      <c r="AV894" s="121"/>
      <c r="AW894" s="121"/>
      <c r="AX894" s="122"/>
    </row>
    <row r="895" spans="1:50" ht="24" hidden="1"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hidden="1"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hidden="1"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hidden="1"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hidden="1"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hidden="1"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hidden="1"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hidden="1"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hidden="1"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hidden="1"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hidden="1"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hidden="1"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hidden="1"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hidden="1"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hidden="1"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hidden="1"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hidden="1"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hidden="1"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hidden="1"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hidden="1"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hidden="1"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hidden="1"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hidden="1"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hidden="1"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hidden="1"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hidden="1"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hidden="1"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hidden="1"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hidden="1"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hidden="1"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hidden="1"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hidden="1"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hidden="1"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hidden="1"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hidden="1"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hidden="1"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hidden="1"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hidden="1"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hidden="1"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hidden="1"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hidden="1"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hidden="1"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hidden="1"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hidden="1"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hidden="1"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hidden="1"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hidden="1"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hidden="1"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hidden="1"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hidden="1"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hidden="1"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hidden="1"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hidden="1"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hidden="1"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hidden="1"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hidden="1"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hidden="1"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hidden="1"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hidden="1"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hidden="1"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8" spans="1:50" hidden="1" x14ac:dyDescent="0.15"/>
    <row r="959" spans="1:50" hidden="1" x14ac:dyDescent="0.15">
      <c r="A959" s="9"/>
      <c r="B959" s="70" t="s">
        <v>418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hidden="1"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hidden="1"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hidden="1"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hidden="1"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hidden="1"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hidden="1"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hidden="1"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hidden="1"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hidden="1"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hidden="1"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hidden="1"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hidden="1"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hidden="1"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hidden="1"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hidden="1"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hidden="1"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hidden="1"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hidden="1"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hidden="1"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hidden="1"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hidden="1"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hidden="1"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hidden="1"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hidden="1"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hidden="1"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hidden="1"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hidden="1"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hidden="1"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hidden="1"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hidden="1"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1" spans="1:50" hidden="1" x14ac:dyDescent="0.15"/>
    <row r="992" spans="1:50" hidden="1" x14ac:dyDescent="0.15">
      <c r="A992" s="9"/>
      <c r="B992" s="70" t="s">
        <v>419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hidden="1"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hidden="1"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hidden="1"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hidden="1"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hidden="1"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hidden="1"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hidden="1"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hidden="1"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hidden="1"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hidden="1"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hidden="1"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hidden="1"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hidden="1"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hidden="1"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hidden="1"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hidden="1"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hidden="1"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hidden="1"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hidden="1"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hidden="1"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hidden="1"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hidden="1"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hidden="1"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hidden="1"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hidden="1"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hidden="1"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hidden="1"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hidden="1"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hidden="1"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hidden="1"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4" spans="1:50" hidden="1" x14ac:dyDescent="0.15"/>
    <row r="1025" spans="1:50" hidden="1" x14ac:dyDescent="0.15">
      <c r="A1025" s="9"/>
      <c r="B1025" s="70" t="s">
        <v>420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2"/>
      <c r="B1026" s="112"/>
      <c r="C1026" s="118" t="s">
        <v>421</v>
      </c>
      <c r="D1026" s="118"/>
      <c r="E1026" s="118"/>
      <c r="F1026" s="118"/>
      <c r="G1026" s="118"/>
      <c r="H1026" s="118"/>
      <c r="I1026" s="118"/>
      <c r="J1026" s="118"/>
      <c r="K1026" s="118"/>
      <c r="L1026" s="118"/>
      <c r="M1026" s="118" t="s">
        <v>422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423</v>
      </c>
      <c r="AL1026" s="118"/>
      <c r="AM1026" s="118"/>
      <c r="AN1026" s="118"/>
      <c r="AO1026" s="118"/>
      <c r="AP1026" s="118"/>
      <c r="AQ1026" s="118" t="s">
        <v>23</v>
      </c>
      <c r="AR1026" s="118"/>
      <c r="AS1026" s="118"/>
      <c r="AT1026" s="118"/>
      <c r="AU1026" s="120" t="s">
        <v>24</v>
      </c>
      <c r="AV1026" s="121"/>
      <c r="AW1026" s="121"/>
      <c r="AX1026" s="122"/>
    </row>
    <row r="1027" spans="1:50" ht="24" hidden="1"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hidden="1"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hidden="1"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hidden="1"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hidden="1"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hidden="1"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hidden="1"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hidden="1"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hidden="1"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hidden="1"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hidden="1"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hidden="1"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hidden="1"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hidden="1"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hidden="1"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hidden="1"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hidden="1"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hidden="1"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hidden="1"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hidden="1"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hidden="1"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hidden="1"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hidden="1"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hidden="1"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hidden="1"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hidden="1"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hidden="1"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hidden="1"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hidden="1"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hidden="1"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7" spans="1:50" hidden="1" x14ac:dyDescent="0.15"/>
    <row r="1058" spans="1:50" hidden="1" x14ac:dyDescent="0.15">
      <c r="A1058" s="9"/>
      <c r="B1058" s="70" t="s">
        <v>424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hidden="1"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hidden="1"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hidden="1"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hidden="1"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hidden="1"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hidden="1"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hidden="1"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hidden="1"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hidden="1"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hidden="1"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hidden="1"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hidden="1"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hidden="1"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hidden="1"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hidden="1"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hidden="1"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hidden="1"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hidden="1"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hidden="1"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hidden="1"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hidden="1"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hidden="1"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hidden="1"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hidden="1"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hidden="1"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hidden="1"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hidden="1"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hidden="1"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hidden="1"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hidden="1"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425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2"/>
      <c r="B1092" s="112"/>
      <c r="C1092" s="118" t="s">
        <v>381</v>
      </c>
      <c r="D1092" s="118"/>
      <c r="E1092" s="118"/>
      <c r="F1092" s="118"/>
      <c r="G1092" s="118"/>
      <c r="H1092" s="118"/>
      <c r="I1092" s="118"/>
      <c r="J1092" s="118"/>
      <c r="K1092" s="118"/>
      <c r="L1092" s="118"/>
      <c r="M1092" s="118" t="s">
        <v>382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383</v>
      </c>
      <c r="AL1092" s="118"/>
      <c r="AM1092" s="118"/>
      <c r="AN1092" s="118"/>
      <c r="AO1092" s="118"/>
      <c r="AP1092" s="118"/>
      <c r="AQ1092" s="118" t="s">
        <v>23</v>
      </c>
      <c r="AR1092" s="118"/>
      <c r="AS1092" s="118"/>
      <c r="AT1092" s="118"/>
      <c r="AU1092" s="120" t="s">
        <v>24</v>
      </c>
      <c r="AV1092" s="121"/>
      <c r="AW1092" s="121"/>
      <c r="AX1092" s="122"/>
    </row>
    <row r="1093" spans="1:50" ht="24" hidden="1"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hidden="1"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hidden="1"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hidden="1"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hidden="1"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hidden="1"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hidden="1"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hidden="1"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hidden="1"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hidden="1"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hidden="1"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hidden="1"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hidden="1"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hidden="1"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hidden="1"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hidden="1"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hidden="1"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hidden="1"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hidden="1"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hidden="1"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hidden="1"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hidden="1"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hidden="1"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hidden="1"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hidden="1"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hidden="1"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hidden="1"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hidden="1"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hidden="1"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hidden="1"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3" spans="1:50" hidden="1" x14ac:dyDescent="0.15"/>
    <row r="1124" spans="1:50" hidden="1" x14ac:dyDescent="0.15">
      <c r="A1124" s="9"/>
      <c r="B1124" s="70" t="s">
        <v>426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hidden="1"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hidden="1"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hidden="1"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hidden="1"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hidden="1"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hidden="1"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hidden="1"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hidden="1"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hidden="1"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hidden="1"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hidden="1"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hidden="1"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hidden="1"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hidden="1"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hidden="1"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hidden="1"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hidden="1"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hidden="1"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hidden="1"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hidden="1"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hidden="1"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hidden="1"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hidden="1"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hidden="1"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hidden="1"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hidden="1"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hidden="1"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hidden="1"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hidden="1"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hidden="1"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6" spans="1:50" hidden="1" x14ac:dyDescent="0.15"/>
    <row r="1157" spans="1:50" hidden="1" x14ac:dyDescent="0.15">
      <c r="A1157" s="9"/>
      <c r="B1157" s="70" t="s">
        <v>427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2"/>
      <c r="B1158" s="112"/>
      <c r="C1158" s="118" t="s">
        <v>381</v>
      </c>
      <c r="D1158" s="118"/>
      <c r="E1158" s="118"/>
      <c r="F1158" s="118"/>
      <c r="G1158" s="118"/>
      <c r="H1158" s="118"/>
      <c r="I1158" s="118"/>
      <c r="J1158" s="118"/>
      <c r="K1158" s="118"/>
      <c r="L1158" s="118"/>
      <c r="M1158" s="118" t="s">
        <v>382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383</v>
      </c>
      <c r="AL1158" s="118"/>
      <c r="AM1158" s="118"/>
      <c r="AN1158" s="118"/>
      <c r="AO1158" s="118"/>
      <c r="AP1158" s="118"/>
      <c r="AQ1158" s="118" t="s">
        <v>23</v>
      </c>
      <c r="AR1158" s="118"/>
      <c r="AS1158" s="118"/>
      <c r="AT1158" s="118"/>
      <c r="AU1158" s="120" t="s">
        <v>24</v>
      </c>
      <c r="AV1158" s="121"/>
      <c r="AW1158" s="121"/>
      <c r="AX1158" s="122"/>
    </row>
    <row r="1159" spans="1:50" ht="24" hidden="1"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hidden="1"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hidden="1"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hidden="1"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hidden="1"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hidden="1"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hidden="1"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hidden="1"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hidden="1"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hidden="1"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hidden="1"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hidden="1"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hidden="1"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hidden="1"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hidden="1"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hidden="1"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hidden="1"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hidden="1"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hidden="1"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hidden="1"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hidden="1"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hidden="1"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hidden="1"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hidden="1"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hidden="1"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hidden="1"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hidden="1"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hidden="1"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hidden="1"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hidden="1"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89" spans="1:50" hidden="1" x14ac:dyDescent="0.15"/>
    <row r="1190" spans="1:50" hidden="1" x14ac:dyDescent="0.15">
      <c r="A1190" s="9"/>
      <c r="B1190" s="70" t="s">
        <v>428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hidden="1"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hidden="1"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hidden="1"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hidden="1"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hidden="1"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hidden="1"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hidden="1"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hidden="1"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hidden="1"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hidden="1"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hidden="1"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hidden="1"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hidden="1"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hidden="1"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hidden="1"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hidden="1"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hidden="1"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hidden="1"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hidden="1"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hidden="1"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hidden="1"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hidden="1"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hidden="1"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hidden="1"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hidden="1"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hidden="1"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hidden="1"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hidden="1"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hidden="1"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hidden="1"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hidden="1"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hidden="1"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hidden="1"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hidden="1"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hidden="1"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hidden="1"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hidden="1"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hidden="1"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hidden="1"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hidden="1"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hidden="1"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hidden="1"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hidden="1"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hidden="1"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hidden="1"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hidden="1"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hidden="1"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hidden="1"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hidden="1"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hidden="1"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hidden="1"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hidden="1"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hidden="1"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hidden="1"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hidden="1"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hidden="1"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hidden="1"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hidden="1"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hidden="1"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hidden="1"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5" spans="1:50" hidden="1" x14ac:dyDescent="0.15"/>
    <row r="1256" spans="1:50" hidden="1" x14ac:dyDescent="0.15">
      <c r="A1256" s="9"/>
      <c r="B1256" s="70" t="s">
        <v>429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hidden="1"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hidden="1"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hidden="1"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hidden="1"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hidden="1"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hidden="1"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hidden="1"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hidden="1"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hidden="1"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hidden="1"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hidden="1"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hidden="1"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hidden="1"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hidden="1"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hidden="1"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hidden="1"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hidden="1"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hidden="1"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hidden="1"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hidden="1"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hidden="1"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hidden="1"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hidden="1"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hidden="1"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hidden="1"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hidden="1"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hidden="1"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hidden="1"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hidden="1"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hidden="1"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8" spans="1:50" hidden="1" x14ac:dyDescent="0.15"/>
    <row r="1289" spans="1:50" hidden="1" x14ac:dyDescent="0.15">
      <c r="A1289" s="9"/>
      <c r="B1289" s="70" t="s">
        <v>430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hidden="1"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hidden="1"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hidden="1"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hidden="1"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hidden="1"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hidden="1"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hidden="1"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hidden="1"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hidden="1"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hidden="1"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hidden="1"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hidden="1"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hidden="1"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hidden="1"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hidden="1"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hidden="1"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hidden="1"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hidden="1"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hidden="1"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hidden="1"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hidden="1"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hidden="1"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hidden="1"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hidden="1"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hidden="1"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hidden="1"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hidden="1"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hidden="1"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hidden="1"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hidden="1"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13">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14:AX33">
    <cfRule type="expression" dxfId="471" priority="469">
      <formula>IF(AND(AU14&gt;=0, RIGHT(TEXT(AU14,"0.#"),1)&lt;&gt;"."),TRUE,FALSE)</formula>
    </cfRule>
    <cfRule type="expression" dxfId="470" priority="470">
      <formula>IF(AND(AU14&gt;=0, RIGHT(TEXT(AU14,"0.#"),1)="."),TRUE,FALSE)</formula>
    </cfRule>
    <cfRule type="expression" dxfId="469" priority="471">
      <formula>IF(AND(AU14&lt;0, RIGHT(TEXT(AU14,"0.#"),1)&lt;&gt;"."),TRUE,FALSE)</formula>
    </cfRule>
    <cfRule type="expression" dxfId="468" priority="472">
      <formula>IF(AND(AU14&lt;0, RIGHT(TEXT(AU14,"0.#"),1)="."),TRUE,FALSE)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46">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47:AX66">
    <cfRule type="expression" dxfId="459" priority="457">
      <formula>IF(AND(AU47&gt;=0, RIGHT(TEXT(AU47,"0.#"),1)&lt;&gt;"."),TRUE,FALSE)</formula>
    </cfRule>
    <cfRule type="expression" dxfId="458" priority="458">
      <formula>IF(AND(AU47&gt;=0, RIGHT(TEXT(AU47,"0.#"),1)="."),TRUE,FALSE)</formula>
    </cfRule>
    <cfRule type="expression" dxfId="457" priority="459">
      <formula>IF(AND(AU47&lt;0, RIGHT(TEXT(AU47,"0.#"),1)&lt;&gt;"."),TRUE,FALSE)</formula>
    </cfRule>
    <cfRule type="expression" dxfId="456" priority="460">
      <formula>IF(AND(AU47&lt;0, RIGHT(TEXT(AU47,"0.#"),1)="."),TRUE,FALSE)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2015-08-17T04:38:53Z</cp:lastPrinted>
  <dcterms:created xsi:type="dcterms:W3CDTF">2012-03-13T00:50:25Z</dcterms:created>
  <dcterms:modified xsi:type="dcterms:W3CDTF">2015-09-01T12:23:00Z</dcterms:modified>
</cp:coreProperties>
</file>