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7.航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<sst xmlns="http://schemas.openxmlformats.org/spreadsheetml/2006/main" count="740" uniqueCount="441">
  <si>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</si>
  <si>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</si>
  <si>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</si>
  <si>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</si>
  <si>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</si>
  <si>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</si>
  <si>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</si>
  <si>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</si>
  <si>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</si>
  <si>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</si>
  <si>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</si>
  <si>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</si>
  <si>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</si>
  <si>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</si>
  <si>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</si>
  <si>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</si>
  <si>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</si>
  <si>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</si>
  <si>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</si>
  <si>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</si>
  <si>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</si>
  <si>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</si>
  <si>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</si>
  <si>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</si>
  <si>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</si>
  <si>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</si>
  <si>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</si>
  <si>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</si>
  <si>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</si>
  <si>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</si>
  <si>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</si>
  <si>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</si>
  <si>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</si>
  <si>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</si>
  <si>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</si>
  <si>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</si>
  <si>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</si>
  <si>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</si>
  <si>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</si>
  <si>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</si>
  <si>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</si>
  <si>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</si>
  <si>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</si>
  <si>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</si>
  <si>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</si>
  <si>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</si>
  <si>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</si>
  <si>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</si>
  <si>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</si>
  <si>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</si>
  <si>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</si>
  <si>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</si>
  <si>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</si>
  <si>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</si>
  <si>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</si>
  <si>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</si>
  <si>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</si>
  <si>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</si>
  <si>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</si>
  <si>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</si>
  <si>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</si>
  <si>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</si>
  <si>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</si>
  <si>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</si>
  <si>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</si>
  <si>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</si>
  <si>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</si>
  <si>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</si>
  <si>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</si>
  <si>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</si>
  <si>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</si>
  <si>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</si>
  <si>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</si>
  <si>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</si>
  <si>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</si>
  <si>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</si>
  <si>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</si>
  <si>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</si>
  <si>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</si>
  <si>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</si>
  <si>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</si>
  <si>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</si>
  <si>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</si>
  <si>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</si>
  <si>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</si>
  <si>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</si>
  <si>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</si>
  <si>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</si>
  <si>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</si>
  <si>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</si>
  <si>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</si>
  <si>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</si>
  <si>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</si>
  <si>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</si>
  <si>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</si>
  <si>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</si>
  <si>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</si>
  <si>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</si>
  <si>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</si>
  <si>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</si>
  <si>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</si>
  <si>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</si>
  <si>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</si>
  <si>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</si>
  <si>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</si>
  <si>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</si>
  <si>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</si>
  <si>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</si>
  <si>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</si>
  <si>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</si>
  <si>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</si>
  <si>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</si>
  <si>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</si>
  <si>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</si>
  <si>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</si>
  <si>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</si>
  <si>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</si>
  <si>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</si>
  <si>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</si>
  <si>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</si>
  <si>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</si>
  <si>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</si>
  <si>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</si>
  <si>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</si>
  <si>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</si>
  <si>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</si>
  <si>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</si>
  <si>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</si>
  <si>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</si>
  <si>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</si>
  <si>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</si>
  <si>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</si>
  <si>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</si>
  <si>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</si>
  <si>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</si>
  <si>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</si>
  <si>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</si>
  <si>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</si>
  <si>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</si>
  <si>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</si>
  <si>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</si>
  <si>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</si>
  <si>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</si>
  <si>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</si>
  <si>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</si>
  <si>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</si>
  <si>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</si>
  <si>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</si>
  <si>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</si>
  <si>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</si>
  <si>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</si>
  <si>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</si>
  <si>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</si>
  <si>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</si>
  <si>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</si>
  <si>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</si>
  <si>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</si>
  <si>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</si>
  <si>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</si>
  <si>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</si>
  <si>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</si>
  <si>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</si>
  <si>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</si>
  <si>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</si>
  <si>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</si>
  <si>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</si>
  <si>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</si>
  <si>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</si>
  <si>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</si>
  <si>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</si>
  <si>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</si>
  <si>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</si>
  <si>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</si>
  <si>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</si>
  <si>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</si>
  <si>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</si>
  <si>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</si>
  <si>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</si>
  <si>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</si>
  <si>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</si>
  <si>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</si>
  <si>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</si>
  <si>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</si>
  <si>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</si>
  <si>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</si>
  <si>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</si>
  <si>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</si>
  <si>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</si>
  <si>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</si>
  <si>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</si>
  <si>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</si>
  <si>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</si>
  <si>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</si>
  <si>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</si>
  <si>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</si>
  <si>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</si>
  <si>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</si>
  <si>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</si>
  <si>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</si>
  <si>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</si>
  <si>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</si>
  <si>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</si>
  <si>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</si>
  <si>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</si>
  <si>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</si>
  <si>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</si>
  <si>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</si>
  <si>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</si>
  <si>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</si>
  <si>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</si>
  <si>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</si>
  <si>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</si>
  <si>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</si>
  <si>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</si>
  <si>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</si>
  <si>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</si>
  <si>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</si>
  <si>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</si>
  <si>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</si>
  <si>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</si>
  <si>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</si>
  <si>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</si>
  <si>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</si>
  <si>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</si>
  <si>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</si>
  <si>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</si>
  <si>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</si>
  <si>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</si>
  <si>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</si>
  <si>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</si>
  <si>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</si>
  <si>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</si>
  <si>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</si>
  <si>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</si>
  <si>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</si>
  <si>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</si>
  <si>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</si>
  <si>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</si>
  <si>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</si>
  <si>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</si>
  <si>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</si>
  <si>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</si>
  <si>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</si>
  <si>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</si>
  <si>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</si>
  <si>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</si>
  <si>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</si>
  <si>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</si>
  <si>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</si>
  <si>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</si>
  <si>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</si>
  <si>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</si>
  <si>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</si>
  <si>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</si>
  <si>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</si>
  <si>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</si>
  <si>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</si>
  <si>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</si>
  <si>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</si>
  <si>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</si>
  <si>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</si>
  <si>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</si>
  <si>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</si>
  <si>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</si>
  <si>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</si>
  <si>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</si>
  <si>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</si>
  <si>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</si>
  <si>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</si>
  <si>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</si>
  <si>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</si>
  <si>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</si>
  <si>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</si>
  <si>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</si>
  <si>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</si>
  <si>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</si>
  <si>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</si>
  <si>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</si>
  <si>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</si>
  <si>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</si>
  <si>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</si>
  <si>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</si>
  <si>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</si>
  <si>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</si>
  <si>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</si>
  <si>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</si>
  <si>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</si>
  <si>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</si>
  <si>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</si>
  <si>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</si>
  <si>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</si>
  <si>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</si>
  <si>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</si>
  <si>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</si>
  <si>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</si>
  <si>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</si>
  <si>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</si>
  <si>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</si>
  <si>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</si>
  <si>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</si>
  <si>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</si>
  <si>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</si>
  <si>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</si>
  <si>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</si>
  <si>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</si>
  <si>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</si>
  <si>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</si>
  <si>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</si>
  <si>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</si>
  <si>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</si>
  <si>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</si>
  <si>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</si>
  <si>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</si>
  <si>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</si>
  <si>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</si>
  <si>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</si>
  <si>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</si>
  <si>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</si>
  <si>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</si>
  <si>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</si>
  <si>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</si>
  <si>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</si>
  <si>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</si>
  <si>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</si>
  <si>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</si>
  <si>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</si>
  <si>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</si>
  <si>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</si>
  <si>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</si>
  <si>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</si>
  <si>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</si>
  <si>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</si>
  <si>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</si>
  <si>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</si>
  <si>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</si>
  <si>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</si>
  <si>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</si>
  <si>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</si>
  <si>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</si>
  <si>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</si>
  <si>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</si>
  <si>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</si>
  <si>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</si>
  <si>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</si>
  <si>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</si>
  <si>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</si>
  <si>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</si>
  <si>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</si>
  <si>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</si>
  <si>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</si>
  <si>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</si>
  <si>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</si>
  <si>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</si>
  <si>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</si>
  <si>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</si>
  <si>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</si>
  <si>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</si>
  <si>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</si>
  <si>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</si>
  <si>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</si>
  <si>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</si>
  <si>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</si>
  <si>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</si>
  <si>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</si>
  <si>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</si>
  <si>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</si>
  <si>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</si>
  <si>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</si>
  <si>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</si>
  <si>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</si>
  <si>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</si>
  <si>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</si>
  <si>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</si>
  <si>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</si>
  <si>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</si>
  <si>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</si>
  <si>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</si>
  <si>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</si>
  <si>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</si>
  <si>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</si>
  <si>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地方航空路線活性化プログラム</t>
    <phoneticPr fontId="5"/>
  </si>
  <si>
    <t>○</t>
  </si>
  <si>
    <t>-</t>
    <phoneticPr fontId="5"/>
  </si>
  <si>
    <t>航空局航空ネットワーク部</t>
    <phoneticPr fontId="5"/>
  </si>
  <si>
    <t>‐</t>
  </si>
  <si>
    <t>新26-035</t>
    <phoneticPr fontId="5"/>
  </si>
  <si>
    <t>-</t>
    <phoneticPr fontId="5"/>
  </si>
  <si>
    <t>取組経費</t>
    <rPh sb="0" eb="2">
      <t>トリクミ</t>
    </rPh>
    <rPh sb="2" eb="4">
      <t>ケイヒ</t>
    </rPh>
    <phoneticPr fontId="5"/>
  </si>
  <si>
    <t>釧路空港利用整備促進期成会</t>
    <phoneticPr fontId="5"/>
  </si>
  <si>
    <t>ｵﾎｰﾂｸ紋別空港利用促進協議会</t>
    <phoneticPr fontId="5"/>
  </si>
  <si>
    <t>山形空港利用拡大推進協議会</t>
    <phoneticPr fontId="5"/>
  </si>
  <si>
    <t>富士山静岡空港利用促進協議会</t>
    <phoneticPr fontId="5"/>
  </si>
  <si>
    <t>南紀白浜空港利用促進実行委員会</t>
    <phoneticPr fontId="5"/>
  </si>
  <si>
    <t>但馬空港推進協議会</t>
    <phoneticPr fontId="5"/>
  </si>
  <si>
    <t>天草空港利用促進協議会</t>
    <phoneticPr fontId="5"/>
  </si>
  <si>
    <t>-</t>
    <phoneticPr fontId="5"/>
  </si>
  <si>
    <t>-</t>
    <phoneticPr fontId="5"/>
  </si>
  <si>
    <t>地域の協議会による主体的な路線維持の取組のうち、国として評価したモデル的な取組として支援する路線</t>
    <phoneticPr fontId="5"/>
  </si>
  <si>
    <t>-</t>
    <phoneticPr fontId="5"/>
  </si>
  <si>
    <t>当該年度取組経費／取組対象路線　　　　　　　　　　　　　　</t>
    <phoneticPr fontId="5"/>
  </si>
  <si>
    <t>地域（自治体等）の路線維持に向けた自主的な取組があるにも関わらず、路線休廃止が進んでいる。このため、国として地方航空路線の維持に向けた支援策を講ずる必要がある。</t>
    <phoneticPr fontId="5"/>
  </si>
  <si>
    <t>８路線分の取組経費</t>
    <rPh sb="1" eb="3">
      <t>ロセン</t>
    </rPh>
    <rPh sb="3" eb="4">
      <t>ブン</t>
    </rPh>
    <rPh sb="5" eb="7">
      <t>トリクミ</t>
    </rPh>
    <rPh sb="7" eb="9">
      <t>ケイヒ</t>
    </rPh>
    <phoneticPr fontId="5"/>
  </si>
  <si>
    <t>取組事業の管理及び実績報告の収集</t>
    <rPh sb="0" eb="2">
      <t>トリクミ</t>
    </rPh>
    <rPh sb="2" eb="4">
      <t>ジギョウ</t>
    </rPh>
    <rPh sb="5" eb="7">
      <t>カンリ</t>
    </rPh>
    <rPh sb="7" eb="8">
      <t>オヨ</t>
    </rPh>
    <rPh sb="9" eb="11">
      <t>ジッセキ</t>
    </rPh>
    <rPh sb="11" eb="13">
      <t>ホウコク</t>
    </rPh>
    <rPh sb="14" eb="16">
      <t>シュウシュウ</t>
    </rPh>
    <phoneticPr fontId="5"/>
  </si>
  <si>
    <t>コンサルタント経費</t>
    <rPh sb="7" eb="9">
      <t>ケイヒ</t>
    </rPh>
    <phoneticPr fontId="5"/>
  </si>
  <si>
    <t>取組経費</t>
    <rPh sb="2" eb="4">
      <t>ケイヒ</t>
    </rPh>
    <phoneticPr fontId="5"/>
  </si>
  <si>
    <t>取組の実施に係る経費</t>
    <rPh sb="0" eb="2">
      <t>トリクミ</t>
    </rPh>
    <rPh sb="3" eb="5">
      <t>ジッシ</t>
    </rPh>
    <rPh sb="6" eb="7">
      <t>カカ</t>
    </rPh>
    <rPh sb="8" eb="10">
      <t>ケイヒ</t>
    </rPh>
    <phoneticPr fontId="5"/>
  </si>
  <si>
    <t>地方航空路線活性化プログラムに選定された取組の実施</t>
    <rPh sb="0" eb="2">
      <t>チホウ</t>
    </rPh>
    <rPh sb="2" eb="4">
      <t>コウクウ</t>
    </rPh>
    <rPh sb="4" eb="6">
      <t>ロセン</t>
    </rPh>
    <rPh sb="6" eb="9">
      <t>カッセイカ</t>
    </rPh>
    <rPh sb="15" eb="17">
      <t>センテイ</t>
    </rPh>
    <rPh sb="20" eb="22">
      <t>トリクミ</t>
    </rPh>
    <rPh sb="23" eb="25">
      <t>ジッシ</t>
    </rPh>
    <phoneticPr fontId="5"/>
  </si>
  <si>
    <t>　</t>
  </si>
  <si>
    <t>室長　衛藤　謙介</t>
    <rPh sb="0" eb="2">
      <t>シツチョウ</t>
    </rPh>
    <rPh sb="3" eb="5">
      <t>エトウ</t>
    </rPh>
    <rPh sb="6" eb="8">
      <t>ケンスケ</t>
    </rPh>
    <phoneticPr fontId="5"/>
  </si>
  <si>
    <t>航空事業課　
地方航空活性化推進室</t>
    <rPh sb="7" eb="9">
      <t>チホウ</t>
    </rPh>
    <rPh sb="9" eb="11">
      <t>コウクウ</t>
    </rPh>
    <rPh sb="11" eb="14">
      <t>カッセイカ</t>
    </rPh>
    <rPh sb="14" eb="17">
      <t>スイシンシツ</t>
    </rPh>
    <phoneticPr fontId="5"/>
  </si>
  <si>
    <t>のと里山空港利用促進協議会</t>
    <phoneticPr fontId="5"/>
  </si>
  <si>
    <t>地方航空路線については、地域（自治体等）の路線維持に向けた自主的取組があるにも関わらず、路線休廃止が進んでおり、財政的な問題等を勘案すると地方の取組だけでは不足している。このため、地域の協議会による主体的な路線維持の取組のうち、国として評価したモデル的な取組を支援（支援期間３年間）することで、路線の維持・活性化を図る。</t>
    <phoneticPr fontId="5"/>
  </si>
  <si>
    <t>-</t>
    <phoneticPr fontId="5"/>
  </si>
  <si>
    <t>外部委託事業者の選定にあたっては、企画競争により提案を広く公募したものから選定しており、競争性が確保されている。</t>
    <rPh sb="0" eb="2">
      <t>ガイブ</t>
    </rPh>
    <rPh sb="2" eb="4">
      <t>イタク</t>
    </rPh>
    <rPh sb="4" eb="7">
      <t>ジギョウシャ</t>
    </rPh>
    <rPh sb="8" eb="10">
      <t>センテイ</t>
    </rPh>
    <rPh sb="17" eb="19">
      <t>キカク</t>
    </rPh>
    <rPh sb="19" eb="21">
      <t>キョウソウ</t>
    </rPh>
    <rPh sb="24" eb="26">
      <t>テイアン</t>
    </rPh>
    <rPh sb="27" eb="28">
      <t>ヒロ</t>
    </rPh>
    <rPh sb="29" eb="31">
      <t>コウボ</t>
    </rPh>
    <rPh sb="37" eb="39">
      <t>センテイ</t>
    </rPh>
    <rPh sb="44" eb="46">
      <t>キョウソウ</t>
    </rPh>
    <rPh sb="46" eb="47">
      <t>セイ</t>
    </rPh>
    <rPh sb="48" eb="50">
      <t>カクホ</t>
    </rPh>
    <phoneticPr fontId="5"/>
  </si>
  <si>
    <t>平成２６年に支援する路線を決定し、取組を実施し目標値どおりの成果を上げている取組もある。</t>
    <rPh sb="0" eb="2">
      <t>ヘイセイ</t>
    </rPh>
    <rPh sb="4" eb="5">
      <t>ネン</t>
    </rPh>
    <rPh sb="6" eb="8">
      <t>シエン</t>
    </rPh>
    <rPh sb="10" eb="12">
      <t>ロセン</t>
    </rPh>
    <rPh sb="13" eb="15">
      <t>ケッテイ</t>
    </rPh>
    <rPh sb="17" eb="19">
      <t>トリクミ</t>
    </rPh>
    <rPh sb="20" eb="22">
      <t>ジッシ</t>
    </rPh>
    <rPh sb="23" eb="25">
      <t>モクヒョウ</t>
    </rPh>
    <rPh sb="25" eb="26">
      <t>チ</t>
    </rPh>
    <rPh sb="30" eb="32">
      <t>セイカ</t>
    </rPh>
    <rPh sb="33" eb="34">
      <t>ア</t>
    </rPh>
    <rPh sb="38" eb="40">
      <t>トリクミ</t>
    </rPh>
    <phoneticPr fontId="5"/>
  </si>
  <si>
    <t>実証事業の助言・執行管理、報告書のとりまとめを効率的に行うためにはノウハウのある民間会社の活用が適当と考えられる。</t>
    <rPh sb="0" eb="2">
      <t>ジッショウ</t>
    </rPh>
    <rPh sb="2" eb="4">
      <t>ジギョウ</t>
    </rPh>
    <rPh sb="5" eb="7">
      <t>ジョゲン</t>
    </rPh>
    <rPh sb="8" eb="10">
      <t>シッコウ</t>
    </rPh>
    <rPh sb="10" eb="12">
      <t>カンリ</t>
    </rPh>
    <rPh sb="13" eb="15">
      <t>ホウコク</t>
    </rPh>
    <rPh sb="15" eb="16">
      <t>ショ</t>
    </rPh>
    <rPh sb="23" eb="25">
      <t>コウリツ</t>
    </rPh>
    <rPh sb="25" eb="26">
      <t>テキ</t>
    </rPh>
    <rPh sb="27" eb="28">
      <t>オコナ</t>
    </rPh>
    <rPh sb="40" eb="42">
      <t>ミンカン</t>
    </rPh>
    <rPh sb="42" eb="44">
      <t>カイシャ</t>
    </rPh>
    <rPh sb="45" eb="47">
      <t>カツヨウ</t>
    </rPh>
    <rPh sb="48" eb="50">
      <t>テキトウ</t>
    </rPh>
    <rPh sb="51" eb="52">
      <t>カンガ</t>
    </rPh>
    <phoneticPr fontId="5"/>
  </si>
  <si>
    <t>支援する路線の取組については、外部有識者によって構成された有識者懇談会で評価を行い、国として選定し決定している。</t>
    <rPh sb="0" eb="2">
      <t>シエン</t>
    </rPh>
    <rPh sb="4" eb="6">
      <t>ロセン</t>
    </rPh>
    <rPh sb="7" eb="9">
      <t>トリクミ</t>
    </rPh>
    <rPh sb="15" eb="17">
      <t>ガイブ</t>
    </rPh>
    <rPh sb="17" eb="20">
      <t>ユウシキシャ</t>
    </rPh>
    <rPh sb="24" eb="26">
      <t>コウセイ</t>
    </rPh>
    <rPh sb="29" eb="32">
      <t>ユウシキシャ</t>
    </rPh>
    <rPh sb="32" eb="34">
      <t>コンダン</t>
    </rPh>
    <rPh sb="34" eb="35">
      <t>カイ</t>
    </rPh>
    <rPh sb="36" eb="38">
      <t>ヒョウカ</t>
    </rPh>
    <rPh sb="39" eb="40">
      <t>オコナ</t>
    </rPh>
    <rPh sb="42" eb="43">
      <t>クニ</t>
    </rPh>
    <rPh sb="46" eb="48">
      <t>センテイ</t>
    </rPh>
    <rPh sb="49" eb="51">
      <t>ケッテイ</t>
    </rPh>
    <phoneticPr fontId="5"/>
  </si>
  <si>
    <t>本プログラムは、地方航空路線維持のための新規性のあるモデル的な地域の取組を、有識者懇談会の評価を経るなど、支援対象路線の選定過程の透明性・競争性の確保が適切になされている。また、事業目的達成に向け適正な予算執行を実施されており、引き続き効果的に予算が執行されるよう外部委託事業者による進捗管理を行い取組を図っている。</t>
    <rPh sb="38" eb="41">
      <t>ユウシキシャ</t>
    </rPh>
    <rPh sb="41" eb="44">
      <t>コンダンカイ</t>
    </rPh>
    <rPh sb="45" eb="47">
      <t>ヒョウカ</t>
    </rPh>
    <rPh sb="48" eb="49">
      <t>ヘ</t>
    </rPh>
    <rPh sb="53" eb="55">
      <t>シエン</t>
    </rPh>
    <rPh sb="55" eb="57">
      <t>タイショウ</t>
    </rPh>
    <rPh sb="57" eb="59">
      <t>ロセン</t>
    </rPh>
    <rPh sb="60" eb="62">
      <t>センテイ</t>
    </rPh>
    <rPh sb="62" eb="64">
      <t>カテイ</t>
    </rPh>
    <rPh sb="65" eb="68">
      <t>トウメイセイ</t>
    </rPh>
    <rPh sb="69" eb="72">
      <t>キョウソウセイ</t>
    </rPh>
    <rPh sb="73" eb="75">
      <t>カクホ</t>
    </rPh>
    <rPh sb="76" eb="78">
      <t>テキセツ</t>
    </rPh>
    <rPh sb="89" eb="91">
      <t>ジギョウ</t>
    </rPh>
    <rPh sb="114" eb="115">
      <t>ヒ</t>
    </rPh>
    <rPh sb="116" eb="117">
      <t>ツヅ</t>
    </rPh>
    <rPh sb="118" eb="120">
      <t>コウカ</t>
    </rPh>
    <rPh sb="120" eb="121">
      <t>テキ</t>
    </rPh>
    <rPh sb="122" eb="124">
      <t>ヨサン</t>
    </rPh>
    <rPh sb="125" eb="127">
      <t>シッコウ</t>
    </rPh>
    <rPh sb="132" eb="134">
      <t>ガイブ</t>
    </rPh>
    <rPh sb="134" eb="136">
      <t>イタク</t>
    </rPh>
    <rPh sb="136" eb="139">
      <t>ジギョウシャ</t>
    </rPh>
    <rPh sb="142" eb="144">
      <t>シンチョク</t>
    </rPh>
    <rPh sb="144" eb="146">
      <t>カンリ</t>
    </rPh>
    <rPh sb="147" eb="148">
      <t>オコナ</t>
    </rPh>
    <rPh sb="149" eb="151">
      <t>トリクミ</t>
    </rPh>
    <rPh sb="152" eb="153">
      <t>ハカ</t>
    </rPh>
    <phoneticPr fontId="5"/>
  </si>
  <si>
    <t>・自治体や航空会社等を構成員とする地域の協議会による主体的な路線維持の取組のうち、国として評価したモデル的な取組を支援。
・対象となる地方路線は、路線需要や代替交通機関（乗継航空便を含む）の利便性等から判断。
・支援する対象路線は、地域の協議会から取組を公募し、外部有識者からなる懇談会により評価し、国として対象路線を選定。
・実施する際に必要となる経費について国が３年間支援を行うとともに、取組の成果については有識者懇談会により評価・検証を行い、地域の協議会が評価等の結果をもとに改善等を含めた取組を実施。モデル的取組の実証効果は、全国の他の地方路線の取組に波及させていくことを想定。</t>
    <rPh sb="106" eb="108">
      <t>シエン</t>
    </rPh>
    <rPh sb="110" eb="112">
      <t>タイショウ</t>
    </rPh>
    <rPh sb="112" eb="114">
      <t>ロセン</t>
    </rPh>
    <rPh sb="116" eb="118">
      <t>チイキ</t>
    </rPh>
    <rPh sb="119" eb="122">
      <t>キョウギカイ</t>
    </rPh>
    <rPh sb="124" eb="126">
      <t>トリクミ</t>
    </rPh>
    <rPh sb="127" eb="129">
      <t>コウボ</t>
    </rPh>
    <rPh sb="131" eb="133">
      <t>ガイブ</t>
    </rPh>
    <rPh sb="146" eb="148">
      <t>ヒョウカ</t>
    </rPh>
    <rPh sb="150" eb="151">
      <t>クニ</t>
    </rPh>
    <rPh sb="154" eb="156">
      <t>タイショウ</t>
    </rPh>
    <rPh sb="156" eb="158">
      <t>ロセン</t>
    </rPh>
    <rPh sb="159" eb="161">
      <t>センテイ</t>
    </rPh>
    <rPh sb="184" eb="186">
      <t>ネンカン</t>
    </rPh>
    <rPh sb="189" eb="190">
      <t>オコナ</t>
    </rPh>
    <rPh sb="196" eb="198">
      <t>トリクミ</t>
    </rPh>
    <rPh sb="199" eb="201">
      <t>セイカ</t>
    </rPh>
    <rPh sb="221" eb="222">
      <t>オコナ</t>
    </rPh>
    <rPh sb="224" eb="226">
      <t>チイキ</t>
    </rPh>
    <rPh sb="227" eb="230">
      <t>キョウギカイ</t>
    </rPh>
    <rPh sb="231" eb="233">
      <t>ヒョウカ</t>
    </rPh>
    <rPh sb="233" eb="234">
      <t>トウ</t>
    </rPh>
    <rPh sb="235" eb="237">
      <t>ケッカ</t>
    </rPh>
    <rPh sb="241" eb="243">
      <t>カイゼン</t>
    </rPh>
    <rPh sb="243" eb="244">
      <t>トウ</t>
    </rPh>
    <rPh sb="245" eb="246">
      <t>フク</t>
    </rPh>
    <rPh sb="248" eb="250">
      <t>トリクミ</t>
    </rPh>
    <rPh sb="251" eb="253">
      <t>ジッシ</t>
    </rPh>
    <rPh sb="257" eb="258">
      <t>テキ</t>
    </rPh>
    <rPh sb="258" eb="260">
      <t>トリクミ</t>
    </rPh>
    <rPh sb="290" eb="292">
      <t>ソウテイ</t>
    </rPh>
    <phoneticPr fontId="5"/>
  </si>
  <si>
    <t>取組を通じて実証効果が確認され、モデル的取組として提示できる実証数</t>
    <rPh sb="0" eb="2">
      <t>トリクミ</t>
    </rPh>
    <rPh sb="3" eb="4">
      <t>ツウ</t>
    </rPh>
    <rPh sb="6" eb="8">
      <t>ジッショウ</t>
    </rPh>
    <rPh sb="8" eb="10">
      <t>コウカ</t>
    </rPh>
    <rPh sb="11" eb="13">
      <t>カクニン</t>
    </rPh>
    <rPh sb="19" eb="20">
      <t>テキ</t>
    </rPh>
    <rPh sb="20" eb="22">
      <t>トリクミ</t>
    </rPh>
    <rPh sb="25" eb="27">
      <t>テイジ</t>
    </rPh>
    <rPh sb="30" eb="32">
      <t>ジッショウ</t>
    </rPh>
    <rPh sb="32" eb="33">
      <t>スウ</t>
    </rPh>
    <phoneticPr fontId="5"/>
  </si>
  <si>
    <t>施策の目標値達成に向けて、実証効果を全国の他の地方路線の取組に波及できるよう取組の実施主体、外部委託事業者と調整し進めていくととし、有識者懇談会により評価、助言による取組の改善を実施しつつ、全国に波及できる取組の策定を進めていく。</t>
    <rPh sb="0" eb="2">
      <t>セサク</t>
    </rPh>
    <rPh sb="3" eb="5">
      <t>モクヒョウ</t>
    </rPh>
    <rPh sb="5" eb="6">
      <t>チ</t>
    </rPh>
    <rPh sb="6" eb="8">
      <t>タッセイ</t>
    </rPh>
    <rPh sb="9" eb="10">
      <t>ム</t>
    </rPh>
    <rPh sb="38" eb="40">
      <t>トリクミ</t>
    </rPh>
    <rPh sb="41" eb="43">
      <t>ジッシ</t>
    </rPh>
    <rPh sb="43" eb="45">
      <t>シュタイ</t>
    </rPh>
    <rPh sb="46" eb="48">
      <t>ガイブ</t>
    </rPh>
    <rPh sb="48" eb="50">
      <t>イタク</t>
    </rPh>
    <rPh sb="54" eb="56">
      <t>チョウセイ</t>
    </rPh>
    <rPh sb="57" eb="58">
      <t>スス</t>
    </rPh>
    <rPh sb="66" eb="69">
      <t>ユウシキシャ</t>
    </rPh>
    <rPh sb="69" eb="72">
      <t>コンダンカイ</t>
    </rPh>
    <rPh sb="75" eb="77">
      <t>ヒョウカ</t>
    </rPh>
    <rPh sb="78" eb="80">
      <t>ジョゲン</t>
    </rPh>
    <rPh sb="83" eb="85">
      <t>トリクミ</t>
    </rPh>
    <rPh sb="86" eb="88">
      <t>カイゼン</t>
    </rPh>
    <rPh sb="89" eb="91">
      <t>ジッシ</t>
    </rPh>
    <rPh sb="95" eb="97">
      <t>ゼンコク</t>
    </rPh>
    <rPh sb="98" eb="100">
      <t>ハキュウ</t>
    </rPh>
    <rPh sb="103" eb="105">
      <t>トリクミ</t>
    </rPh>
    <rPh sb="106" eb="108">
      <t>サクテイ</t>
    </rPh>
    <rPh sb="109" eb="110">
      <t>スス</t>
    </rPh>
    <phoneticPr fontId="5"/>
  </si>
  <si>
    <t>299.9/8</t>
    <phoneticPr fontId="5"/>
  </si>
  <si>
    <t>百万円</t>
    <rPh sb="0" eb="1">
      <t>ヒャク</t>
    </rPh>
    <rPh sb="1" eb="2">
      <t>マン</t>
    </rPh>
    <rPh sb="2" eb="3">
      <t>エン</t>
    </rPh>
    <phoneticPr fontId="5"/>
  </si>
  <si>
    <t>299.9/8</t>
    <phoneticPr fontId="5"/>
  </si>
  <si>
    <t>A.パシフィックコンサルタンツ株式会社</t>
    <phoneticPr fontId="5"/>
  </si>
  <si>
    <t>.パシフィックコンサルタンツ株式会社</t>
    <phoneticPr fontId="5"/>
  </si>
  <si>
    <t>調査事業の委託（懇談会の運営、報告書のとりまとめ等）</t>
    <rPh sb="0" eb="2">
      <t>チョウサ</t>
    </rPh>
    <rPh sb="2" eb="4">
      <t>ジギョウ</t>
    </rPh>
    <rPh sb="5" eb="7">
      <t>イタク</t>
    </rPh>
    <rPh sb="8" eb="11">
      <t>コンダンカイ</t>
    </rPh>
    <rPh sb="12" eb="14">
      <t>ウンエイ</t>
    </rPh>
    <rPh sb="15" eb="18">
      <t>ホウコクショ</t>
    </rPh>
    <rPh sb="24" eb="25">
      <t>トウ</t>
    </rPh>
    <phoneticPr fontId="5"/>
  </si>
  <si>
    <t>平成２８年度末までに8件のモデル的取組を提示する</t>
    <rPh sb="0" eb="2">
      <t>ヘイセイ</t>
    </rPh>
    <rPh sb="4" eb="5">
      <t>ネン</t>
    </rPh>
    <rPh sb="5" eb="6">
      <t>ド</t>
    </rPh>
    <rPh sb="6" eb="7">
      <t>マツ</t>
    </rPh>
    <rPh sb="11" eb="12">
      <t>ケン</t>
    </rPh>
    <rPh sb="16" eb="17">
      <t>テキ</t>
    </rPh>
    <rPh sb="17" eb="19">
      <t>トリクミ</t>
    </rPh>
    <rPh sb="20" eb="22">
      <t>テイジ</t>
    </rPh>
    <phoneticPr fontId="5"/>
  </si>
  <si>
    <t>実証数</t>
    <rPh sb="0" eb="2">
      <t>ジッショウ</t>
    </rPh>
    <rPh sb="2" eb="3">
      <t>スウ</t>
    </rPh>
    <phoneticPr fontId="5"/>
  </si>
  <si>
    <t>地域公共交通維持・活性化推進調査費</t>
    <rPh sb="0" eb="2">
      <t>チイキ</t>
    </rPh>
    <rPh sb="2" eb="4">
      <t>コウキョウ</t>
    </rPh>
    <rPh sb="4" eb="6">
      <t>コウツウ</t>
    </rPh>
    <rPh sb="6" eb="8">
      <t>イジ</t>
    </rPh>
    <rPh sb="9" eb="12">
      <t>カッセイカ</t>
    </rPh>
    <rPh sb="12" eb="14">
      <t>スイシン</t>
    </rPh>
    <rPh sb="14" eb="16">
      <t>チョウサ</t>
    </rPh>
    <rPh sb="16" eb="17">
      <t>ヒ</t>
    </rPh>
    <phoneticPr fontId="5"/>
  </si>
  <si>
    <t>B.山形空港利用拡大推進協議会</t>
    <phoneticPr fontId="5"/>
  </si>
  <si>
    <t>8 都市・地域交通等の快適性、利便性の向上
　27 地域公共交通の維持・活性化を推進する</t>
    <phoneticPr fontId="5"/>
  </si>
  <si>
    <t>将来の人口や経済の動向を勘案しながら、無理のないシナリオを検討し、取り組んで頂きたい。</t>
    <rPh sb="0" eb="2">
      <t>ショウライ</t>
    </rPh>
    <rPh sb="3" eb="5">
      <t>ジンコウ</t>
    </rPh>
    <rPh sb="6" eb="8">
      <t>ケイザイ</t>
    </rPh>
    <rPh sb="9" eb="11">
      <t>ドウコウ</t>
    </rPh>
    <rPh sb="12" eb="14">
      <t>カンアン</t>
    </rPh>
    <rPh sb="19" eb="21">
      <t>ムリ</t>
    </rPh>
    <rPh sb="29" eb="31">
      <t>ケントウ</t>
    </rPh>
    <rPh sb="33" eb="34">
      <t>ト</t>
    </rPh>
    <rPh sb="35" eb="36">
      <t>ク</t>
    </rPh>
    <rPh sb="38" eb="39">
      <t>イタダ</t>
    </rPh>
    <phoneticPr fontId="5"/>
  </si>
  <si>
    <t>地域（自治体等）の路線維持に向けた自主的な取組があるにも関わらず、路線休廃止が進んでおり、財政的な問題等を勘案すると地方の取組だけでは不足している。このため、国として地方航空路線の維持に向けた支援策を講ずる必要がある。</t>
    <phoneticPr fontId="5"/>
  </si>
  <si>
    <t>見込みとおり実施している。</t>
    <phoneticPr fontId="5"/>
  </si>
  <si>
    <t>現状通り</t>
  </si>
  <si>
    <t>取組経費については、各路線の取組内容を有識者の評価、意見等を踏まえつつ決定しいるもので、見合った水準であると考えられる。</t>
    <rPh sb="0" eb="2">
      <t>トリクミ</t>
    </rPh>
    <rPh sb="2" eb="4">
      <t>ケイヒ</t>
    </rPh>
    <rPh sb="10" eb="11">
      <t>カク</t>
    </rPh>
    <rPh sb="11" eb="13">
      <t>ロセン</t>
    </rPh>
    <rPh sb="14" eb="16">
      <t>トリクミ</t>
    </rPh>
    <rPh sb="16" eb="18">
      <t>ナイヨウ</t>
    </rPh>
    <rPh sb="19" eb="22">
      <t>ユウシキシャ</t>
    </rPh>
    <rPh sb="23" eb="25">
      <t>ヒョウカ</t>
    </rPh>
    <rPh sb="26" eb="28">
      <t>イケン</t>
    </rPh>
    <rPh sb="28" eb="29">
      <t>トウ</t>
    </rPh>
    <rPh sb="30" eb="31">
      <t>フ</t>
    </rPh>
    <rPh sb="35" eb="37">
      <t>ケッテイ</t>
    </rPh>
    <rPh sb="44" eb="46">
      <t>ミア</t>
    </rPh>
    <rPh sb="48" eb="50">
      <t>スイジュン</t>
    </rPh>
    <rPh sb="54" eb="55">
      <t>カンガ</t>
    </rPh>
    <phoneticPr fontId="5"/>
  </si>
  <si>
    <t>各路線の取組実施について、効率的に取組を行うために、委託事業者と連携し効果的な取組を実施、予算執行している。</t>
    <rPh sb="0" eb="1">
      <t>カク</t>
    </rPh>
    <rPh sb="1" eb="3">
      <t>ロセン</t>
    </rPh>
    <rPh sb="4" eb="6">
      <t>トリクミ</t>
    </rPh>
    <rPh sb="6" eb="8">
      <t>ジッシ</t>
    </rPh>
    <rPh sb="17" eb="19">
      <t>トリクミ</t>
    </rPh>
    <rPh sb="20" eb="21">
      <t>オコナ</t>
    </rPh>
    <rPh sb="21" eb="22">
      <t>ジッコウ</t>
    </rPh>
    <rPh sb="26" eb="28">
      <t>イタク</t>
    </rPh>
    <rPh sb="28" eb="31">
      <t>ジギョウシャ</t>
    </rPh>
    <rPh sb="32" eb="34">
      <t>レンケイ</t>
    </rPh>
    <rPh sb="35" eb="37">
      <t>コウカ</t>
    </rPh>
    <rPh sb="37" eb="38">
      <t>テキ</t>
    </rPh>
    <rPh sb="39" eb="41">
      <t>トリクミ</t>
    </rPh>
    <rPh sb="42" eb="44">
      <t>ジッシ</t>
    </rPh>
    <rPh sb="45" eb="47">
      <t>ヨサン</t>
    </rPh>
    <rPh sb="47" eb="49">
      <t>シッコウ</t>
    </rPh>
    <phoneticPr fontId="5"/>
  </si>
  <si>
    <t>今後とも事業の実施にあたっては、有識者の評価を踏まえ全国に波及できるモデル的な取組の推進に努め、効率的な執行が図られるように努める。</t>
    <rPh sb="7" eb="9">
      <t>ジッシ</t>
    </rPh>
    <rPh sb="16" eb="19">
      <t>ユウシキシャ</t>
    </rPh>
    <rPh sb="20" eb="22">
      <t>ヒョウカ</t>
    </rPh>
    <rPh sb="23" eb="24">
      <t>フ</t>
    </rPh>
    <rPh sb="26" eb="28">
      <t>ゼンコク</t>
    </rPh>
    <rPh sb="29" eb="31">
      <t>ハキュウ</t>
    </rPh>
    <rPh sb="37" eb="38">
      <t>テキ</t>
    </rPh>
    <rPh sb="39" eb="41">
      <t>トリクミ</t>
    </rPh>
    <rPh sb="42" eb="44">
      <t>スイシン</t>
    </rPh>
    <phoneticPr fontId="5"/>
  </si>
  <si>
    <t>積算単価変更等による費用増</t>
    <rPh sb="0" eb="2">
      <t>セキサン</t>
    </rPh>
    <rPh sb="2" eb="4">
      <t>タンカ</t>
    </rPh>
    <rPh sb="4" eb="6">
      <t>ヘンコウ</t>
    </rPh>
    <rPh sb="6" eb="7">
      <t>トウ</t>
    </rPh>
    <rPh sb="10" eb="12">
      <t>ヒヨウ</t>
    </rPh>
    <rPh sb="12" eb="13">
      <t>ゾウ</t>
    </rPh>
    <phoneticPr fontId="5"/>
  </si>
  <si>
    <t>地方航空路線の維持・活性化の観点から優先度の高い事業であり、取組内容について有識者からの評価等を踏まえ改善を図る等ＰＤＣＡを実践し、モデル的な調査として全国に波及できるよう効果的な取組の策定に努めるべき。</t>
    <rPh sb="0" eb="2">
      <t>チホウ</t>
    </rPh>
    <rPh sb="2" eb="4">
      <t>コウクウ</t>
    </rPh>
    <rPh sb="4" eb="6">
      <t>ロセン</t>
    </rPh>
    <rPh sb="7" eb="9">
      <t>イジ</t>
    </rPh>
    <rPh sb="10" eb="13">
      <t>カッセイカ</t>
    </rPh>
    <rPh sb="14" eb="16">
      <t>カンテン</t>
    </rPh>
    <rPh sb="18" eb="20">
      <t>ユウセン</t>
    </rPh>
    <rPh sb="20" eb="21">
      <t>ド</t>
    </rPh>
    <rPh sb="22" eb="23">
      <t>タカ</t>
    </rPh>
    <rPh sb="24" eb="26">
      <t>ジギョウ</t>
    </rPh>
    <rPh sb="30" eb="32">
      <t>トリクミ</t>
    </rPh>
    <rPh sb="32" eb="34">
      <t>ナイヨウ</t>
    </rPh>
    <rPh sb="38" eb="41">
      <t>ユウシキシャ</t>
    </rPh>
    <rPh sb="44" eb="46">
      <t>ヒョウカ</t>
    </rPh>
    <rPh sb="46" eb="47">
      <t>トウ</t>
    </rPh>
    <rPh sb="48" eb="49">
      <t>フ</t>
    </rPh>
    <rPh sb="51" eb="53">
      <t>カイゼン</t>
    </rPh>
    <rPh sb="54" eb="55">
      <t>ハカ</t>
    </rPh>
    <rPh sb="56" eb="57">
      <t>トウ</t>
    </rPh>
    <rPh sb="69" eb="70">
      <t>テキ</t>
    </rPh>
    <rPh sb="71" eb="73">
      <t>チョウサ</t>
    </rPh>
    <rPh sb="76" eb="78">
      <t>ゼンコク</t>
    </rPh>
    <rPh sb="79" eb="81">
      <t>ハキュウ</t>
    </rPh>
    <rPh sb="86" eb="88">
      <t>コウカ</t>
    </rPh>
    <rPh sb="88" eb="89">
      <t>テキ</t>
    </rPh>
    <rPh sb="90" eb="92">
      <t>トリクミ</t>
    </rPh>
    <rPh sb="93" eb="95">
      <t>サクテイ</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</si>
</sst>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23812</xdr:colOff>
      <xdr:row>140</xdr:row>
      <xdr:rowOff>89647</xdr:rowOff>
    </xdr:from>
    <xdr:to>
      <xdr:col>34</xdr:col>
      <xdr:colOff>161925</xdr:colOff>
      <xdr:row>142</xdr:row>
      <xdr:rowOff>313764</xdr:rowOff>
    </xdr:to>
    <xdr:sp macro="" textlink="">
      <xdr:nvSpPr>
        <xdr:cNvPr id="3" name="正方形/長方形 2"/>
        <xdr:cNvSpPr/>
      </xdr:nvSpPr>
      <xdr:spPr>
        <a:xfrm>
          <a:off x="3100387" y="30512497"/>
          <a:ext cx="3214688" cy="92896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国土交通省</a:t>
          </a:r>
          <a:endParaRPr kumimoji="1" lang="en-US" altLang="ja-JP" sz="1100"/>
        </a:p>
        <a:p>
          <a:pPr algn="ctr"/>
          <a:r>
            <a:rPr kumimoji="1" lang="en-US" altLang="ja-JP" sz="1100"/>
            <a:t>311.9</a:t>
          </a:r>
          <a:r>
            <a:rPr kumimoji="1" lang="ja-JP" altLang="en-US" sz="1100"/>
            <a:t>万円</a:t>
          </a:r>
          <a:endParaRPr kumimoji="1" lang="en-US" altLang="ja-JP" sz="1100"/>
        </a:p>
        <a:p>
          <a:pPr algn="ctr"/>
          <a:endParaRPr kumimoji="1" lang="ja-JP" altLang="en-US" sz="1100"/>
        </a:p>
      </xdr:txBody>
    </xdr:sp>
    <xdr:clientData/>
  </xdr:twoCellAnchor>
  <xdr:twoCellAnchor>
    <xdr:from>
      <xdr:col>19</xdr:col>
      <xdr:colOff>11207</xdr:colOff>
      <xdr:row>143</xdr:row>
      <xdr:rowOff>22410</xdr:rowOff>
    </xdr:from>
    <xdr:to>
      <xdr:col>33</xdr:col>
      <xdr:colOff>51370</xdr:colOff>
      <xdr:row>145</xdr:row>
      <xdr:rowOff>324969</xdr:rowOff>
    </xdr:to>
    <xdr:sp macro="" textlink="">
      <xdr:nvSpPr>
        <xdr:cNvPr id="22" name="正方形/長方形 21"/>
        <xdr:cNvSpPr/>
      </xdr:nvSpPr>
      <xdr:spPr>
        <a:xfrm>
          <a:off x="3417795" y="52992616"/>
          <a:ext cx="2550281" cy="997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公募要領の策定</a:t>
          </a:r>
        </a:p>
        <a:p>
          <a:pPr algn="l"/>
          <a:r>
            <a:rPr kumimoji="1" lang="ja-JP" altLang="en-US" sz="1200">
              <a:solidFill>
                <a:sysClr val="windowText" lastClr="000000"/>
              </a:solidFill>
            </a:rPr>
            <a:t>・　提案の公募</a:t>
          </a:r>
          <a:endParaRPr kumimoji="1" lang="en-US" altLang="ja-JP" sz="1200">
            <a:solidFill>
              <a:sysClr val="windowText" lastClr="000000"/>
            </a:solidFill>
          </a:endParaRPr>
        </a:p>
        <a:p>
          <a:pPr algn="l"/>
          <a:r>
            <a:rPr kumimoji="1" lang="ja-JP" altLang="en-US" sz="1200">
              <a:solidFill>
                <a:sysClr val="windowText" lastClr="000000"/>
              </a:solidFill>
            </a:rPr>
            <a:t>・　応募された路線の評価及び選定</a:t>
          </a:r>
          <a:endParaRPr kumimoji="1" lang="en-US" altLang="ja-JP" sz="1200">
            <a:solidFill>
              <a:sysClr val="windowText" lastClr="000000"/>
            </a:solidFill>
          </a:endParaRPr>
        </a:p>
        <a:p>
          <a:pPr algn="l"/>
          <a:r>
            <a:rPr kumimoji="1" lang="ja-JP" altLang="en-US" sz="1200">
              <a:solidFill>
                <a:sysClr val="windowText" lastClr="000000"/>
              </a:solidFill>
            </a:rPr>
            <a:t>　　等　　（有識者懇談会の活用）</a:t>
          </a:r>
          <a:endParaRPr kumimoji="1" lang="en-US" altLang="ja-JP" sz="1200">
            <a:solidFill>
              <a:sysClr val="windowText" lastClr="000000"/>
            </a:solidFill>
          </a:endParaRPr>
        </a:p>
        <a:p>
          <a:pPr algn="l"/>
          <a:endParaRPr kumimoji="1" lang="ja-JP" altLang="en-US"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17</xdr:col>
      <xdr:colOff>9525</xdr:colOff>
      <xdr:row>143</xdr:row>
      <xdr:rowOff>26614</xdr:rowOff>
    </xdr:from>
    <xdr:to>
      <xdr:col>17</xdr:col>
      <xdr:colOff>85725</xdr:colOff>
      <xdr:row>145</xdr:row>
      <xdr:rowOff>333375</xdr:rowOff>
    </xdr:to>
    <xdr:sp macro="" textlink="">
      <xdr:nvSpPr>
        <xdr:cNvPr id="19" name="左大かっこ 18"/>
        <xdr:cNvSpPr/>
      </xdr:nvSpPr>
      <xdr:spPr>
        <a:xfrm>
          <a:off x="3086100" y="31506739"/>
          <a:ext cx="76200" cy="101161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114299</xdr:colOff>
      <xdr:row>143</xdr:row>
      <xdr:rowOff>12187</xdr:rowOff>
    </xdr:from>
    <xdr:to>
      <xdr:col>34</xdr:col>
      <xdr:colOff>178591</xdr:colOff>
      <xdr:row>145</xdr:row>
      <xdr:rowOff>342900</xdr:rowOff>
    </xdr:to>
    <xdr:sp macro="" textlink="">
      <xdr:nvSpPr>
        <xdr:cNvPr id="24" name="左大かっこ 23"/>
        <xdr:cNvSpPr/>
      </xdr:nvSpPr>
      <xdr:spPr>
        <a:xfrm flipH="1">
          <a:off x="6267449" y="31492312"/>
          <a:ext cx="64292" cy="10355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165098</xdr:colOff>
      <xdr:row>146</xdr:row>
      <xdr:rowOff>857</xdr:rowOff>
    </xdr:from>
    <xdr:to>
      <xdr:col>24</xdr:col>
      <xdr:colOff>165098</xdr:colOff>
      <xdr:row>147</xdr:row>
      <xdr:rowOff>290808</xdr:rowOff>
    </xdr:to>
    <xdr:cxnSp macro="">
      <xdr:nvCxnSpPr>
        <xdr:cNvPr id="21" name="直線矢印コネクタ 20"/>
        <xdr:cNvCxnSpPr/>
      </xdr:nvCxnSpPr>
      <xdr:spPr>
        <a:xfrm>
          <a:off x="4508498" y="32566832"/>
          <a:ext cx="0" cy="6423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148</xdr:row>
      <xdr:rowOff>264726</xdr:rowOff>
    </xdr:from>
    <xdr:to>
      <xdr:col>31</xdr:col>
      <xdr:colOff>163285</xdr:colOff>
      <xdr:row>151</xdr:row>
      <xdr:rowOff>127119</xdr:rowOff>
    </xdr:to>
    <xdr:sp macro="" textlink="">
      <xdr:nvSpPr>
        <xdr:cNvPr id="27" name="正方形/長方形 26"/>
        <xdr:cNvSpPr/>
      </xdr:nvSpPr>
      <xdr:spPr>
        <a:xfrm>
          <a:off x="3360964" y="33615833"/>
          <a:ext cx="2286000" cy="923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Ａ．パシフィックコンサルタンツ</a:t>
          </a:r>
          <a:endParaRPr kumimoji="1" lang="en-US" altLang="ja-JP" sz="1100"/>
        </a:p>
        <a:p>
          <a:pPr algn="ctr"/>
          <a:r>
            <a:rPr kumimoji="1" lang="ja-JP" altLang="en-US" sz="1100"/>
            <a:t>株式会社　</a:t>
          </a:r>
          <a:endParaRPr kumimoji="1" lang="en-US" altLang="ja-JP" sz="1100"/>
        </a:p>
        <a:p>
          <a:pPr algn="ctr"/>
          <a:r>
            <a:rPr kumimoji="1" lang="en-US" altLang="ja-JP" sz="1100"/>
            <a:t>311.9</a:t>
          </a:r>
          <a:r>
            <a:rPr kumimoji="1" lang="ja-JP" altLang="en-US" sz="1100"/>
            <a:t>百万</a:t>
          </a:r>
        </a:p>
      </xdr:txBody>
    </xdr:sp>
    <xdr:clientData/>
  </xdr:twoCellAnchor>
  <xdr:oneCellAnchor>
    <xdr:from>
      <xdr:col>22</xdr:col>
      <xdr:colOff>59529</xdr:colOff>
      <xdr:row>147</xdr:row>
      <xdr:rowOff>316366</xdr:rowOff>
    </xdr:from>
    <xdr:ext cx="1172116" cy="275717"/>
    <xdr:sp macro="" textlink="">
      <xdr:nvSpPr>
        <xdr:cNvPr id="23" name="テキスト ボックス 22"/>
        <xdr:cNvSpPr txBox="1"/>
      </xdr:nvSpPr>
      <xdr:spPr>
        <a:xfrm>
          <a:off x="3951172" y="3331368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18</xdr:col>
      <xdr:colOff>23283</xdr:colOff>
      <xdr:row>151</xdr:row>
      <xdr:rowOff>236007</xdr:rowOff>
    </xdr:from>
    <xdr:to>
      <xdr:col>18</xdr:col>
      <xdr:colOff>164421</xdr:colOff>
      <xdr:row>155</xdr:row>
      <xdr:rowOff>70680</xdr:rowOff>
    </xdr:to>
    <xdr:sp macro="" textlink="">
      <xdr:nvSpPr>
        <xdr:cNvPr id="29" name="左大かっこ 28"/>
        <xdr:cNvSpPr/>
      </xdr:nvSpPr>
      <xdr:spPr>
        <a:xfrm>
          <a:off x="3261783" y="34557757"/>
          <a:ext cx="141138" cy="12316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3212</xdr:colOff>
      <xdr:row>151</xdr:row>
      <xdr:rowOff>205317</xdr:rowOff>
    </xdr:from>
    <xdr:to>
      <xdr:col>32</xdr:col>
      <xdr:colOff>118534</xdr:colOff>
      <xdr:row>155</xdr:row>
      <xdr:rowOff>47814</xdr:rowOff>
    </xdr:to>
    <xdr:sp macro="" textlink="">
      <xdr:nvSpPr>
        <xdr:cNvPr id="30" name="左大かっこ 29"/>
        <xdr:cNvSpPr/>
      </xdr:nvSpPr>
      <xdr:spPr>
        <a:xfrm flipH="1">
          <a:off x="5760545" y="34527067"/>
          <a:ext cx="115322" cy="12394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99786</xdr:colOff>
      <xdr:row>151</xdr:row>
      <xdr:rowOff>233779</xdr:rowOff>
    </xdr:from>
    <xdr:to>
      <xdr:col>32</xdr:col>
      <xdr:colOff>170918</xdr:colOff>
      <xdr:row>155</xdr:row>
      <xdr:rowOff>199382</xdr:rowOff>
    </xdr:to>
    <xdr:sp macro="" textlink="">
      <xdr:nvSpPr>
        <xdr:cNvPr id="31" name="正方形/長方形 30"/>
        <xdr:cNvSpPr/>
      </xdr:nvSpPr>
      <xdr:spPr>
        <a:xfrm>
          <a:off x="3338286" y="34555529"/>
          <a:ext cx="2589965" cy="13626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有識者懇談会の運営</a:t>
          </a:r>
        </a:p>
        <a:p>
          <a:pPr algn="l"/>
          <a:r>
            <a:rPr kumimoji="1" lang="ja-JP" altLang="en-US" sz="1200">
              <a:solidFill>
                <a:sysClr val="windowText" lastClr="000000"/>
              </a:solidFill>
            </a:rPr>
            <a:t>・　任意団体との取組の連携、調整　</a:t>
          </a:r>
          <a:endParaRPr kumimoji="1" lang="en-US" altLang="ja-JP" sz="1200">
            <a:solidFill>
              <a:sysClr val="windowText" lastClr="000000"/>
            </a:solidFill>
          </a:endParaRPr>
        </a:p>
        <a:p>
          <a:pPr algn="l"/>
          <a:r>
            <a:rPr kumimoji="1" lang="ja-JP" altLang="en-US" sz="1200">
              <a:solidFill>
                <a:sysClr val="windowText" lastClr="000000"/>
              </a:solidFill>
            </a:rPr>
            <a:t>・　取組の助言、補完</a:t>
          </a:r>
          <a:endParaRPr kumimoji="1" lang="en-US" altLang="ja-JP" sz="1200">
            <a:solidFill>
              <a:sysClr val="windowText" lastClr="000000"/>
            </a:solidFill>
          </a:endParaRPr>
        </a:p>
        <a:p>
          <a:pPr algn="l"/>
          <a:r>
            <a:rPr kumimoji="1" lang="ja-JP" altLang="en-US" sz="1200">
              <a:solidFill>
                <a:sysClr val="windowText" lastClr="000000"/>
              </a:solidFill>
            </a:rPr>
            <a:t>・　取組実績の収集　</a:t>
          </a:r>
          <a:endParaRPr kumimoji="1" lang="en-US" altLang="ja-JP" sz="1200">
            <a:solidFill>
              <a:sysClr val="windowText" lastClr="000000"/>
            </a:solidFill>
          </a:endParaRPr>
        </a:p>
        <a:p>
          <a:pPr algn="l"/>
          <a:r>
            <a:rPr kumimoji="1" lang="ja-JP" altLang="en-US" sz="1200">
              <a:solidFill>
                <a:sysClr val="windowText" lastClr="000000"/>
              </a:solidFill>
            </a:rPr>
            <a:t>・　報告書の作成　　　　　　　　</a:t>
          </a:r>
          <a:endParaRPr kumimoji="1" lang="en-US" altLang="ja-JP" sz="1200">
            <a:solidFill>
              <a:sysClr val="windowText" lastClr="000000"/>
            </a:solidFill>
          </a:endParaRPr>
        </a:p>
        <a:p>
          <a:pPr algn="l"/>
          <a:r>
            <a:rPr kumimoji="1" lang="ja-JP" altLang="en-US" sz="1200">
              <a:solidFill>
                <a:sysClr val="windowText" lastClr="000000"/>
              </a:solidFill>
            </a:rPr>
            <a:t>・　取組費用の支払　　　　　等</a:t>
          </a:r>
        </a:p>
        <a:p>
          <a:pPr algn="l"/>
          <a:endParaRPr kumimoji="1" lang="ja-JP" altLang="en-US" sz="1200">
            <a:solidFill>
              <a:sysClr val="windowText" lastClr="000000"/>
            </a:solidFill>
          </a:endParaRPr>
        </a:p>
      </xdr:txBody>
    </xdr:sp>
    <xdr:clientData/>
  </xdr:twoCellAnchor>
  <xdr:twoCellAnchor>
    <xdr:from>
      <xdr:col>19</xdr:col>
      <xdr:colOff>13607</xdr:colOff>
      <xdr:row>157</xdr:row>
      <xdr:rowOff>235131</xdr:rowOff>
    </xdr:from>
    <xdr:to>
      <xdr:col>32</xdr:col>
      <xdr:colOff>0</xdr:colOff>
      <xdr:row>160</xdr:row>
      <xdr:rowOff>97524</xdr:rowOff>
    </xdr:to>
    <xdr:sp macro="" textlink="">
      <xdr:nvSpPr>
        <xdr:cNvPr id="33" name="正方形/長方形 32"/>
        <xdr:cNvSpPr/>
      </xdr:nvSpPr>
      <xdr:spPr>
        <a:xfrm>
          <a:off x="3374571" y="36770310"/>
          <a:ext cx="2286000" cy="923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Ｂ．任意団体（８団体）</a:t>
          </a:r>
          <a:endParaRPr kumimoji="1" lang="en-US" altLang="ja-JP" sz="1100"/>
        </a:p>
        <a:p>
          <a:pPr algn="ctr"/>
          <a:r>
            <a:rPr kumimoji="1" lang="en-US" altLang="ja-JP" sz="1100"/>
            <a:t>293.8</a:t>
          </a:r>
          <a:r>
            <a:rPr kumimoji="1" lang="ja-JP" altLang="en-US" sz="1100"/>
            <a:t>百万</a:t>
          </a:r>
        </a:p>
      </xdr:txBody>
    </xdr:sp>
    <xdr:clientData/>
  </xdr:twoCellAnchor>
  <xdr:oneCellAnchor>
    <xdr:from>
      <xdr:col>18</xdr:col>
      <xdr:colOff>157348</xdr:colOff>
      <xdr:row>157</xdr:row>
      <xdr:rowOff>1134</xdr:rowOff>
    </xdr:from>
    <xdr:ext cx="607859" cy="275717"/>
    <xdr:sp macro="" textlink="">
      <xdr:nvSpPr>
        <xdr:cNvPr id="34" name="テキスト ボックス 33"/>
        <xdr:cNvSpPr txBox="1"/>
      </xdr:nvSpPr>
      <xdr:spPr>
        <a:xfrm>
          <a:off x="3395848" y="3641838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a:t>
          </a:r>
          <a:r>
            <a:rPr kumimoji="1" lang="en-US" altLang="ja-JP" sz="1100"/>
            <a:t>】</a:t>
          </a:r>
          <a:endParaRPr kumimoji="1" lang="ja-JP" altLang="en-US" sz="1100"/>
        </a:p>
      </xdr:txBody>
    </xdr:sp>
    <xdr:clientData/>
  </xdr:oneCellAnchor>
  <xdr:oneCellAnchor>
    <xdr:from>
      <xdr:col>17</xdr:col>
      <xdr:colOff>153770</xdr:colOff>
      <xdr:row>156</xdr:row>
      <xdr:rowOff>45157</xdr:rowOff>
    </xdr:from>
    <xdr:ext cx="1172116" cy="275717"/>
    <xdr:sp macro="" textlink="">
      <xdr:nvSpPr>
        <xdr:cNvPr id="41" name="テキスト ボックス 40"/>
        <xdr:cNvSpPr txBox="1"/>
      </xdr:nvSpPr>
      <xdr:spPr>
        <a:xfrm>
          <a:off x="3230345" y="361068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取組費用支払</a:t>
          </a:r>
          <a:r>
            <a:rPr kumimoji="1" lang="en-US" altLang="ja-JP" sz="1100"/>
            <a:t>】</a:t>
          </a:r>
          <a:endParaRPr kumimoji="1" lang="ja-JP" altLang="en-US" sz="1100"/>
        </a:p>
      </xdr:txBody>
    </xdr:sp>
    <xdr:clientData/>
  </xdr:oneCellAnchor>
  <xdr:oneCellAnchor>
    <xdr:from>
      <xdr:col>25</xdr:col>
      <xdr:colOff>160886</xdr:colOff>
      <xdr:row>156</xdr:row>
      <xdr:rowOff>41569</xdr:rowOff>
    </xdr:from>
    <xdr:ext cx="889987" cy="275717"/>
    <xdr:sp macro="" textlink="">
      <xdr:nvSpPr>
        <xdr:cNvPr id="51" name="テキスト ボックス 50"/>
        <xdr:cNvSpPr txBox="1"/>
      </xdr:nvSpPr>
      <xdr:spPr>
        <a:xfrm>
          <a:off x="4658803" y="3610956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支払報告</a:t>
          </a:r>
          <a:r>
            <a:rPr kumimoji="1" lang="en-US" altLang="ja-JP" sz="1100"/>
            <a:t>】</a:t>
          </a:r>
          <a:endParaRPr kumimoji="1" lang="ja-JP" altLang="en-US" sz="1100"/>
        </a:p>
      </xdr:txBody>
    </xdr:sp>
    <xdr:clientData/>
  </xdr:oneCellAnchor>
  <xdr:twoCellAnchor>
    <xdr:from>
      <xdr:col>18</xdr:col>
      <xdr:colOff>52615</xdr:colOff>
      <xdr:row>160</xdr:row>
      <xdr:rowOff>149757</xdr:rowOff>
    </xdr:from>
    <xdr:to>
      <xdr:col>18</xdr:col>
      <xdr:colOff>155312</xdr:colOff>
      <xdr:row>163</xdr:row>
      <xdr:rowOff>123825</xdr:rowOff>
    </xdr:to>
    <xdr:sp macro="" textlink="">
      <xdr:nvSpPr>
        <xdr:cNvPr id="52" name="左大かっこ 51"/>
        <xdr:cNvSpPr/>
      </xdr:nvSpPr>
      <xdr:spPr>
        <a:xfrm>
          <a:off x="3291115" y="37614757"/>
          <a:ext cx="102697" cy="102181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16401</xdr:colOff>
      <xdr:row>160</xdr:row>
      <xdr:rowOff>144102</xdr:rowOff>
    </xdr:from>
    <xdr:to>
      <xdr:col>32</xdr:col>
      <xdr:colOff>128664</xdr:colOff>
      <xdr:row>163</xdr:row>
      <xdr:rowOff>136677</xdr:rowOff>
    </xdr:to>
    <xdr:sp macro="" textlink="">
      <xdr:nvSpPr>
        <xdr:cNvPr id="53" name="左大かっこ 52"/>
        <xdr:cNvSpPr/>
      </xdr:nvSpPr>
      <xdr:spPr>
        <a:xfrm flipH="1">
          <a:off x="5773734" y="37609102"/>
          <a:ext cx="112263" cy="10403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163741</xdr:colOff>
      <xdr:row>160</xdr:row>
      <xdr:rowOff>224215</xdr:rowOff>
    </xdr:from>
    <xdr:to>
      <xdr:col>33</xdr:col>
      <xdr:colOff>56279</xdr:colOff>
      <xdr:row>163</xdr:row>
      <xdr:rowOff>159390</xdr:rowOff>
    </xdr:to>
    <xdr:sp macro="" textlink="">
      <xdr:nvSpPr>
        <xdr:cNvPr id="54" name="正方形/長方形 53"/>
        <xdr:cNvSpPr/>
      </xdr:nvSpPr>
      <xdr:spPr>
        <a:xfrm>
          <a:off x="3347812" y="37820751"/>
          <a:ext cx="2545931" cy="996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　取組の実施</a:t>
          </a:r>
        </a:p>
        <a:p>
          <a:pPr algn="l"/>
          <a:r>
            <a:rPr kumimoji="1" lang="ja-JP" altLang="en-US" sz="1200">
              <a:solidFill>
                <a:sysClr val="windowText" lastClr="000000"/>
              </a:solidFill>
            </a:rPr>
            <a:t>・　実施結果の報告　　　　　　　　等</a:t>
          </a:r>
        </a:p>
        <a:p>
          <a:pPr algn="l"/>
          <a:endParaRPr kumimoji="1" lang="ja-JP" altLang="en-US" sz="1200">
            <a:solidFill>
              <a:sysClr val="windowText" lastClr="000000"/>
            </a:solidFill>
          </a:endParaRPr>
        </a:p>
      </xdr:txBody>
    </xdr:sp>
    <xdr:clientData/>
  </xdr:twoCellAnchor>
  <xdr:twoCellAnchor>
    <xdr:from>
      <xdr:col>24</xdr:col>
      <xdr:colOff>11336</xdr:colOff>
      <xdr:row>155</xdr:row>
      <xdr:rowOff>177448</xdr:rowOff>
    </xdr:from>
    <xdr:to>
      <xdr:col>24</xdr:col>
      <xdr:colOff>11336</xdr:colOff>
      <xdr:row>157</xdr:row>
      <xdr:rowOff>113612</xdr:rowOff>
    </xdr:to>
    <xdr:cxnSp macro="">
      <xdr:nvCxnSpPr>
        <xdr:cNvPr id="28" name="直線矢印コネクタ 27"/>
        <xdr:cNvCxnSpPr/>
      </xdr:nvCxnSpPr>
      <xdr:spPr>
        <a:xfrm>
          <a:off x="4329336" y="35896198"/>
          <a:ext cx="0" cy="63466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451</xdr:colOff>
      <xdr:row>155</xdr:row>
      <xdr:rowOff>175030</xdr:rowOff>
    </xdr:from>
    <xdr:to>
      <xdr:col>26</xdr:col>
      <xdr:colOff>451</xdr:colOff>
      <xdr:row>157</xdr:row>
      <xdr:rowOff>111194</xdr:rowOff>
    </xdr:to>
    <xdr:cxnSp macro="">
      <xdr:nvCxnSpPr>
        <xdr:cNvPr id="35" name="直線矢印コネクタ 34"/>
        <xdr:cNvCxnSpPr/>
      </xdr:nvCxnSpPr>
      <xdr:spPr>
        <a:xfrm>
          <a:off x="4678284" y="35893780"/>
          <a:ext cx="0" cy="634664"/>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148</xdr:row>
      <xdr:rowOff>247649</xdr:rowOff>
    </xdr:from>
    <xdr:to>
      <xdr:col>47</xdr:col>
      <xdr:colOff>38101</xdr:colOff>
      <xdr:row>151</xdr:row>
      <xdr:rowOff>142875</xdr:rowOff>
    </xdr:to>
    <xdr:sp macro="" textlink="">
      <xdr:nvSpPr>
        <xdr:cNvPr id="25" name="正方形/長方形 24"/>
        <xdr:cNvSpPr/>
      </xdr:nvSpPr>
      <xdr:spPr>
        <a:xfrm>
          <a:off x="7058026" y="33518474"/>
          <a:ext cx="1485900" cy="95250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endParaRPr kumimoji="1" lang="en-US" altLang="ja-JP" sz="1100"/>
        </a:p>
        <a:p>
          <a:pPr algn="ctr"/>
          <a:r>
            <a:rPr kumimoji="1" lang="ja-JP" altLang="en-US" sz="1100"/>
            <a:t>有識者懇談会</a:t>
          </a:r>
        </a:p>
      </xdr:txBody>
    </xdr:sp>
    <xdr:clientData/>
  </xdr:twoCellAnchor>
  <xdr:twoCellAnchor>
    <xdr:from>
      <xdr:col>34</xdr:col>
      <xdr:colOff>161925</xdr:colOff>
      <xdr:row>141</xdr:row>
      <xdr:rowOff>201706</xdr:rowOff>
    </xdr:from>
    <xdr:to>
      <xdr:col>43</xdr:col>
      <xdr:colOff>19051</xdr:colOff>
      <xdr:row>148</xdr:row>
      <xdr:rowOff>247649</xdr:rowOff>
    </xdr:to>
    <xdr:cxnSp macro="">
      <xdr:nvCxnSpPr>
        <xdr:cNvPr id="4" name="カギ線コネクタ 3"/>
        <xdr:cNvCxnSpPr>
          <a:stCxn id="3" idx="3"/>
          <a:endCxn id="25" idx="0"/>
        </xdr:cNvCxnSpPr>
      </xdr:nvCxnSpPr>
      <xdr:spPr>
        <a:xfrm>
          <a:off x="6315075" y="31005556"/>
          <a:ext cx="1485901" cy="2512918"/>
        </a:xfrm>
        <a:prstGeom prst="bentConnector2">
          <a:avLst/>
        </a:prstGeom>
        <a:ln w="254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140</xdr:row>
      <xdr:rowOff>219076</xdr:rowOff>
    </xdr:from>
    <xdr:to>
      <xdr:col>45</xdr:col>
      <xdr:colOff>57150</xdr:colOff>
      <xdr:row>141</xdr:row>
      <xdr:rowOff>266701</xdr:rowOff>
    </xdr:to>
    <xdr:sp macro="" textlink="">
      <xdr:nvSpPr>
        <xdr:cNvPr id="32" name="正方形/長方形 31"/>
        <xdr:cNvSpPr/>
      </xdr:nvSpPr>
      <xdr:spPr>
        <a:xfrm>
          <a:off x="6610350" y="30670501"/>
          <a:ext cx="15906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有識者委員委嘱</a:t>
          </a:r>
        </a:p>
      </xdr:txBody>
    </xdr:sp>
    <xdr:clientData/>
  </xdr:twoCellAnchor>
  <xdr:twoCellAnchor>
    <xdr:from>
      <xdr:col>27</xdr:col>
      <xdr:colOff>3173</xdr:colOff>
      <xdr:row>146</xdr:row>
      <xdr:rowOff>10382</xdr:rowOff>
    </xdr:from>
    <xdr:to>
      <xdr:col>27</xdr:col>
      <xdr:colOff>3173</xdr:colOff>
      <xdr:row>147</xdr:row>
      <xdr:rowOff>300333</xdr:rowOff>
    </xdr:to>
    <xdr:cxnSp macro="">
      <xdr:nvCxnSpPr>
        <xdr:cNvPr id="36" name="直線矢印コネクタ 35"/>
        <xdr:cNvCxnSpPr/>
      </xdr:nvCxnSpPr>
      <xdr:spPr>
        <a:xfrm>
          <a:off x="4889498" y="32576357"/>
          <a:ext cx="0" cy="642376"/>
        </a:xfrm>
        <a:prstGeom prst="straightConnector1">
          <a:avLst/>
        </a:prstGeom>
        <a:ln w="25400">
          <a:solidFill>
            <a:schemeClr val="tx1"/>
          </a:solidFill>
          <a:prstDash val="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74083</xdr:colOff>
      <xdr:row>145</xdr:row>
      <xdr:rowOff>254000</xdr:rowOff>
    </xdr:from>
    <xdr:to>
      <xdr:col>26</xdr:col>
      <xdr:colOff>137585</xdr:colOff>
      <xdr:row>148</xdr:row>
      <xdr:rowOff>101600</xdr:rowOff>
    </xdr:to>
    <xdr:sp macro="" textlink="">
      <xdr:nvSpPr>
        <xdr:cNvPr id="37" name="正方形/長方形 36"/>
        <xdr:cNvSpPr/>
      </xdr:nvSpPr>
      <xdr:spPr>
        <a:xfrm>
          <a:off x="3492500" y="32131000"/>
          <a:ext cx="1322918" cy="895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調査委託</a:t>
          </a:r>
          <a:endParaRPr kumimoji="1" lang="en-US" altLang="ja-JP" sz="1200">
            <a:solidFill>
              <a:sysClr val="windowText" lastClr="000000"/>
            </a:solidFill>
          </a:endParaRPr>
        </a:p>
        <a:p>
          <a:pPr algn="l"/>
          <a:r>
            <a:rPr kumimoji="1" lang="ja-JP" altLang="en-US" sz="1000">
              <a:solidFill>
                <a:sysClr val="windowText" lastClr="000000"/>
              </a:solidFill>
            </a:rPr>
            <a:t>（取組費用・</a:t>
          </a:r>
          <a:endParaRPr kumimoji="1" lang="en-US" altLang="ja-JP" sz="1000">
            <a:solidFill>
              <a:sysClr val="windowText" lastClr="000000"/>
            </a:solidFill>
          </a:endParaRPr>
        </a:p>
        <a:p>
          <a:pPr algn="l"/>
          <a:r>
            <a:rPr kumimoji="1" lang="ja-JP" altLang="en-US" sz="1000">
              <a:solidFill>
                <a:sysClr val="windowText" lastClr="000000"/>
              </a:solidFill>
            </a:rPr>
            <a:t>委託費用）</a:t>
          </a:r>
          <a:endParaRPr kumimoji="1" lang="en-US" altLang="ja-JP" sz="1000">
            <a:solidFill>
              <a:sysClr val="windowText" lastClr="000000"/>
            </a:solidFill>
          </a:endParaRPr>
        </a:p>
        <a:p>
          <a:pPr algn="l"/>
          <a:r>
            <a:rPr kumimoji="1" lang="en-US" altLang="ja-JP" sz="1000">
              <a:solidFill>
                <a:sysClr val="windowText" lastClr="000000"/>
              </a:solidFill>
            </a:rPr>
            <a:t>【311.9</a:t>
          </a:r>
          <a:r>
            <a:rPr kumimoji="1" lang="ja-JP" altLang="en-US" sz="1000">
              <a:solidFill>
                <a:sysClr val="windowText" lastClr="000000"/>
              </a:solidFill>
            </a:rPr>
            <a:t>百円</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38100</xdr:colOff>
      <xdr:row>146</xdr:row>
      <xdr:rowOff>95250</xdr:rowOff>
    </xdr:from>
    <xdr:to>
      <xdr:col>33</xdr:col>
      <xdr:colOff>19050</xdr:colOff>
      <xdr:row>147</xdr:row>
      <xdr:rowOff>152400</xdr:rowOff>
    </xdr:to>
    <xdr:sp macro="" textlink="">
      <xdr:nvSpPr>
        <xdr:cNvPr id="39" name="正方形/長方形 38"/>
        <xdr:cNvSpPr/>
      </xdr:nvSpPr>
      <xdr:spPr>
        <a:xfrm>
          <a:off x="4924425" y="32661225"/>
          <a:ext cx="106680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報告書作成</a:t>
          </a:r>
        </a:p>
      </xdr:txBody>
    </xdr:sp>
    <xdr:clientData/>
  </xdr:twoCellAnchor>
  <xdr:twoCellAnchor>
    <xdr:from>
      <xdr:col>31</xdr:col>
      <xdr:colOff>163285</xdr:colOff>
      <xdr:row>150</xdr:row>
      <xdr:rowOff>19050</xdr:rowOff>
    </xdr:from>
    <xdr:to>
      <xdr:col>39</xdr:col>
      <xdr:colOff>1</xdr:colOff>
      <xdr:row>150</xdr:row>
      <xdr:rowOff>19710</xdr:rowOff>
    </xdr:to>
    <xdr:cxnSp macro="">
      <xdr:nvCxnSpPr>
        <xdr:cNvPr id="42" name="直線矢印コネクタ 41"/>
        <xdr:cNvCxnSpPr>
          <a:stCxn id="27" idx="3"/>
          <a:endCxn id="25" idx="1"/>
        </xdr:cNvCxnSpPr>
      </xdr:nvCxnSpPr>
      <xdr:spPr>
        <a:xfrm flipV="1">
          <a:off x="5773510" y="33994725"/>
          <a:ext cx="1284516" cy="66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148</xdr:row>
      <xdr:rowOff>211667</xdr:rowOff>
    </xdr:from>
    <xdr:to>
      <xdr:col>41</xdr:col>
      <xdr:colOff>110067</xdr:colOff>
      <xdr:row>150</xdr:row>
      <xdr:rowOff>63500</xdr:rowOff>
    </xdr:to>
    <xdr:sp macro="" textlink="">
      <xdr:nvSpPr>
        <xdr:cNvPr id="44" name="正方形/長方形 43"/>
        <xdr:cNvSpPr/>
      </xdr:nvSpPr>
      <xdr:spPr>
        <a:xfrm>
          <a:off x="5905500" y="33485667"/>
          <a:ext cx="1581150" cy="550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会議事務運営</a:t>
          </a:r>
          <a:endParaRPr kumimoji="1" lang="en-US" altLang="ja-JP" sz="1000">
            <a:solidFill>
              <a:sysClr val="windowText" lastClr="000000"/>
            </a:solidFill>
          </a:endParaRPr>
        </a:p>
        <a:p>
          <a:pPr algn="l"/>
          <a:r>
            <a:rPr kumimoji="1" lang="ja-JP" altLang="en-US" sz="1000">
              <a:solidFill>
                <a:sysClr val="windowText" lastClr="000000"/>
              </a:solidFill>
            </a:rPr>
            <a:t>（謝金・旅費）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02"/>
  <sheetViews>
    <sheetView tabSelected="1" zoomScale="75" zoomScaleNormal="75" zoomScaleSheetLayoutView="80" zoomScalePageLayoutView="75" workbookViewId="0">
      <selection activeCell="BE9" sqref="BE9"/>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407</v>
      </c>
      <c r="AR2" s="97"/>
      <c r="AS2" s="59" t="str">
        <f>IF(OR(AQ2="　", AQ2=""), "", "-")</f>
        <v/>
      </c>
      <c r="AT2" s="98">
        <v>289</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379</v>
      </c>
      <c r="AK3" s="293"/>
      <c r="AL3" s="293"/>
      <c r="AM3" s="293"/>
      <c r="AN3" s="293"/>
      <c r="AO3" s="293"/>
      <c r="AP3" s="293"/>
      <c r="AQ3" s="293"/>
      <c r="AR3" s="293"/>
      <c r="AS3" s="293"/>
      <c r="AT3" s="293"/>
      <c r="AU3" s="293"/>
      <c r="AV3" s="293"/>
      <c r="AW3" s="293"/>
      <c r="AX3" s="36" t="s">
        <v>91</v>
      </c>
    </row>
    <row r="4" spans="1:50" ht="24.75" customHeight="1" x14ac:dyDescent="0.15">
      <c r="A4" s="511" t="s">
        <v>30</v>
      </c>
      <c r="B4" s="512"/>
      <c r="C4" s="512"/>
      <c r="D4" s="512"/>
      <c r="E4" s="512"/>
      <c r="F4" s="512"/>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383</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9" t="s">
        <v>97</v>
      </c>
      <c r="H5" s="320"/>
      <c r="I5" s="320"/>
      <c r="J5" s="320"/>
      <c r="K5" s="320"/>
      <c r="L5" s="320"/>
      <c r="M5" s="321" t="s">
        <v>92</v>
      </c>
      <c r="N5" s="322"/>
      <c r="O5" s="322"/>
      <c r="P5" s="322"/>
      <c r="Q5" s="322"/>
      <c r="R5" s="323"/>
      <c r="S5" s="324" t="s">
        <v>101</v>
      </c>
      <c r="T5" s="320"/>
      <c r="U5" s="320"/>
      <c r="V5" s="320"/>
      <c r="W5" s="320"/>
      <c r="X5" s="325"/>
      <c r="Y5" s="502" t="s">
        <v>3</v>
      </c>
      <c r="Z5" s="503"/>
      <c r="AA5" s="503"/>
      <c r="AB5" s="503"/>
      <c r="AC5" s="503"/>
      <c r="AD5" s="504"/>
      <c r="AE5" s="505" t="s">
        <v>409</v>
      </c>
      <c r="AF5" s="506"/>
      <c r="AG5" s="506"/>
      <c r="AH5" s="506"/>
      <c r="AI5" s="506"/>
      <c r="AJ5" s="506"/>
      <c r="AK5" s="506"/>
      <c r="AL5" s="506"/>
      <c r="AM5" s="506"/>
      <c r="AN5" s="506"/>
      <c r="AO5" s="506"/>
      <c r="AP5" s="507"/>
      <c r="AQ5" s="508" t="s">
        <v>408</v>
      </c>
      <c r="AR5" s="509"/>
      <c r="AS5" s="509"/>
      <c r="AT5" s="509"/>
      <c r="AU5" s="509"/>
      <c r="AV5" s="509"/>
      <c r="AW5" s="509"/>
      <c r="AX5" s="510"/>
    </row>
    <row r="6" spans="1:50" ht="39"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431</v>
      </c>
      <c r="AF6" s="520"/>
      <c r="AG6" s="520"/>
      <c r="AH6" s="520"/>
      <c r="AI6" s="520"/>
      <c r="AJ6" s="520"/>
      <c r="AK6" s="520"/>
      <c r="AL6" s="520"/>
      <c r="AM6" s="520"/>
      <c r="AN6" s="520"/>
      <c r="AO6" s="520"/>
      <c r="AP6" s="520"/>
      <c r="AQ6" s="118"/>
      <c r="AR6" s="118"/>
      <c r="AS6" s="118"/>
      <c r="AT6" s="118"/>
      <c r="AU6" s="118"/>
      <c r="AV6" s="118"/>
      <c r="AW6" s="118"/>
      <c r="AX6" s="521"/>
    </row>
    <row r="7" spans="1:50" ht="49.5" customHeight="1" x14ac:dyDescent="0.15">
      <c r="A7" s="441" t="s">
        <v>25</v>
      </c>
      <c r="B7" s="442"/>
      <c r="C7" s="442"/>
      <c r="D7" s="442"/>
      <c r="E7" s="442"/>
      <c r="F7" s="442"/>
      <c r="G7" s="443" t="s">
        <v>382</v>
      </c>
      <c r="H7" s="444"/>
      <c r="I7" s="444"/>
      <c r="J7" s="444"/>
      <c r="K7" s="444"/>
      <c r="L7" s="444"/>
      <c r="M7" s="444"/>
      <c r="N7" s="444"/>
      <c r="O7" s="444"/>
      <c r="P7" s="444"/>
      <c r="Q7" s="444"/>
      <c r="R7" s="444"/>
      <c r="S7" s="444"/>
      <c r="T7" s="444"/>
      <c r="U7" s="444"/>
      <c r="V7" s="445"/>
      <c r="W7" s="445"/>
      <c r="X7" s="445"/>
      <c r="Y7" s="446" t="s">
        <v>5</v>
      </c>
      <c r="Z7" s="386"/>
      <c r="AA7" s="386"/>
      <c r="AB7" s="386"/>
      <c r="AC7" s="386"/>
      <c r="AD7" s="388"/>
      <c r="AE7" s="447" t="s">
        <v>382</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8" t="s">
        <v>308</v>
      </c>
      <c r="B8" s="349"/>
      <c r="C8" s="349"/>
      <c r="D8" s="349"/>
      <c r="E8" s="349"/>
      <c r="F8" s="350"/>
      <c r="G8" s="345" t="str">
        <f>入力規則等!A26</f>
        <v>地方創生</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411</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50" t="s">
        <v>36</v>
      </c>
      <c r="B10" s="451"/>
      <c r="C10" s="451"/>
      <c r="D10" s="451"/>
      <c r="E10" s="451"/>
      <c r="F10" s="451"/>
      <c r="G10" s="479" t="s">
        <v>418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9" t="s">
        <v>69</v>
      </c>
      <c r="Q12" s="112"/>
      <c r="R12" s="112"/>
      <c r="S12" s="112"/>
      <c r="T12" s="112"/>
      <c r="U12" s="112"/>
      <c r="V12" s="165"/>
      <c r="W12" s="169" t="s">
        <v>70</v>
      </c>
      <c r="X12" s="112"/>
      <c r="Y12" s="112"/>
      <c r="Z12" s="112"/>
      <c r="AA12" s="112"/>
      <c r="AB12" s="112"/>
      <c r="AC12" s="165"/>
      <c r="AD12" s="169" t="s">
        <v>71</v>
      </c>
      <c r="AE12" s="112"/>
      <c r="AF12" s="112"/>
      <c r="AG12" s="112"/>
      <c r="AH12" s="112"/>
      <c r="AI12" s="112"/>
      <c r="AJ12" s="165"/>
      <c r="AK12" s="169" t="s">
        <v>72</v>
      </c>
      <c r="AL12" s="112"/>
      <c r="AM12" s="112"/>
      <c r="AN12" s="112"/>
      <c r="AO12" s="112"/>
      <c r="AP12" s="112"/>
      <c r="AQ12" s="165"/>
      <c r="AR12" s="169"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c r="Q13" s="63"/>
      <c r="R13" s="63"/>
      <c r="S13" s="63"/>
      <c r="T13" s="63"/>
      <c r="U13" s="63"/>
      <c r="V13" s="64"/>
      <c r="W13" s="62"/>
      <c r="X13" s="63"/>
      <c r="Y13" s="63"/>
      <c r="Z13" s="63"/>
      <c r="AA13" s="63"/>
      <c r="AB13" s="63"/>
      <c r="AC13" s="64"/>
      <c r="AD13" s="62">
        <v>318</v>
      </c>
      <c r="AE13" s="63"/>
      <c r="AF13" s="63"/>
      <c r="AG13" s="63"/>
      <c r="AH13" s="63"/>
      <c r="AI13" s="63"/>
      <c r="AJ13" s="64"/>
      <c r="AK13" s="62">
        <v>313</v>
      </c>
      <c r="AL13" s="63"/>
      <c r="AM13" s="63"/>
      <c r="AN13" s="63"/>
      <c r="AO13" s="63"/>
      <c r="AP13" s="63"/>
      <c r="AQ13" s="64"/>
      <c r="AR13" s="660">
        <v>314</v>
      </c>
      <c r="AS13" s="661"/>
      <c r="AT13" s="661"/>
      <c r="AU13" s="661"/>
      <c r="AV13" s="661"/>
      <c r="AW13" s="661"/>
      <c r="AX13" s="662"/>
    </row>
    <row r="14" spans="1:50" ht="21" customHeight="1" x14ac:dyDescent="0.15">
      <c r="A14" s="456"/>
      <c r="B14" s="457"/>
      <c r="C14" s="457"/>
      <c r="D14" s="457"/>
      <c r="E14" s="457"/>
      <c r="F14" s="458"/>
      <c r="G14" s="469"/>
      <c r="H14" s="470"/>
      <c r="I14" s="336" t="s">
        <v>9</v>
      </c>
      <c r="J14" s="464"/>
      <c r="K14" s="464"/>
      <c r="L14" s="464"/>
      <c r="M14" s="464"/>
      <c r="N14" s="464"/>
      <c r="O14" s="465"/>
      <c r="P14" s="62"/>
      <c r="Q14" s="63"/>
      <c r="R14" s="63"/>
      <c r="S14" s="63"/>
      <c r="T14" s="63"/>
      <c r="U14" s="63"/>
      <c r="V14" s="64"/>
      <c r="W14" s="62"/>
      <c r="X14" s="63"/>
      <c r="Y14" s="63"/>
      <c r="Z14" s="63"/>
      <c r="AA14" s="63"/>
      <c r="AB14" s="63"/>
      <c r="AC14" s="64"/>
      <c r="AD14" s="62"/>
      <c r="AE14" s="63"/>
      <c r="AF14" s="63"/>
      <c r="AG14" s="63"/>
      <c r="AH14" s="63"/>
      <c r="AI14" s="63"/>
      <c r="AJ14" s="64"/>
      <c r="AK14" s="62"/>
      <c r="AL14" s="63"/>
      <c r="AM14" s="63"/>
      <c r="AN14" s="63"/>
      <c r="AO14" s="63"/>
      <c r="AP14" s="63"/>
      <c r="AQ14" s="64"/>
      <c r="AR14" s="658"/>
      <c r="AS14" s="658"/>
      <c r="AT14" s="658"/>
      <c r="AU14" s="658"/>
      <c r="AV14" s="658"/>
      <c r="AW14" s="658"/>
      <c r="AX14" s="659"/>
    </row>
    <row r="15" spans="1:50" ht="21" customHeight="1" x14ac:dyDescent="0.15">
      <c r="A15" s="456"/>
      <c r="B15" s="457"/>
      <c r="C15" s="457"/>
      <c r="D15" s="457"/>
      <c r="E15" s="457"/>
      <c r="F15" s="458"/>
      <c r="G15" s="469"/>
      <c r="H15" s="470"/>
      <c r="I15" s="336" t="s">
        <v>62</v>
      </c>
      <c r="J15" s="337"/>
      <c r="K15" s="337"/>
      <c r="L15" s="337"/>
      <c r="M15" s="337"/>
      <c r="N15" s="337"/>
      <c r="O15" s="338"/>
      <c r="P15" s="62"/>
      <c r="Q15" s="63"/>
      <c r="R15" s="63"/>
      <c r="S15" s="63"/>
      <c r="T15" s="63"/>
      <c r="U15" s="63"/>
      <c r="V15" s="64"/>
      <c r="W15" s="62"/>
      <c r="X15" s="63"/>
      <c r="Y15" s="63"/>
      <c r="Z15" s="63"/>
      <c r="AA15" s="63"/>
      <c r="AB15" s="63"/>
      <c r="AC15" s="64"/>
      <c r="AD15" s="62"/>
      <c r="AE15" s="63"/>
      <c r="AF15" s="63"/>
      <c r="AG15" s="63"/>
      <c r="AH15" s="63"/>
      <c r="AI15" s="63"/>
      <c r="AJ15" s="64"/>
      <c r="AK15" s="62"/>
      <c r="AL15" s="63"/>
      <c r="AM15" s="63"/>
      <c r="AN15" s="63"/>
      <c r="AO15" s="63"/>
      <c r="AP15" s="63"/>
      <c r="AQ15" s="64"/>
      <c r="AR15" s="62"/>
      <c r="AS15" s="63"/>
      <c r="AT15" s="63"/>
      <c r="AU15" s="63"/>
      <c r="AV15" s="63"/>
      <c r="AW15" s="63"/>
      <c r="AX15" s="657"/>
    </row>
    <row r="16" spans="1:50" ht="21" customHeight="1" x14ac:dyDescent="0.15">
      <c r="A16" s="456"/>
      <c r="B16" s="457"/>
      <c r="C16" s="457"/>
      <c r="D16" s="457"/>
      <c r="E16" s="457"/>
      <c r="F16" s="458"/>
      <c r="G16" s="469"/>
      <c r="H16" s="470"/>
      <c r="I16" s="336" t="s">
        <v>63</v>
      </c>
      <c r="J16" s="337"/>
      <c r="K16" s="337"/>
      <c r="L16" s="337"/>
      <c r="M16" s="337"/>
      <c r="N16" s="337"/>
      <c r="O16" s="338"/>
      <c r="P16" s="62"/>
      <c r="Q16" s="63"/>
      <c r="R16" s="63"/>
      <c r="S16" s="63"/>
      <c r="T16" s="63"/>
      <c r="U16" s="63"/>
      <c r="V16" s="64"/>
      <c r="W16" s="62"/>
      <c r="X16" s="63"/>
      <c r="Y16" s="63"/>
      <c r="Z16" s="63"/>
      <c r="AA16" s="63"/>
      <c r="AB16" s="63"/>
      <c r="AC16" s="64"/>
      <c r="AD16" s="62"/>
      <c r="AE16" s="63"/>
      <c r="AF16" s="63"/>
      <c r="AG16" s="63"/>
      <c r="AH16" s="63"/>
      <c r="AI16" s="63"/>
      <c r="AJ16" s="64"/>
      <c r="AK16" s="62"/>
      <c r="AL16" s="63"/>
      <c r="AM16" s="63"/>
      <c r="AN16" s="63"/>
      <c r="AO16" s="63"/>
      <c r="AP16" s="63"/>
      <c r="AQ16" s="64"/>
      <c r="AR16" s="436"/>
      <c r="AS16" s="437"/>
      <c r="AT16" s="437"/>
      <c r="AU16" s="437"/>
      <c r="AV16" s="437"/>
      <c r="AW16" s="437"/>
      <c r="AX16" s="438"/>
    </row>
    <row r="17" spans="1:50" ht="24.75" customHeight="1" x14ac:dyDescent="0.15">
      <c r="A17" s="456"/>
      <c r="B17" s="457"/>
      <c r="C17" s="457"/>
      <c r="D17" s="457"/>
      <c r="E17" s="457"/>
      <c r="F17" s="458"/>
      <c r="G17" s="469"/>
      <c r="H17" s="470"/>
      <c r="I17" s="336" t="s">
        <v>61</v>
      </c>
      <c r="J17" s="464"/>
      <c r="K17" s="464"/>
      <c r="L17" s="464"/>
      <c r="M17" s="464"/>
      <c r="N17" s="464"/>
      <c r="O17" s="465"/>
      <c r="P17" s="62"/>
      <c r="Q17" s="63"/>
      <c r="R17" s="63"/>
      <c r="S17" s="63"/>
      <c r="T17" s="63"/>
      <c r="U17" s="63"/>
      <c r="V17" s="64"/>
      <c r="W17" s="62"/>
      <c r="X17" s="63"/>
      <c r="Y17" s="63"/>
      <c r="Z17" s="63"/>
      <c r="AA17" s="63"/>
      <c r="AB17" s="63"/>
      <c r="AC17" s="64"/>
      <c r="AD17" s="62"/>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9" t="s">
        <v>22</v>
      </c>
      <c r="J18" s="340"/>
      <c r="K18" s="340"/>
      <c r="L18" s="340"/>
      <c r="M18" s="340"/>
      <c r="N18" s="340"/>
      <c r="O18" s="341"/>
      <c r="P18" s="309">
        <f>SUM(P13:V17)</f>
        <v>0</v>
      </c>
      <c r="Q18" s="310"/>
      <c r="R18" s="310"/>
      <c r="S18" s="310"/>
      <c r="T18" s="310"/>
      <c r="U18" s="310"/>
      <c r="V18" s="311"/>
      <c r="W18" s="309">
        <f>SUM(W13:AC17)</f>
        <v>0</v>
      </c>
      <c r="X18" s="310"/>
      <c r="Y18" s="310"/>
      <c r="Z18" s="310"/>
      <c r="AA18" s="310"/>
      <c r="AB18" s="310"/>
      <c r="AC18" s="311"/>
      <c r="AD18" s="309">
        <f t="shared" ref="AD18" si="0">SUM(AD13:AJ17)</f>
        <v>318</v>
      </c>
      <c r="AE18" s="310"/>
      <c r="AF18" s="310"/>
      <c r="AG18" s="310"/>
      <c r="AH18" s="310"/>
      <c r="AI18" s="310"/>
      <c r="AJ18" s="311"/>
      <c r="AK18" s="309">
        <f t="shared" ref="AK18" si="1">SUM(AK13:AQ17)</f>
        <v>313</v>
      </c>
      <c r="AL18" s="310"/>
      <c r="AM18" s="310"/>
      <c r="AN18" s="310"/>
      <c r="AO18" s="310"/>
      <c r="AP18" s="310"/>
      <c r="AQ18" s="311"/>
      <c r="AR18" s="309">
        <f t="shared" ref="AR18" si="2">SUM(AR13:AX17)</f>
        <v>314</v>
      </c>
      <c r="AS18" s="310"/>
      <c r="AT18" s="310"/>
      <c r="AU18" s="310"/>
      <c r="AV18" s="310"/>
      <c r="AW18" s="310"/>
      <c r="AX18" s="312"/>
    </row>
    <row r="19" spans="1:50" ht="24.75" customHeight="1" x14ac:dyDescent="0.15">
      <c r="A19" s="456"/>
      <c r="B19" s="457"/>
      <c r="C19" s="457"/>
      <c r="D19" s="457"/>
      <c r="E19" s="457"/>
      <c r="F19" s="458"/>
      <c r="G19" s="306" t="s">
        <v>10</v>
      </c>
      <c r="H19" s="307"/>
      <c r="I19" s="307"/>
      <c r="J19" s="307"/>
      <c r="K19" s="307"/>
      <c r="L19" s="307"/>
      <c r="M19" s="307"/>
      <c r="N19" s="307"/>
      <c r="O19" s="307"/>
      <c r="P19" s="62"/>
      <c r="Q19" s="63"/>
      <c r="R19" s="63"/>
      <c r="S19" s="63"/>
      <c r="T19" s="63"/>
      <c r="U19" s="63"/>
      <c r="V19" s="64"/>
      <c r="W19" s="62"/>
      <c r="X19" s="63"/>
      <c r="Y19" s="63"/>
      <c r="Z19" s="63"/>
      <c r="AA19" s="63"/>
      <c r="AB19" s="63"/>
      <c r="AC19" s="64"/>
      <c r="AD19" s="62">
        <v>312</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59"/>
      <c r="B20" s="460"/>
      <c r="C20" s="460"/>
      <c r="D20" s="460"/>
      <c r="E20" s="460"/>
      <c r="F20" s="461"/>
      <c r="G20" s="306" t="s">
        <v>11</v>
      </c>
      <c r="H20" s="307"/>
      <c r="I20" s="307"/>
      <c r="J20" s="307"/>
      <c r="K20" s="307"/>
      <c r="L20" s="307"/>
      <c r="M20" s="307"/>
      <c r="N20" s="307"/>
      <c r="O20" s="307"/>
      <c r="P20" s="314" t="str">
        <f>IF(P18=0, "-", P19/P18)</f>
        <v>-</v>
      </c>
      <c r="Q20" s="314"/>
      <c r="R20" s="314"/>
      <c r="S20" s="314"/>
      <c r="T20" s="314"/>
      <c r="U20" s="314"/>
      <c r="V20" s="314"/>
      <c r="W20" s="314" t="str">
        <f>IF(W18=0, "-", W19/W18)</f>
        <v>-</v>
      </c>
      <c r="X20" s="314"/>
      <c r="Y20" s="314"/>
      <c r="Z20" s="314"/>
      <c r="AA20" s="314"/>
      <c r="AB20" s="314"/>
      <c r="AC20" s="314"/>
      <c r="AD20" s="314">
        <f>IF(AD18=0, "-", AD19/AD18)</f>
        <v>0.98113207547169812</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1">
        <v>28</v>
      </c>
      <c r="AV22" s="101"/>
      <c r="AW22" s="99" t="s">
        <v>355</v>
      </c>
      <c r="AX22" s="100"/>
    </row>
    <row r="23" spans="1:50" ht="22.5" customHeight="1" x14ac:dyDescent="0.15">
      <c r="A23" s="210"/>
      <c r="B23" s="208"/>
      <c r="C23" s="208"/>
      <c r="D23" s="208"/>
      <c r="E23" s="208"/>
      <c r="F23" s="209"/>
      <c r="G23" s="315" t="s">
        <v>427</v>
      </c>
      <c r="H23" s="282"/>
      <c r="I23" s="282"/>
      <c r="J23" s="282"/>
      <c r="K23" s="282"/>
      <c r="L23" s="282"/>
      <c r="M23" s="282"/>
      <c r="N23" s="282"/>
      <c r="O23" s="283"/>
      <c r="P23" s="248" t="s">
        <v>419</v>
      </c>
      <c r="Q23" s="189"/>
      <c r="R23" s="189"/>
      <c r="S23" s="189"/>
      <c r="T23" s="189"/>
      <c r="U23" s="189"/>
      <c r="V23" s="189"/>
      <c r="W23" s="189"/>
      <c r="X23" s="190"/>
      <c r="Y23" s="287" t="s">
        <v>14</v>
      </c>
      <c r="Z23" s="288"/>
      <c r="AA23" s="289"/>
      <c r="AB23" s="653" t="s">
        <v>428</v>
      </c>
      <c r="AC23" s="290"/>
      <c r="AD23" s="290"/>
      <c r="AE23" s="84" t="s">
        <v>398</v>
      </c>
      <c r="AF23" s="85"/>
      <c r="AG23" s="85"/>
      <c r="AH23" s="85"/>
      <c r="AI23" s="86"/>
      <c r="AJ23" s="84" t="s">
        <v>398</v>
      </c>
      <c r="AK23" s="85"/>
      <c r="AL23" s="85"/>
      <c r="AM23" s="85"/>
      <c r="AN23" s="86"/>
      <c r="AO23" s="84" t="s">
        <v>412</v>
      </c>
      <c r="AP23" s="85"/>
      <c r="AQ23" s="85"/>
      <c r="AR23" s="85"/>
      <c r="AS23" s="86"/>
      <c r="AT23" s="220"/>
      <c r="AU23" s="220"/>
      <c r="AV23" s="220"/>
      <c r="AW23" s="220"/>
      <c r="AX23" s="221"/>
    </row>
    <row r="24" spans="1:50" ht="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9" t="s">
        <v>65</v>
      </c>
      <c r="Z24" s="112"/>
      <c r="AA24" s="165"/>
      <c r="AB24" s="329" t="s">
        <v>428</v>
      </c>
      <c r="AC24" s="280"/>
      <c r="AD24" s="280"/>
      <c r="AE24" s="84" t="s">
        <v>396</v>
      </c>
      <c r="AF24" s="85"/>
      <c r="AG24" s="85"/>
      <c r="AH24" s="85"/>
      <c r="AI24" s="86"/>
      <c r="AJ24" s="84" t="s">
        <v>396</v>
      </c>
      <c r="AK24" s="85"/>
      <c r="AL24" s="85"/>
      <c r="AM24" s="85"/>
      <c r="AN24" s="86"/>
      <c r="AO24" s="84" t="s">
        <v>396</v>
      </c>
      <c r="AP24" s="85"/>
      <c r="AQ24" s="85"/>
      <c r="AR24" s="85"/>
      <c r="AS24" s="86"/>
      <c r="AT24" s="84">
        <v>8</v>
      </c>
      <c r="AU24" s="85"/>
      <c r="AV24" s="85"/>
      <c r="AW24" s="85"/>
      <c r="AX24" s="87"/>
    </row>
    <row r="25" spans="1:50" ht="22.5" customHeight="1" x14ac:dyDescent="0.15">
      <c r="A25" s="663"/>
      <c r="B25" s="664"/>
      <c r="C25" s="664"/>
      <c r="D25" s="664"/>
      <c r="E25" s="664"/>
      <c r="F25" s="665"/>
      <c r="G25" s="316"/>
      <c r="H25" s="317"/>
      <c r="I25" s="317"/>
      <c r="J25" s="317"/>
      <c r="K25" s="317"/>
      <c r="L25" s="317"/>
      <c r="M25" s="317"/>
      <c r="N25" s="317"/>
      <c r="O25" s="318"/>
      <c r="P25" s="191"/>
      <c r="Q25" s="191"/>
      <c r="R25" s="191"/>
      <c r="S25" s="191"/>
      <c r="T25" s="191"/>
      <c r="U25" s="191"/>
      <c r="V25" s="191"/>
      <c r="W25" s="191"/>
      <c r="X25" s="192"/>
      <c r="Y25" s="111" t="s">
        <v>15</v>
      </c>
      <c r="Z25" s="112"/>
      <c r="AA25" s="165"/>
      <c r="AB25" s="675" t="s">
        <v>359</v>
      </c>
      <c r="AC25" s="258"/>
      <c r="AD25" s="258"/>
      <c r="AE25" s="84"/>
      <c r="AF25" s="85"/>
      <c r="AG25" s="85"/>
      <c r="AH25" s="85"/>
      <c r="AI25" s="86"/>
      <c r="AJ25" s="84"/>
      <c r="AK25" s="85"/>
      <c r="AL25" s="85"/>
      <c r="AM25" s="85"/>
      <c r="AN25" s="86"/>
      <c r="AO25" s="84" t="s">
        <v>412</v>
      </c>
      <c r="AP25" s="85"/>
      <c r="AQ25" s="85"/>
      <c r="AR25" s="85"/>
      <c r="AS25" s="86"/>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4" t="s">
        <v>303</v>
      </c>
      <c r="AU26" s="655"/>
      <c r="AV26" s="655"/>
      <c r="AW26" s="655"/>
      <c r="AX26" s="656"/>
    </row>
    <row r="27" spans="1:50" ht="18.75" hidden="1"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1"/>
      <c r="AV27" s="101"/>
      <c r="AW27" s="99" t="s">
        <v>355</v>
      </c>
      <c r="AX27" s="100"/>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9" t="s">
        <v>65</v>
      </c>
      <c r="Z29" s="112"/>
      <c r="AA29" s="165"/>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6"/>
      <c r="H30" s="317"/>
      <c r="I30" s="317"/>
      <c r="J30" s="317"/>
      <c r="K30" s="317"/>
      <c r="L30" s="317"/>
      <c r="M30" s="317"/>
      <c r="N30" s="317"/>
      <c r="O30" s="318"/>
      <c r="P30" s="191"/>
      <c r="Q30" s="191"/>
      <c r="R30" s="191"/>
      <c r="S30" s="191"/>
      <c r="T30" s="191"/>
      <c r="U30" s="191"/>
      <c r="V30" s="191"/>
      <c r="W30" s="191"/>
      <c r="X30" s="192"/>
      <c r="Y30" s="111" t="s">
        <v>15</v>
      </c>
      <c r="Z30" s="112"/>
      <c r="AA30" s="165"/>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1"/>
      <c r="AV32" s="101"/>
      <c r="AW32" s="99" t="s">
        <v>355</v>
      </c>
      <c r="AX32" s="100"/>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9" t="s">
        <v>65</v>
      </c>
      <c r="Z34" s="112"/>
      <c r="AA34" s="165"/>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6"/>
      <c r="H35" s="317"/>
      <c r="I35" s="317"/>
      <c r="J35" s="317"/>
      <c r="K35" s="317"/>
      <c r="L35" s="317"/>
      <c r="M35" s="317"/>
      <c r="N35" s="317"/>
      <c r="O35" s="318"/>
      <c r="P35" s="191"/>
      <c r="Q35" s="191"/>
      <c r="R35" s="191"/>
      <c r="S35" s="191"/>
      <c r="T35" s="191"/>
      <c r="U35" s="191"/>
      <c r="V35" s="191"/>
      <c r="W35" s="191"/>
      <c r="X35" s="192"/>
      <c r="Y35" s="111" t="s">
        <v>15</v>
      </c>
      <c r="Z35" s="112"/>
      <c r="AA35" s="165"/>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1"/>
      <c r="AV37" s="101"/>
      <c r="AW37" s="99" t="s">
        <v>355</v>
      </c>
      <c r="AX37" s="100"/>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9" t="s">
        <v>65</v>
      </c>
      <c r="Z39" s="112"/>
      <c r="AA39" s="165"/>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6"/>
      <c r="H40" s="317"/>
      <c r="I40" s="317"/>
      <c r="J40" s="317"/>
      <c r="K40" s="317"/>
      <c r="L40" s="317"/>
      <c r="M40" s="317"/>
      <c r="N40" s="317"/>
      <c r="O40" s="318"/>
      <c r="P40" s="191"/>
      <c r="Q40" s="191"/>
      <c r="R40" s="191"/>
      <c r="S40" s="191"/>
      <c r="T40" s="191"/>
      <c r="U40" s="191"/>
      <c r="V40" s="191"/>
      <c r="W40" s="191"/>
      <c r="X40" s="192"/>
      <c r="Y40" s="111" t="s">
        <v>15</v>
      </c>
      <c r="Z40" s="112"/>
      <c r="AA40" s="165"/>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1"/>
      <c r="AV42" s="101"/>
      <c r="AW42" s="99" t="s">
        <v>355</v>
      </c>
      <c r="AX42" s="100"/>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9" t="s">
        <v>65</v>
      </c>
      <c r="Z44" s="112"/>
      <c r="AA44" s="165"/>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8.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8" t="s">
        <v>320</v>
      </c>
      <c r="B47" s="678" t="s">
        <v>317</v>
      </c>
      <c r="C47" s="230"/>
      <c r="D47" s="230"/>
      <c r="E47" s="230"/>
      <c r="F47" s="231"/>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8"/>
      <c r="B48" s="678"/>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8"/>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9"/>
    </row>
    <row r="50" spans="1:50" ht="22.5" hidden="1" customHeight="1" x14ac:dyDescent="0.15">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0"/>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1"/>
    </row>
    <row r="51" spans="1:50" ht="22.5" hidden="1" customHeight="1" x14ac:dyDescent="0.15">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2"/>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3"/>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1"/>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5"/>
      <c r="AE67" s="652" t="s">
        <v>69</v>
      </c>
      <c r="AF67" s="109"/>
      <c r="AG67" s="109"/>
      <c r="AH67" s="109"/>
      <c r="AI67" s="109"/>
      <c r="AJ67" s="652" t="s">
        <v>70</v>
      </c>
      <c r="AK67" s="109"/>
      <c r="AL67" s="109"/>
      <c r="AM67" s="109"/>
      <c r="AN67" s="109"/>
      <c r="AO67" s="652" t="s">
        <v>71</v>
      </c>
      <c r="AP67" s="109"/>
      <c r="AQ67" s="109"/>
      <c r="AR67" s="109"/>
      <c r="AS67" s="109"/>
      <c r="AT67" s="170" t="s">
        <v>74</v>
      </c>
      <c r="AU67" s="171"/>
      <c r="AV67" s="171"/>
      <c r="AW67" s="171"/>
      <c r="AX67" s="172"/>
    </row>
    <row r="68" spans="1:60" ht="22.5" customHeight="1" x14ac:dyDescent="0.15">
      <c r="A68" s="179"/>
      <c r="B68" s="180"/>
      <c r="C68" s="180"/>
      <c r="D68" s="180"/>
      <c r="E68" s="180"/>
      <c r="F68" s="181"/>
      <c r="G68" s="248" t="s">
        <v>397</v>
      </c>
      <c r="H68" s="189"/>
      <c r="I68" s="189"/>
      <c r="J68" s="189"/>
      <c r="K68" s="189"/>
      <c r="L68" s="189"/>
      <c r="M68" s="189"/>
      <c r="N68" s="189"/>
      <c r="O68" s="189"/>
      <c r="P68" s="189"/>
      <c r="Q68" s="189"/>
      <c r="R68" s="189"/>
      <c r="S68" s="189"/>
      <c r="T68" s="189"/>
      <c r="U68" s="189"/>
      <c r="V68" s="189"/>
      <c r="W68" s="189"/>
      <c r="X68" s="190"/>
      <c r="Y68" s="326" t="s">
        <v>66</v>
      </c>
      <c r="Z68" s="327"/>
      <c r="AA68" s="328"/>
      <c r="AB68" s="196" t="s">
        <v>382</v>
      </c>
      <c r="AC68" s="197"/>
      <c r="AD68" s="198"/>
      <c r="AE68" s="84"/>
      <c r="AF68" s="85"/>
      <c r="AG68" s="85"/>
      <c r="AH68" s="85"/>
      <c r="AI68" s="86"/>
      <c r="AJ68" s="84"/>
      <c r="AK68" s="85"/>
      <c r="AL68" s="85"/>
      <c r="AM68" s="85"/>
      <c r="AN68" s="86"/>
      <c r="AO68" s="84">
        <v>8</v>
      </c>
      <c r="AP68" s="85"/>
      <c r="AQ68" s="85"/>
      <c r="AR68" s="85"/>
      <c r="AS68" s="86"/>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382</v>
      </c>
      <c r="AC69" s="205"/>
      <c r="AD69" s="206"/>
      <c r="AE69" s="84"/>
      <c r="AF69" s="85"/>
      <c r="AG69" s="85"/>
      <c r="AH69" s="85"/>
      <c r="AI69" s="86"/>
      <c r="AJ69" s="84"/>
      <c r="AK69" s="85"/>
      <c r="AL69" s="85"/>
      <c r="AM69" s="85"/>
      <c r="AN69" s="86"/>
      <c r="AO69" s="84" t="s">
        <v>398</v>
      </c>
      <c r="AP69" s="85"/>
      <c r="AQ69" s="85"/>
      <c r="AR69" s="85"/>
      <c r="AS69" s="86"/>
      <c r="AT69" s="84">
        <v>8</v>
      </c>
      <c r="AU69" s="85"/>
      <c r="AV69" s="85"/>
      <c r="AW69" s="85"/>
      <c r="AX69" s="87"/>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2"/>
      <c r="I82" s="112"/>
      <c r="J82" s="112"/>
      <c r="K82" s="112"/>
      <c r="L82" s="112"/>
      <c r="M82" s="112"/>
      <c r="N82" s="112"/>
      <c r="O82" s="112"/>
      <c r="P82" s="112"/>
      <c r="Q82" s="112"/>
      <c r="R82" s="112"/>
      <c r="S82" s="112"/>
      <c r="T82" s="112"/>
      <c r="U82" s="112"/>
      <c r="V82" s="112"/>
      <c r="W82" s="112"/>
      <c r="X82" s="165"/>
      <c r="Y82" s="166"/>
      <c r="Z82" s="167"/>
      <c r="AA82" s="168"/>
      <c r="AB82" s="111" t="s">
        <v>12</v>
      </c>
      <c r="AC82" s="112"/>
      <c r="AD82" s="165"/>
      <c r="AE82" s="169" t="s">
        <v>69</v>
      </c>
      <c r="AF82" s="112"/>
      <c r="AG82" s="112"/>
      <c r="AH82" s="112"/>
      <c r="AI82" s="165"/>
      <c r="AJ82" s="169" t="s">
        <v>70</v>
      </c>
      <c r="AK82" s="112"/>
      <c r="AL82" s="112"/>
      <c r="AM82" s="112"/>
      <c r="AN82" s="165"/>
      <c r="AO82" s="169" t="s">
        <v>71</v>
      </c>
      <c r="AP82" s="112"/>
      <c r="AQ82" s="112"/>
      <c r="AR82" s="112"/>
      <c r="AS82" s="165"/>
      <c r="AT82" s="170" t="s">
        <v>75</v>
      </c>
      <c r="AU82" s="171"/>
      <c r="AV82" s="171"/>
      <c r="AW82" s="171"/>
      <c r="AX82" s="172"/>
    </row>
    <row r="83" spans="1:60" ht="22.5" customHeight="1" x14ac:dyDescent="0.15">
      <c r="A83" s="123"/>
      <c r="B83" s="121"/>
      <c r="C83" s="121"/>
      <c r="D83" s="121"/>
      <c r="E83" s="121"/>
      <c r="F83" s="122"/>
      <c r="G83" s="138" t="s">
        <v>399</v>
      </c>
      <c r="H83" s="138"/>
      <c r="I83" s="138"/>
      <c r="J83" s="138"/>
      <c r="K83" s="138"/>
      <c r="L83" s="138"/>
      <c r="M83" s="138"/>
      <c r="N83" s="138"/>
      <c r="O83" s="138"/>
      <c r="P83" s="138"/>
      <c r="Q83" s="138"/>
      <c r="R83" s="138"/>
      <c r="S83" s="138"/>
      <c r="T83" s="138"/>
      <c r="U83" s="138"/>
      <c r="V83" s="138"/>
      <c r="W83" s="138"/>
      <c r="X83" s="138"/>
      <c r="Y83" s="140" t="s">
        <v>17</v>
      </c>
      <c r="Z83" s="141"/>
      <c r="AA83" s="142"/>
      <c r="AB83" s="175" t="s">
        <v>422</v>
      </c>
      <c r="AC83" s="144"/>
      <c r="AD83" s="145"/>
      <c r="AE83" s="146"/>
      <c r="AF83" s="147"/>
      <c r="AG83" s="147"/>
      <c r="AH83" s="147"/>
      <c r="AI83" s="147"/>
      <c r="AJ83" s="146"/>
      <c r="AK83" s="147"/>
      <c r="AL83" s="147"/>
      <c r="AM83" s="147"/>
      <c r="AN83" s="147"/>
      <c r="AO83" s="146">
        <v>37.479999999999997</v>
      </c>
      <c r="AP83" s="147"/>
      <c r="AQ83" s="147"/>
      <c r="AR83" s="147"/>
      <c r="AS83" s="147"/>
      <c r="AT83" s="146">
        <v>37.479999999999997</v>
      </c>
      <c r="AU83" s="147"/>
      <c r="AV83" s="147"/>
      <c r="AW83" s="147"/>
      <c r="AX83" s="147"/>
    </row>
    <row r="84" spans="1:60" ht="47.1" customHeight="1" x14ac:dyDescent="0.15">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378</v>
      </c>
      <c r="AC84" s="152"/>
      <c r="AD84" s="153"/>
      <c r="AE84" s="151"/>
      <c r="AF84" s="152"/>
      <c r="AG84" s="152"/>
      <c r="AH84" s="152"/>
      <c r="AI84" s="153"/>
      <c r="AJ84" s="151"/>
      <c r="AK84" s="152"/>
      <c r="AL84" s="152"/>
      <c r="AM84" s="152"/>
      <c r="AN84" s="153"/>
      <c r="AO84" s="151" t="s">
        <v>421</v>
      </c>
      <c r="AP84" s="152"/>
      <c r="AQ84" s="152"/>
      <c r="AR84" s="152"/>
      <c r="AS84" s="153"/>
      <c r="AT84" s="151" t="s">
        <v>423</v>
      </c>
      <c r="AU84" s="152"/>
      <c r="AV84" s="152"/>
      <c r="AW84" s="152"/>
      <c r="AX84" s="154"/>
    </row>
    <row r="85" spans="1:60" ht="32.25" hidden="1" customHeight="1" x14ac:dyDescent="0.15">
      <c r="A85" s="161" t="s">
        <v>17</v>
      </c>
      <c r="B85" s="162"/>
      <c r="C85" s="162"/>
      <c r="D85" s="162"/>
      <c r="E85" s="162"/>
      <c r="F85" s="163"/>
      <c r="G85" s="164" t="s">
        <v>18</v>
      </c>
      <c r="H85" s="112"/>
      <c r="I85" s="112"/>
      <c r="J85" s="112"/>
      <c r="K85" s="112"/>
      <c r="L85" s="112"/>
      <c r="M85" s="112"/>
      <c r="N85" s="112"/>
      <c r="O85" s="112"/>
      <c r="P85" s="112"/>
      <c r="Q85" s="112"/>
      <c r="R85" s="112"/>
      <c r="S85" s="112"/>
      <c r="T85" s="112"/>
      <c r="U85" s="112"/>
      <c r="V85" s="112"/>
      <c r="W85" s="112"/>
      <c r="X85" s="165"/>
      <c r="Y85" s="166"/>
      <c r="Z85" s="167"/>
      <c r="AA85" s="168"/>
      <c r="AB85" s="111" t="s">
        <v>12</v>
      </c>
      <c r="AC85" s="112"/>
      <c r="AD85" s="165"/>
      <c r="AE85" s="169" t="s">
        <v>69</v>
      </c>
      <c r="AF85" s="112"/>
      <c r="AG85" s="112"/>
      <c r="AH85" s="112"/>
      <c r="AI85" s="165"/>
      <c r="AJ85" s="169" t="s">
        <v>70</v>
      </c>
      <c r="AK85" s="112"/>
      <c r="AL85" s="112"/>
      <c r="AM85" s="112"/>
      <c r="AN85" s="165"/>
      <c r="AO85" s="169" t="s">
        <v>71</v>
      </c>
      <c r="AP85" s="112"/>
      <c r="AQ85" s="112"/>
      <c r="AR85" s="112"/>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4"/>
      <c r="AU86" s="85"/>
      <c r="AV86" s="85"/>
      <c r="AW86" s="85"/>
      <c r="AX86" s="87"/>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2"/>
      <c r="I88" s="112"/>
      <c r="J88" s="112"/>
      <c r="K88" s="112"/>
      <c r="L88" s="112"/>
      <c r="M88" s="112"/>
      <c r="N88" s="112"/>
      <c r="O88" s="112"/>
      <c r="P88" s="112"/>
      <c r="Q88" s="112"/>
      <c r="R88" s="112"/>
      <c r="S88" s="112"/>
      <c r="T88" s="112"/>
      <c r="U88" s="112"/>
      <c r="V88" s="112"/>
      <c r="W88" s="112"/>
      <c r="X88" s="165"/>
      <c r="Y88" s="166"/>
      <c r="Z88" s="167"/>
      <c r="AA88" s="168"/>
      <c r="AB88" s="111" t="s">
        <v>12</v>
      </c>
      <c r="AC88" s="112"/>
      <c r="AD88" s="165"/>
      <c r="AE88" s="169" t="s">
        <v>69</v>
      </c>
      <c r="AF88" s="112"/>
      <c r="AG88" s="112"/>
      <c r="AH88" s="112"/>
      <c r="AI88" s="165"/>
      <c r="AJ88" s="169" t="s">
        <v>70</v>
      </c>
      <c r="AK88" s="112"/>
      <c r="AL88" s="112"/>
      <c r="AM88" s="112"/>
      <c r="AN88" s="165"/>
      <c r="AO88" s="169" t="s">
        <v>71</v>
      </c>
      <c r="AP88" s="112"/>
      <c r="AQ88" s="112"/>
      <c r="AR88" s="112"/>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4"/>
      <c r="AU89" s="85"/>
      <c r="AV89" s="85"/>
      <c r="AW89" s="85"/>
      <c r="AX89" s="87"/>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2"/>
      <c r="I91" s="112"/>
      <c r="J91" s="112"/>
      <c r="K91" s="112"/>
      <c r="L91" s="112"/>
      <c r="M91" s="112"/>
      <c r="N91" s="112"/>
      <c r="O91" s="112"/>
      <c r="P91" s="112"/>
      <c r="Q91" s="112"/>
      <c r="R91" s="112"/>
      <c r="S91" s="112"/>
      <c r="T91" s="112"/>
      <c r="U91" s="112"/>
      <c r="V91" s="112"/>
      <c r="W91" s="112"/>
      <c r="X91" s="165"/>
      <c r="Y91" s="166"/>
      <c r="Z91" s="167"/>
      <c r="AA91" s="168"/>
      <c r="AB91" s="111" t="s">
        <v>12</v>
      </c>
      <c r="AC91" s="112"/>
      <c r="AD91" s="165"/>
      <c r="AE91" s="169" t="s">
        <v>69</v>
      </c>
      <c r="AF91" s="112"/>
      <c r="AG91" s="112"/>
      <c r="AH91" s="112"/>
      <c r="AI91" s="165"/>
      <c r="AJ91" s="169" t="s">
        <v>70</v>
      </c>
      <c r="AK91" s="112"/>
      <c r="AL91" s="112"/>
      <c r="AM91" s="112"/>
      <c r="AN91" s="165"/>
      <c r="AO91" s="169" t="s">
        <v>71</v>
      </c>
      <c r="AP91" s="112"/>
      <c r="AQ91" s="112"/>
      <c r="AR91" s="112"/>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4"/>
      <c r="AU92" s="85"/>
      <c r="AV92" s="85"/>
      <c r="AW92" s="85"/>
      <c r="AX92" s="87"/>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4"/>
      <c r="AU95" s="85"/>
      <c r="AV95" s="85"/>
      <c r="AW95" s="85"/>
      <c r="AX95" s="87"/>
    </row>
    <row r="96" spans="1:60" ht="46.5"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36.75" customHeight="1" x14ac:dyDescent="0.15">
      <c r="A98" s="371"/>
      <c r="B98" s="372"/>
      <c r="C98" s="406" t="s">
        <v>429</v>
      </c>
      <c r="D98" s="407"/>
      <c r="E98" s="407"/>
      <c r="F98" s="407"/>
      <c r="G98" s="407"/>
      <c r="H98" s="407"/>
      <c r="I98" s="407"/>
      <c r="J98" s="407"/>
      <c r="K98" s="408"/>
      <c r="L98" s="62">
        <v>313</v>
      </c>
      <c r="M98" s="63"/>
      <c r="N98" s="63"/>
      <c r="O98" s="63"/>
      <c r="P98" s="63"/>
      <c r="Q98" s="64"/>
      <c r="R98" s="62">
        <v>314</v>
      </c>
      <c r="S98" s="63"/>
      <c r="T98" s="63"/>
      <c r="U98" s="63"/>
      <c r="V98" s="63"/>
      <c r="W98" s="64"/>
      <c r="X98" s="666" t="s">
        <v>439</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18" customHeight="1" x14ac:dyDescent="0.15">
      <c r="A99" s="371"/>
      <c r="B99" s="372"/>
      <c r="C99" s="155" t="s">
        <v>344</v>
      </c>
      <c r="D99" s="156"/>
      <c r="E99" s="156"/>
      <c r="F99" s="156"/>
      <c r="G99" s="156"/>
      <c r="H99" s="156"/>
      <c r="I99" s="156"/>
      <c r="J99" s="156"/>
      <c r="K99" s="157"/>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1"/>
      <c r="B100" s="372"/>
      <c r="C100" s="155"/>
      <c r="D100" s="156"/>
      <c r="E100" s="156"/>
      <c r="F100" s="156"/>
      <c r="G100" s="156"/>
      <c r="H100" s="156"/>
      <c r="I100" s="156"/>
      <c r="J100" s="156"/>
      <c r="K100" s="157"/>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1"/>
      <c r="B101" s="372"/>
      <c r="C101" s="155"/>
      <c r="D101" s="156"/>
      <c r="E101" s="156"/>
      <c r="F101" s="156"/>
      <c r="G101" s="156"/>
      <c r="H101" s="156"/>
      <c r="I101" s="156"/>
      <c r="J101" s="156"/>
      <c r="K101" s="157"/>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1"/>
      <c r="B102" s="372"/>
      <c r="C102" s="155"/>
      <c r="D102" s="156"/>
      <c r="E102" s="156"/>
      <c r="F102" s="156"/>
      <c r="G102" s="156"/>
      <c r="H102" s="156"/>
      <c r="I102" s="156"/>
      <c r="J102" s="156"/>
      <c r="K102" s="157"/>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3"/>
      <c r="B104" s="374"/>
      <c r="C104" s="363" t="s">
        <v>22</v>
      </c>
      <c r="D104" s="364"/>
      <c r="E104" s="364"/>
      <c r="F104" s="364"/>
      <c r="G104" s="364"/>
      <c r="H104" s="364"/>
      <c r="I104" s="364"/>
      <c r="J104" s="364"/>
      <c r="K104" s="365"/>
      <c r="L104" s="366">
        <f>SUM(L98:Q103)</f>
        <v>313</v>
      </c>
      <c r="M104" s="367"/>
      <c r="N104" s="367"/>
      <c r="O104" s="367"/>
      <c r="P104" s="367"/>
      <c r="Q104" s="368"/>
      <c r="R104" s="366">
        <f>SUM(R98:W103)</f>
        <v>314</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71.25" customHeight="1" x14ac:dyDescent="0.15">
      <c r="A108" s="300" t="s">
        <v>312</v>
      </c>
      <c r="B108" s="301"/>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8" t="s">
        <v>381</v>
      </c>
      <c r="AE108" s="599"/>
      <c r="AF108" s="599"/>
      <c r="AG108" s="595" t="s">
        <v>400</v>
      </c>
      <c r="AH108" s="596"/>
      <c r="AI108" s="596"/>
      <c r="AJ108" s="596"/>
      <c r="AK108" s="596"/>
      <c r="AL108" s="596"/>
      <c r="AM108" s="596"/>
      <c r="AN108" s="596"/>
      <c r="AO108" s="596"/>
      <c r="AP108" s="596"/>
      <c r="AQ108" s="596"/>
      <c r="AR108" s="596"/>
      <c r="AS108" s="596"/>
      <c r="AT108" s="596"/>
      <c r="AU108" s="596"/>
      <c r="AV108" s="596"/>
      <c r="AW108" s="596"/>
      <c r="AX108" s="597"/>
    </row>
    <row r="109" spans="1:50" ht="75.75" customHeight="1" x14ac:dyDescent="0.15">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4" t="s">
        <v>381</v>
      </c>
      <c r="AE109" s="435"/>
      <c r="AF109" s="435"/>
      <c r="AG109" s="523" t="s">
        <v>433</v>
      </c>
      <c r="AH109" s="298"/>
      <c r="AI109" s="298"/>
      <c r="AJ109" s="298"/>
      <c r="AK109" s="298"/>
      <c r="AL109" s="298"/>
      <c r="AM109" s="298"/>
      <c r="AN109" s="298"/>
      <c r="AO109" s="298"/>
      <c r="AP109" s="298"/>
      <c r="AQ109" s="298"/>
      <c r="AR109" s="298"/>
      <c r="AS109" s="298"/>
      <c r="AT109" s="298"/>
      <c r="AU109" s="298"/>
      <c r="AV109" s="298"/>
      <c r="AW109" s="298"/>
      <c r="AX109" s="299"/>
    </row>
    <row r="110" spans="1:50" ht="80.25" customHeight="1" x14ac:dyDescent="0.15">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381</v>
      </c>
      <c r="AE110" s="578"/>
      <c r="AF110" s="578"/>
      <c r="AG110" s="523" t="s">
        <v>433</v>
      </c>
      <c r="AH110" s="298"/>
      <c r="AI110" s="298"/>
      <c r="AJ110" s="298"/>
      <c r="AK110" s="298"/>
      <c r="AL110" s="298"/>
      <c r="AM110" s="298"/>
      <c r="AN110" s="298"/>
      <c r="AO110" s="298"/>
      <c r="AP110" s="298"/>
      <c r="AQ110" s="298"/>
      <c r="AR110" s="298"/>
      <c r="AS110" s="298"/>
      <c r="AT110" s="298"/>
      <c r="AU110" s="298"/>
      <c r="AV110" s="298"/>
      <c r="AW110" s="298"/>
      <c r="AX110" s="299"/>
    </row>
    <row r="111" spans="1:50" ht="49.5" customHeight="1" x14ac:dyDescent="0.15">
      <c r="A111" s="541" t="s">
        <v>46</v>
      </c>
      <c r="B111" s="580"/>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579" t="s">
        <v>381</v>
      </c>
      <c r="AE111" s="431"/>
      <c r="AF111" s="431"/>
      <c r="AG111" s="294" t="s">
        <v>413</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4" t="s">
        <v>384</v>
      </c>
      <c r="AE112" s="435"/>
      <c r="AF112" s="435"/>
      <c r="AG112" s="297"/>
      <c r="AH112" s="298"/>
      <c r="AI112" s="298"/>
      <c r="AJ112" s="298"/>
      <c r="AK112" s="298"/>
      <c r="AL112" s="298"/>
      <c r="AM112" s="298"/>
      <c r="AN112" s="298"/>
      <c r="AO112" s="298"/>
      <c r="AP112" s="298"/>
      <c r="AQ112" s="298"/>
      <c r="AR112" s="298"/>
      <c r="AS112" s="298"/>
      <c r="AT112" s="298"/>
      <c r="AU112" s="298"/>
      <c r="AV112" s="298"/>
      <c r="AW112" s="298"/>
      <c r="AX112" s="299"/>
    </row>
    <row r="113" spans="1:64" ht="61.5" customHeight="1" x14ac:dyDescent="0.15">
      <c r="A113" s="581"/>
      <c r="B113" s="582"/>
      <c r="C113" s="498"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4" t="s">
        <v>381</v>
      </c>
      <c r="AE113" s="435"/>
      <c r="AF113" s="435"/>
      <c r="AG113" s="523" t="s">
        <v>436</v>
      </c>
      <c r="AH113" s="298"/>
      <c r="AI113" s="298"/>
      <c r="AJ113" s="298"/>
      <c r="AK113" s="298"/>
      <c r="AL113" s="298"/>
      <c r="AM113" s="298"/>
      <c r="AN113" s="298"/>
      <c r="AO113" s="298"/>
      <c r="AP113" s="298"/>
      <c r="AQ113" s="298"/>
      <c r="AR113" s="298"/>
      <c r="AS113" s="298"/>
      <c r="AT113" s="298"/>
      <c r="AU113" s="298"/>
      <c r="AV113" s="298"/>
      <c r="AW113" s="298"/>
      <c r="AX113" s="299"/>
    </row>
    <row r="114" spans="1:64" ht="46.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4" t="s">
        <v>381</v>
      </c>
      <c r="AE114" s="435"/>
      <c r="AF114" s="435"/>
      <c r="AG114" s="523" t="s">
        <v>437</v>
      </c>
      <c r="AH114" s="298"/>
      <c r="AI114" s="298"/>
      <c r="AJ114" s="298"/>
      <c r="AK114" s="298"/>
      <c r="AL114" s="298"/>
      <c r="AM114" s="298"/>
      <c r="AN114" s="298"/>
      <c r="AO114" s="298"/>
      <c r="AP114" s="298"/>
      <c r="AQ114" s="298"/>
      <c r="AR114" s="298"/>
      <c r="AS114" s="298"/>
      <c r="AT114" s="298"/>
      <c r="AU114" s="298"/>
      <c r="AV114" s="298"/>
      <c r="AW114" s="298"/>
      <c r="AX114" s="299"/>
    </row>
    <row r="115" spans="1:64" ht="40.5"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4"/>
      <c r="AD115" s="434" t="s">
        <v>381</v>
      </c>
      <c r="AE115" s="435"/>
      <c r="AF115" s="435"/>
      <c r="AG115" s="523" t="s">
        <v>416</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4"/>
      <c r="AD116" s="627" t="s">
        <v>384</v>
      </c>
      <c r="AE116" s="628"/>
      <c r="AF116" s="628"/>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7" t="s">
        <v>384</v>
      </c>
      <c r="AE117" s="578"/>
      <c r="AF117" s="588"/>
      <c r="AG117" s="593"/>
      <c r="AH117" s="428"/>
      <c r="AI117" s="428"/>
      <c r="AJ117" s="428"/>
      <c r="AK117" s="428"/>
      <c r="AL117" s="428"/>
      <c r="AM117" s="428"/>
      <c r="AN117" s="428"/>
      <c r="AO117" s="428"/>
      <c r="AP117" s="428"/>
      <c r="AQ117" s="428"/>
      <c r="AR117" s="428"/>
      <c r="AS117" s="428"/>
      <c r="AT117" s="428"/>
      <c r="AU117" s="428"/>
      <c r="AV117" s="428"/>
      <c r="AW117" s="428"/>
      <c r="AX117" s="594"/>
      <c r="BG117" s="10"/>
      <c r="BH117" s="10"/>
      <c r="BI117" s="10"/>
      <c r="BJ117" s="10"/>
    </row>
    <row r="118" spans="1:64" ht="36" customHeight="1" x14ac:dyDescent="0.15">
      <c r="A118" s="541" t="s">
        <v>47</v>
      </c>
      <c r="B118" s="580"/>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0" t="s">
        <v>381</v>
      </c>
      <c r="AE118" s="431"/>
      <c r="AF118" s="632"/>
      <c r="AG118" s="294" t="s">
        <v>414</v>
      </c>
      <c r="AH118" s="295"/>
      <c r="AI118" s="295"/>
      <c r="AJ118" s="295"/>
      <c r="AK118" s="295"/>
      <c r="AL118" s="295"/>
      <c r="AM118" s="295"/>
      <c r="AN118" s="295"/>
      <c r="AO118" s="295"/>
      <c r="AP118" s="295"/>
      <c r="AQ118" s="295"/>
      <c r="AR118" s="295"/>
      <c r="AS118" s="295"/>
      <c r="AT118" s="295"/>
      <c r="AU118" s="295"/>
      <c r="AV118" s="295"/>
      <c r="AW118" s="295"/>
      <c r="AX118" s="296"/>
    </row>
    <row r="119" spans="1:64" ht="48"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0" t="s">
        <v>381</v>
      </c>
      <c r="AE119" s="601"/>
      <c r="AF119" s="601"/>
      <c r="AG119" s="523" t="s">
        <v>415</v>
      </c>
      <c r="AH119" s="298"/>
      <c r="AI119" s="298"/>
      <c r="AJ119" s="298"/>
      <c r="AK119" s="298"/>
      <c r="AL119" s="298"/>
      <c r="AM119" s="298"/>
      <c r="AN119" s="298"/>
      <c r="AO119" s="298"/>
      <c r="AP119" s="298"/>
      <c r="AQ119" s="298"/>
      <c r="AR119" s="298"/>
      <c r="AS119" s="298"/>
      <c r="AT119" s="298"/>
      <c r="AU119" s="298"/>
      <c r="AV119" s="298"/>
      <c r="AW119" s="298"/>
      <c r="AX119" s="299"/>
    </row>
    <row r="120" spans="1:64" ht="18.75"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4" t="s">
        <v>381</v>
      </c>
      <c r="AE120" s="435"/>
      <c r="AF120" s="435"/>
      <c r="AG120" s="523" t="s">
        <v>434</v>
      </c>
      <c r="AH120" s="298"/>
      <c r="AI120" s="298"/>
      <c r="AJ120" s="298"/>
      <c r="AK120" s="298"/>
      <c r="AL120" s="298"/>
      <c r="AM120" s="298"/>
      <c r="AN120" s="298"/>
      <c r="AO120" s="298"/>
      <c r="AP120" s="298"/>
      <c r="AQ120" s="298"/>
      <c r="AR120" s="298"/>
      <c r="AS120" s="298"/>
      <c r="AT120" s="298"/>
      <c r="AU120" s="298"/>
      <c r="AV120" s="298"/>
      <c r="AW120" s="298"/>
      <c r="AX120" s="299"/>
    </row>
    <row r="121" spans="1:64" ht="41.25"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4" t="s">
        <v>384</v>
      </c>
      <c r="AE121" s="435"/>
      <c r="AF121" s="435"/>
      <c r="AG121" s="592"/>
      <c r="AH121" s="191"/>
      <c r="AI121" s="191"/>
      <c r="AJ121" s="191"/>
      <c r="AK121" s="191"/>
      <c r="AL121" s="191"/>
      <c r="AM121" s="191"/>
      <c r="AN121" s="191"/>
      <c r="AO121" s="191"/>
      <c r="AP121" s="191"/>
      <c r="AQ121" s="191"/>
      <c r="AR121" s="191"/>
      <c r="AS121" s="191"/>
      <c r="AT121" s="191"/>
      <c r="AU121" s="191"/>
      <c r="AV121" s="191"/>
      <c r="AW121" s="191"/>
      <c r="AX121" s="573"/>
    </row>
    <row r="122" spans="1:64" ht="33.6" customHeight="1" x14ac:dyDescent="0.15">
      <c r="A122" s="617" t="s">
        <v>80</v>
      </c>
      <c r="B122" s="618"/>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3"/>
      <c r="AD122" s="430" t="s">
        <v>384</v>
      </c>
      <c r="AE122" s="431"/>
      <c r="AF122" s="431"/>
      <c r="AG122" s="568"/>
      <c r="AH122" s="189"/>
      <c r="AI122" s="189"/>
      <c r="AJ122" s="189"/>
      <c r="AK122" s="189"/>
      <c r="AL122" s="189"/>
      <c r="AM122" s="189"/>
      <c r="AN122" s="189"/>
      <c r="AO122" s="189"/>
      <c r="AP122" s="189"/>
      <c r="AQ122" s="189"/>
      <c r="AR122" s="189"/>
      <c r="AS122" s="189"/>
      <c r="AT122" s="189"/>
      <c r="AU122" s="189"/>
      <c r="AV122" s="189"/>
      <c r="AW122" s="189"/>
      <c r="AX122" s="569"/>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0"/>
      <c r="AH123" s="270"/>
      <c r="AI123" s="270"/>
      <c r="AJ123" s="270"/>
      <c r="AK123" s="270"/>
      <c r="AL123" s="270"/>
      <c r="AM123" s="270"/>
      <c r="AN123" s="270"/>
      <c r="AO123" s="270"/>
      <c r="AP123" s="270"/>
      <c r="AQ123" s="270"/>
      <c r="AR123" s="270"/>
      <c r="AS123" s="270"/>
      <c r="AT123" s="270"/>
      <c r="AU123" s="270"/>
      <c r="AV123" s="270"/>
      <c r="AW123" s="270"/>
      <c r="AX123" s="571"/>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8"/>
      <c r="V124" s="298"/>
      <c r="W124" s="298"/>
      <c r="X124" s="298"/>
      <c r="Y124" s="298"/>
      <c r="Z124" s="298"/>
      <c r="AA124" s="298"/>
      <c r="AB124" s="298"/>
      <c r="AC124" s="298"/>
      <c r="AD124" s="298"/>
      <c r="AE124" s="298"/>
      <c r="AF124" s="626"/>
      <c r="AG124" s="570"/>
      <c r="AH124" s="270"/>
      <c r="AI124" s="270"/>
      <c r="AJ124" s="270"/>
      <c r="AK124" s="270"/>
      <c r="AL124" s="270"/>
      <c r="AM124" s="270"/>
      <c r="AN124" s="270"/>
      <c r="AO124" s="270"/>
      <c r="AP124" s="270"/>
      <c r="AQ124" s="270"/>
      <c r="AR124" s="270"/>
      <c r="AS124" s="270"/>
      <c r="AT124" s="270"/>
      <c r="AU124" s="270"/>
      <c r="AV124" s="270"/>
      <c r="AW124" s="270"/>
      <c r="AX124" s="571"/>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2"/>
      <c r="AH125" s="191"/>
      <c r="AI125" s="191"/>
      <c r="AJ125" s="191"/>
      <c r="AK125" s="191"/>
      <c r="AL125" s="191"/>
      <c r="AM125" s="191"/>
      <c r="AN125" s="191"/>
      <c r="AO125" s="191"/>
      <c r="AP125" s="191"/>
      <c r="AQ125" s="191"/>
      <c r="AR125" s="191"/>
      <c r="AS125" s="191"/>
      <c r="AT125" s="191"/>
      <c r="AU125" s="191"/>
      <c r="AV125" s="191"/>
      <c r="AW125" s="191"/>
      <c r="AX125" s="573"/>
    </row>
    <row r="126" spans="1:64" ht="57" customHeight="1" x14ac:dyDescent="0.15">
      <c r="A126" s="541" t="s">
        <v>58</v>
      </c>
      <c r="B126" s="542"/>
      <c r="C126" s="385" t="s">
        <v>64</v>
      </c>
      <c r="D126" s="564"/>
      <c r="E126" s="564"/>
      <c r="F126" s="565"/>
      <c r="G126" s="535" t="s">
        <v>417</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4" t="s">
        <v>68</v>
      </c>
      <c r="D127" s="355"/>
      <c r="E127" s="355"/>
      <c r="F127" s="356"/>
      <c r="G127" s="357" t="s">
        <v>420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2.25" customHeight="1" thickBot="1" x14ac:dyDescent="0.2">
      <c r="A129" s="563" t="s">
        <v>432</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51.75" customHeight="1" thickBot="1" x14ac:dyDescent="0.2">
      <c r="A131" s="538" t="s">
        <v>306</v>
      </c>
      <c r="B131" s="539"/>
      <c r="C131" s="539"/>
      <c r="D131" s="539"/>
      <c r="E131" s="540"/>
      <c r="F131" s="557" t="s">
        <v>440</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51" customHeight="1" thickBot="1" x14ac:dyDescent="0.2">
      <c r="A133" s="424" t="s">
        <v>435</v>
      </c>
      <c r="B133" s="425"/>
      <c r="C133" s="425"/>
      <c r="D133" s="425"/>
      <c r="E133" s="426"/>
      <c r="F133" s="560" t="s">
        <v>438</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2"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20.100000000000001" customHeight="1" x14ac:dyDescent="0.15">
      <c r="A137" s="397" t="s">
        <v>224</v>
      </c>
      <c r="B137" s="398"/>
      <c r="C137" s="398"/>
      <c r="D137" s="398"/>
      <c r="E137" s="398"/>
      <c r="F137" s="398"/>
      <c r="G137" s="411" t="s">
        <v>386</v>
      </c>
      <c r="H137" s="412"/>
      <c r="I137" s="412"/>
      <c r="J137" s="412"/>
      <c r="K137" s="412"/>
      <c r="L137" s="412"/>
      <c r="M137" s="412"/>
      <c r="N137" s="412"/>
      <c r="O137" s="412"/>
      <c r="P137" s="413"/>
      <c r="Q137" s="398" t="s">
        <v>225</v>
      </c>
      <c r="R137" s="398"/>
      <c r="S137" s="398"/>
      <c r="T137" s="398"/>
      <c r="U137" s="398"/>
      <c r="V137" s="398"/>
      <c r="W137" s="411" t="s">
        <v>386</v>
      </c>
      <c r="X137" s="412"/>
      <c r="Y137" s="412"/>
      <c r="Z137" s="412"/>
      <c r="AA137" s="412"/>
      <c r="AB137" s="412"/>
      <c r="AC137" s="412"/>
      <c r="AD137" s="412"/>
      <c r="AE137" s="412"/>
      <c r="AF137" s="413"/>
      <c r="AG137" s="398" t="s">
        <v>226</v>
      </c>
      <c r="AH137" s="398"/>
      <c r="AI137" s="398"/>
      <c r="AJ137" s="398"/>
      <c r="AK137" s="398"/>
      <c r="AL137" s="398"/>
      <c r="AM137" s="394" t="s">
        <v>386</v>
      </c>
      <c r="AN137" s="395"/>
      <c r="AO137" s="395"/>
      <c r="AP137" s="395"/>
      <c r="AQ137" s="395"/>
      <c r="AR137" s="395"/>
      <c r="AS137" s="395"/>
      <c r="AT137" s="395"/>
      <c r="AU137" s="395"/>
      <c r="AV137" s="396"/>
      <c r="AW137" s="12"/>
      <c r="AX137" s="13"/>
    </row>
    <row r="138" spans="1:50" ht="20.100000000000001" customHeight="1" thickBot="1" x14ac:dyDescent="0.2">
      <c r="A138" s="399" t="s">
        <v>227</v>
      </c>
      <c r="B138" s="400"/>
      <c r="C138" s="400"/>
      <c r="D138" s="400"/>
      <c r="E138" s="400"/>
      <c r="F138" s="400"/>
      <c r="G138" s="414" t="s">
        <v>386</v>
      </c>
      <c r="H138" s="415"/>
      <c r="I138" s="415"/>
      <c r="J138" s="415"/>
      <c r="K138" s="415"/>
      <c r="L138" s="415"/>
      <c r="M138" s="415"/>
      <c r="N138" s="415"/>
      <c r="O138" s="415"/>
      <c r="P138" s="416"/>
      <c r="Q138" s="400" t="s">
        <v>228</v>
      </c>
      <c r="R138" s="400"/>
      <c r="S138" s="400"/>
      <c r="T138" s="400"/>
      <c r="U138" s="400"/>
      <c r="V138" s="400"/>
      <c r="W138" s="414" t="s">
        <v>385</v>
      </c>
      <c r="X138" s="415"/>
      <c r="Y138" s="415"/>
      <c r="Z138" s="415"/>
      <c r="AA138" s="415"/>
      <c r="AB138" s="415"/>
      <c r="AC138" s="415"/>
      <c r="AD138" s="415"/>
      <c r="AE138" s="415"/>
      <c r="AF138" s="416"/>
      <c r="AG138" s="566"/>
      <c r="AH138" s="567"/>
      <c r="AI138" s="567"/>
      <c r="AJ138" s="567"/>
      <c r="AK138" s="567"/>
      <c r="AL138" s="567"/>
      <c r="AM138" s="605"/>
      <c r="AN138" s="606"/>
      <c r="AO138" s="606"/>
      <c r="AP138" s="606"/>
      <c r="AQ138" s="606"/>
      <c r="AR138" s="606"/>
      <c r="AS138" s="606"/>
      <c r="AT138" s="606"/>
      <c r="AU138" s="606"/>
      <c r="AV138" s="607"/>
      <c r="AW138" s="28"/>
      <c r="AX138" s="29"/>
    </row>
    <row r="139" spans="1:50" ht="23.8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hidden="1"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81" t="s">
        <v>424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20"/>
      <c r="B179" s="530"/>
      <c r="C179" s="530"/>
      <c r="D179" s="530"/>
      <c r="E179" s="530"/>
      <c r="F179" s="531"/>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20"/>
      <c r="B180" s="530"/>
      <c r="C180" s="530"/>
      <c r="D180" s="530"/>
      <c r="E180" s="530"/>
      <c r="F180" s="531"/>
      <c r="G180" s="88" t="s">
        <v>404</v>
      </c>
      <c r="H180" s="89"/>
      <c r="I180" s="89"/>
      <c r="J180" s="89"/>
      <c r="K180" s="90"/>
      <c r="L180" s="91" t="s">
        <v>401</v>
      </c>
      <c r="M180" s="92"/>
      <c r="N180" s="92"/>
      <c r="O180" s="92"/>
      <c r="P180" s="92"/>
      <c r="Q180" s="92"/>
      <c r="R180" s="92"/>
      <c r="S180" s="92"/>
      <c r="T180" s="92"/>
      <c r="U180" s="92"/>
      <c r="V180" s="92"/>
      <c r="W180" s="92"/>
      <c r="X180" s="93"/>
      <c r="Y180" s="94">
        <v>293.8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4.75" customHeight="1" x14ac:dyDescent="0.15">
      <c r="A181" s="120"/>
      <c r="B181" s="530"/>
      <c r="C181" s="530"/>
      <c r="D181" s="530"/>
      <c r="E181" s="530"/>
      <c r="F181" s="531"/>
      <c r="G181" s="65" t="s">
        <v>403</v>
      </c>
      <c r="H181" s="66"/>
      <c r="I181" s="66"/>
      <c r="J181" s="66"/>
      <c r="K181" s="67"/>
      <c r="L181" s="68" t="s">
        <v>402</v>
      </c>
      <c r="M181" s="69"/>
      <c r="N181" s="69"/>
      <c r="O181" s="69"/>
      <c r="P181" s="69"/>
      <c r="Q181" s="69"/>
      <c r="R181" s="69"/>
      <c r="S181" s="69"/>
      <c r="T181" s="69"/>
      <c r="U181" s="69"/>
      <c r="V181" s="69"/>
      <c r="W181" s="69"/>
      <c r="X181" s="70"/>
      <c r="Y181" s="71">
        <v>18.100000000000001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0"/>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0"/>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0"/>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0"/>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0"/>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0"/>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0"/>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0"/>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0"/>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311.90000000000003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0"/>
      <c r="B191" s="530"/>
      <c r="C191" s="530"/>
      <c r="D191" s="530"/>
      <c r="E191" s="530"/>
      <c r="F191" s="531"/>
      <c r="G191" s="381" t="s">
        <v>430</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0"/>
      <c r="B192" s="530"/>
      <c r="C192" s="530"/>
      <c r="D192" s="530"/>
      <c r="E192" s="530"/>
      <c r="F192" s="531"/>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20"/>
      <c r="B193" s="530"/>
      <c r="C193" s="530"/>
      <c r="D193" s="530"/>
      <c r="E193" s="530"/>
      <c r="F193" s="531"/>
      <c r="G193" s="88" t="s">
        <v>387</v>
      </c>
      <c r="H193" s="89"/>
      <c r="I193" s="89"/>
      <c r="J193" s="89"/>
      <c r="K193" s="90"/>
      <c r="L193" s="91" t="s">
        <v>405</v>
      </c>
      <c r="M193" s="92"/>
      <c r="N193" s="92"/>
      <c r="O193" s="92"/>
      <c r="P193" s="92"/>
      <c r="Q193" s="92"/>
      <c r="R193" s="92"/>
      <c r="S193" s="92"/>
      <c r="T193" s="92"/>
      <c r="U193" s="92"/>
      <c r="V193" s="92"/>
      <c r="W193" s="92"/>
      <c r="X193" s="93"/>
      <c r="Y193" s="94">
        <v>44.6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4.75" customHeight="1" x14ac:dyDescent="0.15">
      <c r="A194" s="120"/>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0"/>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0"/>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0"/>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0"/>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0"/>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0"/>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20"/>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0"/>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0"/>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44.6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0"/>
      <c r="B204" s="530"/>
      <c r="C204" s="530"/>
      <c r="D204" s="530"/>
      <c r="E204" s="530"/>
      <c r="F204" s="531"/>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0"/>
      <c r="B205" s="530"/>
      <c r="C205" s="530"/>
      <c r="D205" s="530"/>
      <c r="E205" s="530"/>
      <c r="F205" s="531"/>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0"/>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4.75" customHeight="1" x14ac:dyDescent="0.15">
      <c r="A207" s="120"/>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0"/>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0"/>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0"/>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0"/>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0"/>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0"/>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0"/>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0"/>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0"/>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0"/>
      <c r="B217" s="530"/>
      <c r="C217" s="530"/>
      <c r="D217" s="530"/>
      <c r="E217" s="530"/>
      <c r="F217" s="531"/>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0"/>
      <c r="B218" s="530"/>
      <c r="C218" s="530"/>
      <c r="D218" s="530"/>
      <c r="E218" s="530"/>
      <c r="F218" s="531"/>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0"/>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4.75" customHeight="1" x14ac:dyDescent="0.15">
      <c r="A220" s="120"/>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0"/>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0"/>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0"/>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0"/>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0"/>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0"/>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0"/>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0"/>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0"/>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17.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9.75" customHeight="1" x14ac:dyDescent="0.15">
      <c r="A236" s="103">
        <v>1</v>
      </c>
      <c r="B236" s="103">
        <v>1</v>
      </c>
      <c r="C236" s="108" t="s">
        <v>425</v>
      </c>
      <c r="D236" s="104"/>
      <c r="E236" s="104"/>
      <c r="F236" s="104"/>
      <c r="G236" s="104"/>
      <c r="H236" s="104"/>
      <c r="I236" s="104"/>
      <c r="J236" s="104"/>
      <c r="K236" s="104"/>
      <c r="L236" s="104"/>
      <c r="M236" s="108" t="s">
        <v>426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311.89999999999998</v>
      </c>
      <c r="AL236" s="106"/>
      <c r="AM236" s="106"/>
      <c r="AN236" s="106"/>
      <c r="AO236" s="106"/>
      <c r="AP236" s="107"/>
      <c r="AQ236" s="108">
        <v>3</v>
      </c>
      <c r="AR236" s="104"/>
      <c r="AS236" s="104"/>
      <c r="AT236" s="104"/>
      <c r="AU236" s="105">
        <v>99.9</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8"/>
      <c r="D238" s="104"/>
      <c r="E238" s="104"/>
      <c r="F238" s="104"/>
      <c r="G238" s="104"/>
      <c r="H238" s="104"/>
      <c r="I238" s="104"/>
      <c r="J238" s="104"/>
      <c r="K238" s="104"/>
      <c r="L238" s="104"/>
      <c r="M238" s="114"/>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8"/>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8"/>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8"/>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8"/>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8"/>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5.1" customHeight="1" x14ac:dyDescent="0.15">
      <c r="A269" s="103">
        <v>1</v>
      </c>
      <c r="B269" s="103">
        <v>1</v>
      </c>
      <c r="C269" s="108" t="s">
        <v>390</v>
      </c>
      <c r="D269" s="104"/>
      <c r="E269" s="104"/>
      <c r="F269" s="104"/>
      <c r="G269" s="104"/>
      <c r="H269" s="104"/>
      <c r="I269" s="104"/>
      <c r="J269" s="104"/>
      <c r="K269" s="104"/>
      <c r="L269" s="104"/>
      <c r="M269" s="114" t="s">
        <v>406</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6"/>
      <c r="AK269" s="105">
        <v>44.56</v>
      </c>
      <c r="AL269" s="106"/>
      <c r="AM269" s="106"/>
      <c r="AN269" s="106"/>
      <c r="AO269" s="106"/>
      <c r="AP269" s="107"/>
      <c r="AQ269" s="108"/>
      <c r="AR269" s="104"/>
      <c r="AS269" s="104"/>
      <c r="AT269" s="104"/>
      <c r="AU269" s="105" t="s">
        <v>395</v>
      </c>
      <c r="AV269" s="106"/>
      <c r="AW269" s="106"/>
      <c r="AX269" s="107"/>
    </row>
    <row r="270" spans="1:50" ht="35.1" customHeight="1" x14ac:dyDescent="0.15">
      <c r="A270" s="103">
        <v>2</v>
      </c>
      <c r="B270" s="103">
        <v>1</v>
      </c>
      <c r="C270" s="108" t="s">
        <v>389</v>
      </c>
      <c r="D270" s="104"/>
      <c r="E270" s="104"/>
      <c r="F270" s="104"/>
      <c r="G270" s="104"/>
      <c r="H270" s="104"/>
      <c r="I270" s="104"/>
      <c r="J270" s="104"/>
      <c r="K270" s="104"/>
      <c r="L270" s="104"/>
      <c r="M270" s="114" t="s">
        <v>406</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36</v>
      </c>
      <c r="AL270" s="106"/>
      <c r="AM270" s="106"/>
      <c r="AN270" s="106"/>
      <c r="AO270" s="106"/>
      <c r="AP270" s="107"/>
      <c r="AQ270" s="108"/>
      <c r="AR270" s="104"/>
      <c r="AS270" s="104"/>
      <c r="AT270" s="104"/>
      <c r="AU270" s="105" t="s">
        <v>395</v>
      </c>
      <c r="AV270" s="106"/>
      <c r="AW270" s="106"/>
      <c r="AX270" s="107"/>
    </row>
    <row r="271" spans="1:50" ht="35.1" customHeight="1" x14ac:dyDescent="0.15">
      <c r="A271" s="103">
        <v>3</v>
      </c>
      <c r="B271" s="103">
        <v>1</v>
      </c>
      <c r="C271" s="114" t="s">
        <v>388</v>
      </c>
      <c r="D271" s="115"/>
      <c r="E271" s="115"/>
      <c r="F271" s="115"/>
      <c r="G271" s="115"/>
      <c r="H271" s="115"/>
      <c r="I271" s="115"/>
      <c r="J271" s="115"/>
      <c r="K271" s="115"/>
      <c r="L271" s="116"/>
      <c r="M271" s="114" t="s">
        <v>406</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6"/>
      <c r="AK271" s="105">
        <v>36</v>
      </c>
      <c r="AL271" s="106"/>
      <c r="AM271" s="106"/>
      <c r="AN271" s="106"/>
      <c r="AO271" s="106"/>
      <c r="AP271" s="107"/>
      <c r="AQ271" s="108"/>
      <c r="AR271" s="104"/>
      <c r="AS271" s="104"/>
      <c r="AT271" s="104"/>
      <c r="AU271" s="105" t="s">
        <v>395</v>
      </c>
      <c r="AV271" s="106"/>
      <c r="AW271" s="106"/>
      <c r="AX271" s="107"/>
    </row>
    <row r="272" spans="1:50" ht="35.1" customHeight="1" x14ac:dyDescent="0.15">
      <c r="A272" s="103">
        <v>4</v>
      </c>
      <c r="B272" s="103">
        <v>1</v>
      </c>
      <c r="C272" s="114" t="s">
        <v>410</v>
      </c>
      <c r="D272" s="115"/>
      <c r="E272" s="115"/>
      <c r="F272" s="115"/>
      <c r="G272" s="115"/>
      <c r="H272" s="115"/>
      <c r="I272" s="115"/>
      <c r="J272" s="115"/>
      <c r="K272" s="115"/>
      <c r="L272" s="116"/>
      <c r="M272" s="114" t="s">
        <v>406</v>
      </c>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6"/>
      <c r="AK272" s="105">
        <v>36</v>
      </c>
      <c r="AL272" s="106"/>
      <c r="AM272" s="106"/>
      <c r="AN272" s="106"/>
      <c r="AO272" s="106"/>
      <c r="AP272" s="107"/>
      <c r="AQ272" s="108"/>
      <c r="AR272" s="104"/>
      <c r="AS272" s="104"/>
      <c r="AT272" s="104"/>
      <c r="AU272" s="105" t="s">
        <v>395</v>
      </c>
      <c r="AV272" s="106"/>
      <c r="AW272" s="106"/>
      <c r="AX272" s="107"/>
    </row>
    <row r="273" spans="1:50" ht="35.1" customHeight="1" x14ac:dyDescent="0.15">
      <c r="A273" s="103">
        <v>5</v>
      </c>
      <c r="B273" s="103">
        <v>1</v>
      </c>
      <c r="C273" s="114" t="s">
        <v>392</v>
      </c>
      <c r="D273" s="115"/>
      <c r="E273" s="115"/>
      <c r="F273" s="115"/>
      <c r="G273" s="115"/>
      <c r="H273" s="115"/>
      <c r="I273" s="115"/>
      <c r="J273" s="115"/>
      <c r="K273" s="115"/>
      <c r="L273" s="116"/>
      <c r="M273" s="114" t="s">
        <v>406</v>
      </c>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6"/>
      <c r="AK273" s="105">
        <v>36</v>
      </c>
      <c r="AL273" s="106"/>
      <c r="AM273" s="106"/>
      <c r="AN273" s="106"/>
      <c r="AO273" s="106"/>
      <c r="AP273" s="107"/>
      <c r="AQ273" s="108"/>
      <c r="AR273" s="104"/>
      <c r="AS273" s="104"/>
      <c r="AT273" s="104"/>
      <c r="AU273" s="105" t="s">
        <v>395</v>
      </c>
      <c r="AV273" s="106"/>
      <c r="AW273" s="106"/>
      <c r="AX273" s="107"/>
    </row>
    <row r="274" spans="1:50" ht="35.1" customHeight="1" x14ac:dyDescent="0.15">
      <c r="A274" s="103">
        <v>6</v>
      </c>
      <c r="B274" s="103">
        <v>1</v>
      </c>
      <c r="C274" s="114" t="s">
        <v>394</v>
      </c>
      <c r="D274" s="115"/>
      <c r="E274" s="115"/>
      <c r="F274" s="115"/>
      <c r="G274" s="115"/>
      <c r="H274" s="115"/>
      <c r="I274" s="115"/>
      <c r="J274" s="115"/>
      <c r="K274" s="115"/>
      <c r="L274" s="116"/>
      <c r="M274" s="114" t="s">
        <v>406</v>
      </c>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6"/>
      <c r="AK274" s="105">
        <v>36</v>
      </c>
      <c r="AL274" s="106"/>
      <c r="AM274" s="106"/>
      <c r="AN274" s="106"/>
      <c r="AO274" s="106"/>
      <c r="AP274" s="107"/>
      <c r="AQ274" s="108"/>
      <c r="AR274" s="104"/>
      <c r="AS274" s="104"/>
      <c r="AT274" s="104"/>
      <c r="AU274" s="105" t="s">
        <v>395</v>
      </c>
      <c r="AV274" s="106"/>
      <c r="AW274" s="106"/>
      <c r="AX274" s="107"/>
    </row>
    <row r="275" spans="1:50" ht="35.1" customHeight="1" x14ac:dyDescent="0.15">
      <c r="A275" s="103">
        <v>7</v>
      </c>
      <c r="B275" s="103">
        <v>1</v>
      </c>
      <c r="C275" s="114" t="s">
        <v>393</v>
      </c>
      <c r="D275" s="115"/>
      <c r="E275" s="115"/>
      <c r="F275" s="115"/>
      <c r="G275" s="115"/>
      <c r="H275" s="115"/>
      <c r="I275" s="115"/>
      <c r="J275" s="115"/>
      <c r="K275" s="115"/>
      <c r="L275" s="116"/>
      <c r="M275" s="114" t="s">
        <v>406</v>
      </c>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6"/>
      <c r="AK275" s="105">
        <v>35.799999999999997</v>
      </c>
      <c r="AL275" s="106"/>
      <c r="AM275" s="106"/>
      <c r="AN275" s="106"/>
      <c r="AO275" s="106"/>
      <c r="AP275" s="107"/>
      <c r="AQ275" s="108"/>
      <c r="AR275" s="104"/>
      <c r="AS275" s="104"/>
      <c r="AT275" s="104"/>
      <c r="AU275" s="105" t="s">
        <v>395</v>
      </c>
      <c r="AV275" s="106"/>
      <c r="AW275" s="106"/>
      <c r="AX275" s="107"/>
    </row>
    <row r="276" spans="1:50" ht="35.1" customHeight="1" x14ac:dyDescent="0.15">
      <c r="A276" s="103">
        <v>8</v>
      </c>
      <c r="B276" s="103">
        <v>1</v>
      </c>
      <c r="C276" s="108" t="s">
        <v>391</v>
      </c>
      <c r="D276" s="104"/>
      <c r="E276" s="104"/>
      <c r="F276" s="104"/>
      <c r="G276" s="104"/>
      <c r="H276" s="104"/>
      <c r="I276" s="104"/>
      <c r="J276" s="104"/>
      <c r="K276" s="104"/>
      <c r="L276" s="104"/>
      <c r="M276" s="114" t="s">
        <v>406</v>
      </c>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6"/>
      <c r="AK276" s="105">
        <v>33.4</v>
      </c>
      <c r="AL276" s="106"/>
      <c r="AM276" s="106"/>
      <c r="AN276" s="106"/>
      <c r="AO276" s="106"/>
      <c r="AP276" s="107"/>
      <c r="AQ276" s="108"/>
      <c r="AR276" s="104"/>
      <c r="AS276" s="104"/>
      <c r="AT276" s="104"/>
      <c r="AU276" s="105" t="s">
        <v>395</v>
      </c>
      <c r="AV276" s="106"/>
      <c r="AW276" s="106"/>
      <c r="AX276" s="107"/>
    </row>
    <row r="277" spans="1:50" ht="24" hidden="1" customHeight="1" x14ac:dyDescent="0.15">
      <c r="A277" s="103">
        <v>9</v>
      </c>
      <c r="B277" s="103">
        <v>1</v>
      </c>
      <c r="C277" s="117"/>
      <c r="D277" s="118"/>
      <c r="E277" s="118"/>
      <c r="F277" s="118"/>
      <c r="G277" s="118"/>
      <c r="H277" s="118"/>
      <c r="I277" s="118"/>
      <c r="J277" s="118"/>
      <c r="K277" s="118"/>
      <c r="L277" s="119"/>
      <c r="M277" s="117"/>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9"/>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17"/>
      <c r="D278" s="118"/>
      <c r="E278" s="118"/>
      <c r="F278" s="118"/>
      <c r="G278" s="118"/>
      <c r="H278" s="118"/>
      <c r="I278" s="118"/>
      <c r="J278" s="118"/>
      <c r="K278" s="118"/>
      <c r="L278" s="119"/>
      <c r="M278" s="117"/>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9"/>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17"/>
      <c r="D279" s="118"/>
      <c r="E279" s="118"/>
      <c r="F279" s="118"/>
      <c r="G279" s="118"/>
      <c r="H279" s="118"/>
      <c r="I279" s="118"/>
      <c r="J279" s="118"/>
      <c r="K279" s="118"/>
      <c r="L279" s="119"/>
      <c r="M279" s="117"/>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9"/>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17"/>
      <c r="D280" s="118"/>
      <c r="E280" s="118"/>
      <c r="F280" s="118"/>
      <c r="G280" s="118"/>
      <c r="H280" s="118"/>
      <c r="I280" s="118"/>
      <c r="J280" s="118"/>
      <c r="K280" s="118"/>
      <c r="L280" s="119"/>
      <c r="M280" s="117"/>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9"/>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17"/>
      <c r="D281" s="118"/>
      <c r="E281" s="118"/>
      <c r="F281" s="118"/>
      <c r="G281" s="118"/>
      <c r="H281" s="118"/>
      <c r="I281" s="118"/>
      <c r="J281" s="118"/>
      <c r="K281" s="118"/>
      <c r="L281" s="119"/>
      <c r="M281" s="117"/>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9"/>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17"/>
      <c r="D282" s="118"/>
      <c r="E282" s="118"/>
      <c r="F282" s="118"/>
      <c r="G282" s="118"/>
      <c r="H282" s="118"/>
      <c r="I282" s="118"/>
      <c r="J282" s="118"/>
      <c r="K282" s="118"/>
      <c r="L282" s="119"/>
      <c r="M282" s="117"/>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9"/>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17"/>
      <c r="D283" s="118"/>
      <c r="E283" s="118"/>
      <c r="F283" s="118"/>
      <c r="G283" s="118"/>
      <c r="H283" s="118"/>
      <c r="I283" s="118"/>
      <c r="J283" s="118"/>
      <c r="K283" s="118"/>
      <c r="L283" s="119"/>
      <c r="M283" s="117"/>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9"/>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17"/>
      <c r="D284" s="118"/>
      <c r="E284" s="118"/>
      <c r="F284" s="118"/>
      <c r="G284" s="118"/>
      <c r="H284" s="118"/>
      <c r="I284" s="118"/>
      <c r="J284" s="118"/>
      <c r="K284" s="118"/>
      <c r="L284" s="119"/>
      <c r="M284" s="117"/>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9"/>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17"/>
      <c r="D285" s="118"/>
      <c r="E285" s="118"/>
      <c r="F285" s="118"/>
      <c r="G285" s="118"/>
      <c r="H285" s="118"/>
      <c r="I285" s="118"/>
      <c r="J285" s="118"/>
      <c r="K285" s="118"/>
      <c r="L285" s="119"/>
      <c r="M285" s="117"/>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9"/>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17"/>
      <c r="D286" s="118"/>
      <c r="E286" s="118"/>
      <c r="F286" s="118"/>
      <c r="G286" s="118"/>
      <c r="H286" s="118"/>
      <c r="I286" s="118"/>
      <c r="J286" s="118"/>
      <c r="K286" s="118"/>
      <c r="L286" s="119"/>
      <c r="M286" s="117"/>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9"/>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17"/>
      <c r="D287" s="118"/>
      <c r="E287" s="118"/>
      <c r="F287" s="118"/>
      <c r="G287" s="118"/>
      <c r="H287" s="118"/>
      <c r="I287" s="118"/>
      <c r="J287" s="118"/>
      <c r="K287" s="118"/>
      <c r="L287" s="119"/>
      <c r="M287" s="117"/>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9"/>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17"/>
      <c r="D288" s="118"/>
      <c r="E288" s="118"/>
      <c r="F288" s="118"/>
      <c r="G288" s="118"/>
      <c r="H288" s="118"/>
      <c r="I288" s="118"/>
      <c r="J288" s="118"/>
      <c r="K288" s="118"/>
      <c r="L288" s="119"/>
      <c r="M288" s="117"/>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9"/>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17"/>
      <c r="D289" s="118"/>
      <c r="E289" s="118"/>
      <c r="F289" s="118"/>
      <c r="G289" s="118"/>
      <c r="H289" s="118"/>
      <c r="I289" s="118"/>
      <c r="J289" s="118"/>
      <c r="K289" s="118"/>
      <c r="L289" s="119"/>
      <c r="M289" s="117"/>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9"/>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17"/>
      <c r="D290" s="118"/>
      <c r="E290" s="118"/>
      <c r="F290" s="118"/>
      <c r="G290" s="118"/>
      <c r="H290" s="118"/>
      <c r="I290" s="118"/>
      <c r="J290" s="118"/>
      <c r="K290" s="118"/>
      <c r="L290" s="119"/>
      <c r="M290" s="117"/>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9"/>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17"/>
      <c r="D291" s="118"/>
      <c r="E291" s="118"/>
      <c r="F291" s="118"/>
      <c r="G291" s="118"/>
      <c r="H291" s="118"/>
      <c r="I291" s="118"/>
      <c r="J291" s="118"/>
      <c r="K291" s="118"/>
      <c r="L291" s="119"/>
      <c r="M291" s="117"/>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9"/>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17"/>
      <c r="D292" s="118"/>
      <c r="E292" s="118"/>
      <c r="F292" s="118"/>
      <c r="G292" s="118"/>
      <c r="H292" s="118"/>
      <c r="I292" s="118"/>
      <c r="J292" s="118"/>
      <c r="K292" s="118"/>
      <c r="L292" s="119"/>
      <c r="M292" s="117"/>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9"/>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17"/>
      <c r="D293" s="118"/>
      <c r="E293" s="118"/>
      <c r="F293" s="118"/>
      <c r="G293" s="118"/>
      <c r="H293" s="118"/>
      <c r="I293" s="118"/>
      <c r="J293" s="118"/>
      <c r="K293" s="118"/>
      <c r="L293" s="119"/>
      <c r="M293" s="117"/>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9"/>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17"/>
      <c r="D294" s="118"/>
      <c r="E294" s="118"/>
      <c r="F294" s="118"/>
      <c r="G294" s="118"/>
      <c r="H294" s="118"/>
      <c r="I294" s="118"/>
      <c r="J294" s="118"/>
      <c r="K294" s="118"/>
      <c r="L294" s="119"/>
      <c r="M294" s="117"/>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9"/>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17"/>
      <c r="D295" s="118"/>
      <c r="E295" s="118"/>
      <c r="F295" s="118"/>
      <c r="G295" s="118"/>
      <c r="H295" s="118"/>
      <c r="I295" s="118"/>
      <c r="J295" s="118"/>
      <c r="K295" s="118"/>
      <c r="L295" s="119"/>
      <c r="M295" s="117"/>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9"/>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17"/>
      <c r="D296" s="118"/>
      <c r="E296" s="118"/>
      <c r="F296" s="118"/>
      <c r="G296" s="118"/>
      <c r="H296" s="118"/>
      <c r="I296" s="118"/>
      <c r="J296" s="118"/>
      <c r="K296" s="118"/>
      <c r="L296" s="119"/>
      <c r="M296" s="117"/>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9"/>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17"/>
      <c r="D297" s="118"/>
      <c r="E297" s="118"/>
      <c r="F297" s="118"/>
      <c r="G297" s="118"/>
      <c r="H297" s="118"/>
      <c r="I297" s="118"/>
      <c r="J297" s="118"/>
      <c r="K297" s="118"/>
      <c r="L297" s="119"/>
      <c r="M297" s="117"/>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9"/>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8"/>
      <c r="D298" s="104"/>
      <c r="E298" s="104"/>
      <c r="F298" s="104"/>
      <c r="G298" s="104"/>
      <c r="H298" s="104"/>
      <c r="I298" s="104"/>
      <c r="J298" s="104"/>
      <c r="K298" s="104"/>
      <c r="L298" s="104"/>
      <c r="M298" s="114"/>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6"/>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79">
      <formula>IF(RIGHT(TEXT(P14,"0.#"),1)=".",FALSE,TRUE)</formula>
    </cfRule>
    <cfRule type="expression" dxfId="222" priority="580">
      <formula>IF(RIGHT(TEXT(P14,"0.#"),1)=".",TRUE,FALSE)</formula>
    </cfRule>
  </conditionalFormatting>
  <conditionalFormatting sqref="AE23:AI23">
    <cfRule type="expression" dxfId="221" priority="569">
      <formula>IF(RIGHT(TEXT(AE23,"0.#"),1)=".",FALSE,TRUE)</formula>
    </cfRule>
    <cfRule type="expression" dxfId="220" priority="570">
      <formula>IF(RIGHT(TEXT(AE23,"0.#"),1)=".",TRUE,FALSE)</formula>
    </cfRule>
  </conditionalFormatting>
  <conditionalFormatting sqref="AE69:AX69">
    <cfRule type="expression" dxfId="219" priority="501">
      <formula>IF(RIGHT(TEXT(AE69,"0.#"),1)=".",FALSE,TRUE)</formula>
    </cfRule>
    <cfRule type="expression" dxfId="218" priority="502">
      <formula>IF(RIGHT(TEXT(AE69,"0.#"),1)=".",TRUE,FALSE)</formula>
    </cfRule>
  </conditionalFormatting>
  <conditionalFormatting sqref="AE83:AI83">
    <cfRule type="expression" dxfId="217" priority="483">
      <formula>IF(RIGHT(TEXT(AE83,"0.#"),1)=".",FALSE,TRUE)</formula>
    </cfRule>
    <cfRule type="expression" dxfId="216" priority="484">
      <formula>IF(RIGHT(TEXT(AE83,"0.#"),1)=".",TRUE,FALSE)</formula>
    </cfRule>
  </conditionalFormatting>
  <conditionalFormatting sqref="AJ83:AX83">
    <cfRule type="expression" dxfId="215" priority="481">
      <formula>IF(RIGHT(TEXT(AJ83,"0.#"),1)=".",FALSE,TRUE)</formula>
    </cfRule>
    <cfRule type="expression" dxfId="214" priority="482">
      <formula>IF(RIGHT(TEXT(AJ83,"0.#"),1)=".",TRUE,FALSE)</formula>
    </cfRule>
  </conditionalFormatting>
  <conditionalFormatting sqref="L99">
    <cfRule type="expression" dxfId="213" priority="461">
      <formula>IF(RIGHT(TEXT(L99,"0.#"),1)=".",FALSE,TRUE)</formula>
    </cfRule>
    <cfRule type="expression" dxfId="212" priority="462">
      <formula>IF(RIGHT(TEXT(L99,"0.#"),1)=".",TRUE,FALSE)</formula>
    </cfRule>
  </conditionalFormatting>
  <conditionalFormatting sqref="L104">
    <cfRule type="expression" dxfId="211" priority="459">
      <formula>IF(RIGHT(TEXT(L104,"0.#"),1)=".",FALSE,TRUE)</formula>
    </cfRule>
    <cfRule type="expression" dxfId="210" priority="460">
      <formula>IF(RIGHT(TEXT(L104,"0.#"),1)=".",TRUE,FALSE)</formula>
    </cfRule>
  </conditionalFormatting>
  <conditionalFormatting sqref="R104">
    <cfRule type="expression" dxfId="209" priority="457">
      <formula>IF(RIGHT(TEXT(R104,"0.#"),1)=".",FALSE,TRUE)</formula>
    </cfRule>
    <cfRule type="expression" dxfId="208" priority="458">
      <formula>IF(RIGHT(TEXT(R104,"0.#"),1)=".",TRUE,FALSE)</formula>
    </cfRule>
  </conditionalFormatting>
  <conditionalFormatting sqref="P18:AX18">
    <cfRule type="expression" dxfId="207" priority="455">
      <formula>IF(RIGHT(TEXT(P18,"0.#"),1)=".",FALSE,TRUE)</formula>
    </cfRule>
    <cfRule type="expression" dxfId="206" priority="456">
      <formula>IF(RIGHT(TEXT(P18,"0.#"),1)=".",TRUE,FALSE)</formula>
    </cfRule>
  </conditionalFormatting>
  <conditionalFormatting sqref="Y181">
    <cfRule type="expression" dxfId="205" priority="451">
      <formula>IF(RIGHT(TEXT(Y181,"0.#"),1)=".",FALSE,TRUE)</formula>
    </cfRule>
    <cfRule type="expression" dxfId="204" priority="452">
      <formula>IF(RIGHT(TEXT(Y181,"0.#"),1)=".",TRUE,FALSE)</formula>
    </cfRule>
  </conditionalFormatting>
  <conditionalFormatting sqref="Y190">
    <cfRule type="expression" dxfId="203" priority="447">
      <formula>IF(RIGHT(TEXT(Y190,"0.#"),1)=".",FALSE,TRUE)</formula>
    </cfRule>
    <cfRule type="expression" dxfId="202" priority="448">
      <formula>IF(RIGHT(TEXT(Y190,"0.#"),1)=".",TRUE,FALSE)</formula>
    </cfRule>
  </conditionalFormatting>
  <conditionalFormatting sqref="AK236">
    <cfRule type="expression" dxfId="201" priority="369">
      <formula>IF(RIGHT(TEXT(AK236,"0.#"),1)=".",FALSE,TRUE)</formula>
    </cfRule>
    <cfRule type="expression" dxfId="200" priority="370">
      <formula>IF(RIGHT(TEXT(AK236,"0.#"),1)=".",TRUE,FALSE)</formula>
    </cfRule>
  </conditionalFormatting>
  <conditionalFormatting sqref="AE54:AI54">
    <cfRule type="expression" dxfId="199" priority="319">
      <formula>IF(RIGHT(TEXT(AE54,"0.#"),1)=".",FALSE,TRUE)</formula>
    </cfRule>
    <cfRule type="expression" dxfId="198" priority="320">
      <formula>IF(RIGHT(TEXT(AE54,"0.#"),1)=".",TRUE,FALSE)</formula>
    </cfRule>
  </conditionalFormatting>
  <conditionalFormatting sqref="P16:AQ17 P15:AX15 P13:AX13">
    <cfRule type="expression" dxfId="197" priority="277">
      <formula>IF(RIGHT(TEXT(P13,"0.#"),1)=".",FALSE,TRUE)</formula>
    </cfRule>
    <cfRule type="expression" dxfId="196" priority="278">
      <formula>IF(RIGHT(TEXT(P13,"0.#"),1)=".",TRUE,FALSE)</formula>
    </cfRule>
  </conditionalFormatting>
  <conditionalFormatting sqref="P19:AJ19">
    <cfRule type="expression" dxfId="195" priority="275">
      <formula>IF(RIGHT(TEXT(P19,"0.#"),1)=".",FALSE,TRUE)</formula>
    </cfRule>
    <cfRule type="expression" dxfId="194" priority="276">
      <formula>IF(RIGHT(TEXT(P19,"0.#"),1)=".",TRUE,FALSE)</formula>
    </cfRule>
  </conditionalFormatting>
  <conditionalFormatting sqref="AE55:AX55 AJ54:AS54">
    <cfRule type="expression" dxfId="193" priority="271">
      <formula>IF(RIGHT(TEXT(AE54,"0.#"),1)=".",FALSE,TRUE)</formula>
    </cfRule>
    <cfRule type="expression" dxfId="192" priority="272">
      <formula>IF(RIGHT(TEXT(AE54,"0.#"),1)=".",TRUE,FALSE)</formula>
    </cfRule>
  </conditionalFormatting>
  <conditionalFormatting sqref="AE68:AS68">
    <cfRule type="expression" dxfId="191" priority="267">
      <formula>IF(RIGHT(TEXT(AE68,"0.#"),1)=".",FALSE,TRUE)</formula>
    </cfRule>
    <cfRule type="expression" dxfId="190" priority="268">
      <formula>IF(RIGHT(TEXT(AE68,"0.#"),1)=".",TRUE,FALSE)</formula>
    </cfRule>
  </conditionalFormatting>
  <conditionalFormatting sqref="AE95:AI95 AE92:AI92 AE89:AI89 AE86:AI86">
    <cfRule type="expression" dxfId="189" priority="265">
      <formula>IF(RIGHT(TEXT(AE86,"0.#"),1)=".",FALSE,TRUE)</formula>
    </cfRule>
    <cfRule type="expression" dxfId="188" priority="266">
      <formula>IF(RIGHT(TEXT(AE86,"0.#"),1)=".",TRUE,FALSE)</formula>
    </cfRule>
  </conditionalFormatting>
  <conditionalFormatting sqref="AJ95:AX95 AJ92:AX92 AJ89:AX89 AJ86:AX86">
    <cfRule type="expression" dxfId="187" priority="263">
      <formula>IF(RIGHT(TEXT(AJ86,"0.#"),1)=".",FALSE,TRUE)</formula>
    </cfRule>
    <cfRule type="expression" dxfId="186" priority="264">
      <formula>IF(RIGHT(TEXT(AJ86,"0.#"),1)=".",TRUE,FALSE)</formula>
    </cfRule>
  </conditionalFormatting>
  <conditionalFormatting sqref="L100:L103 L98">
    <cfRule type="expression" dxfId="185" priority="261">
      <formula>IF(RIGHT(TEXT(L98,"0.#"),1)=".",FALSE,TRUE)</formula>
    </cfRule>
    <cfRule type="expression" dxfId="184" priority="262">
      <formula>IF(RIGHT(TEXT(L98,"0.#"),1)=".",TRUE,FALSE)</formula>
    </cfRule>
  </conditionalFormatting>
  <conditionalFormatting sqref="R98">
    <cfRule type="expression" dxfId="183" priority="257">
      <formula>IF(RIGHT(TEXT(R98,"0.#"),1)=".",FALSE,TRUE)</formula>
    </cfRule>
    <cfRule type="expression" dxfId="182" priority="258">
      <formula>IF(RIGHT(TEXT(R98,"0.#"),1)=".",TRUE,FALSE)</formula>
    </cfRule>
  </conditionalFormatting>
  <conditionalFormatting sqref="R99:R103">
    <cfRule type="expression" dxfId="181" priority="255">
      <formula>IF(RIGHT(TEXT(R99,"0.#"),1)=".",FALSE,TRUE)</formula>
    </cfRule>
    <cfRule type="expression" dxfId="180" priority="256">
      <formula>IF(RIGHT(TEXT(R99,"0.#"),1)=".",TRUE,FALSE)</formula>
    </cfRule>
  </conditionalFormatting>
  <conditionalFormatting sqref="Y182:Y189 Y180">
    <cfRule type="expression" dxfId="179" priority="253">
      <formula>IF(RIGHT(TEXT(Y180,"0.#"),1)=".",FALSE,TRUE)</formula>
    </cfRule>
    <cfRule type="expression" dxfId="178" priority="254">
      <formula>IF(RIGHT(TEXT(Y180,"0.#"),1)=".",TRUE,FALSE)</formula>
    </cfRule>
  </conditionalFormatting>
  <conditionalFormatting sqref="AU181">
    <cfRule type="expression" dxfId="177" priority="251">
      <formula>IF(RIGHT(TEXT(AU181,"0.#"),1)=".",FALSE,TRUE)</formula>
    </cfRule>
    <cfRule type="expression" dxfId="176" priority="252">
      <formula>IF(RIGHT(TEXT(AU181,"0.#"),1)=".",TRUE,FALSE)</formula>
    </cfRule>
  </conditionalFormatting>
  <conditionalFormatting sqref="AU190">
    <cfRule type="expression" dxfId="175" priority="249">
      <formula>IF(RIGHT(TEXT(AU190,"0.#"),1)=".",FALSE,TRUE)</formula>
    </cfRule>
    <cfRule type="expression" dxfId="174" priority="250">
      <formula>IF(RIGHT(TEXT(AU190,"0.#"),1)=".",TRUE,FALSE)</formula>
    </cfRule>
  </conditionalFormatting>
  <conditionalFormatting sqref="AU182:AU189 AU180">
    <cfRule type="expression" dxfId="173" priority="247">
      <formula>IF(RIGHT(TEXT(AU180,"0.#"),1)=".",FALSE,TRUE)</formula>
    </cfRule>
    <cfRule type="expression" dxfId="172" priority="248">
      <formula>IF(RIGHT(TEXT(AU180,"0.#"),1)=".",TRUE,FALSE)</formula>
    </cfRule>
  </conditionalFormatting>
  <conditionalFormatting sqref="Y220 Y207 Y194">
    <cfRule type="expression" dxfId="171" priority="233">
      <formula>IF(RIGHT(TEXT(Y194,"0.#"),1)=".",FALSE,TRUE)</formula>
    </cfRule>
    <cfRule type="expression" dxfId="170" priority="234">
      <formula>IF(RIGHT(TEXT(Y194,"0.#"),1)=".",TRUE,FALSE)</formula>
    </cfRule>
  </conditionalFormatting>
  <conditionalFormatting sqref="Y229 Y216 Y203">
    <cfRule type="expression" dxfId="169" priority="231">
      <formula>IF(RIGHT(TEXT(Y203,"0.#"),1)=".",FALSE,TRUE)</formula>
    </cfRule>
    <cfRule type="expression" dxfId="168" priority="232">
      <formula>IF(RIGHT(TEXT(Y203,"0.#"),1)=".",TRUE,FALSE)</formula>
    </cfRule>
  </conditionalFormatting>
  <conditionalFormatting sqref="Y221:Y228 Y219 Y208:Y215 Y206 Y195:Y202 Y193">
    <cfRule type="expression" dxfId="167" priority="229">
      <formula>IF(RIGHT(TEXT(Y193,"0.#"),1)=".",FALSE,TRUE)</formula>
    </cfRule>
    <cfRule type="expression" dxfId="166" priority="230">
      <formula>IF(RIGHT(TEXT(Y193,"0.#"),1)=".",TRUE,FALSE)</formula>
    </cfRule>
  </conditionalFormatting>
  <conditionalFormatting sqref="AU220 AU207 AU194">
    <cfRule type="expression" dxfId="165" priority="227">
      <formula>IF(RIGHT(TEXT(AU194,"0.#"),1)=".",FALSE,TRUE)</formula>
    </cfRule>
    <cfRule type="expression" dxfId="164" priority="228">
      <formula>IF(RIGHT(TEXT(AU194,"0.#"),1)=".",TRUE,FALSE)</formula>
    </cfRule>
  </conditionalFormatting>
  <conditionalFormatting sqref="AU229 AU216 AU203">
    <cfRule type="expression" dxfId="163" priority="225">
      <formula>IF(RIGHT(TEXT(AU203,"0.#"),1)=".",FALSE,TRUE)</formula>
    </cfRule>
    <cfRule type="expression" dxfId="162" priority="226">
      <formula>IF(RIGHT(TEXT(AU203,"0.#"),1)=".",TRUE,FALSE)</formula>
    </cfRule>
  </conditionalFormatting>
  <conditionalFormatting sqref="AU221:AU228 AU219 AU208:AU215 AU206 AU195:AU202 AU193">
    <cfRule type="expression" dxfId="161" priority="223">
      <formula>IF(RIGHT(TEXT(AU193,"0.#"),1)=".",FALSE,TRUE)</formula>
    </cfRule>
    <cfRule type="expression" dxfId="160" priority="224">
      <formula>IF(RIGHT(TEXT(AU193,"0.#"),1)=".",TRUE,FALSE)</formula>
    </cfRule>
  </conditionalFormatting>
  <conditionalFormatting sqref="AE56:AI56">
    <cfRule type="expression" dxfId="159" priority="197">
      <formula>IF(AND(AE56&gt;=0, RIGHT(TEXT(AE56,"0.#"),1)&lt;&gt;"."),TRUE,FALSE)</formula>
    </cfRule>
    <cfRule type="expression" dxfId="158" priority="198">
      <formula>IF(AND(AE56&gt;=0, RIGHT(TEXT(AE56,"0.#"),1)="."),TRUE,FALSE)</formula>
    </cfRule>
    <cfRule type="expression" dxfId="157" priority="199">
      <formula>IF(AND(AE56&lt;0, RIGHT(TEXT(AE56,"0.#"),1)&lt;&gt;"."),TRUE,FALSE)</formula>
    </cfRule>
    <cfRule type="expression" dxfId="156" priority="200">
      <formula>IF(AND(AE56&lt;0, RIGHT(TEXT(AE56,"0.#"),1)="."),TRUE,FALSE)</formula>
    </cfRule>
  </conditionalFormatting>
  <conditionalFormatting sqref="AJ56:AS56">
    <cfRule type="expression" dxfId="155" priority="193">
      <formula>IF(AND(AJ56&gt;=0, RIGHT(TEXT(AJ56,"0.#"),1)&lt;&gt;"."),TRUE,FALSE)</formula>
    </cfRule>
    <cfRule type="expression" dxfId="154" priority="194">
      <formula>IF(AND(AJ56&gt;=0, RIGHT(TEXT(AJ56,"0.#"),1)="."),TRUE,FALSE)</formula>
    </cfRule>
    <cfRule type="expression" dxfId="153" priority="195">
      <formula>IF(AND(AJ56&lt;0, RIGHT(TEXT(AJ56,"0.#"),1)&lt;&gt;"."),TRUE,FALSE)</formula>
    </cfRule>
    <cfRule type="expression" dxfId="152" priority="196">
      <formula>IF(AND(AJ56&lt;0, RIGHT(TEXT(AJ56,"0.#"),1)="."),TRUE,FALSE)</formula>
    </cfRule>
  </conditionalFormatting>
  <conditionalFormatting sqref="AK237:AK265">
    <cfRule type="expression" dxfId="151" priority="181">
      <formula>IF(RIGHT(TEXT(AK237,"0.#"),1)=".",FALSE,TRUE)</formula>
    </cfRule>
    <cfRule type="expression" dxfId="150" priority="182">
      <formula>IF(RIGHT(TEXT(AK237,"0.#"),1)=".",TRUE,FALSE)</formula>
    </cfRule>
  </conditionalFormatting>
  <conditionalFormatting sqref="AU237:AX265">
    <cfRule type="expression" dxfId="149" priority="177">
      <formula>IF(AND(AU237&gt;=0, RIGHT(TEXT(AU237,"0.#"),1)&lt;&gt;"."),TRUE,FALSE)</formula>
    </cfRule>
    <cfRule type="expression" dxfId="148" priority="178">
      <formula>IF(AND(AU237&gt;=0, RIGHT(TEXT(AU237,"0.#"),1)="."),TRUE,FALSE)</formula>
    </cfRule>
    <cfRule type="expression" dxfId="147" priority="179">
      <formula>IF(AND(AU237&lt;0, RIGHT(TEXT(AU237,"0.#"),1)&lt;&gt;"."),TRUE,FALSE)</formula>
    </cfRule>
    <cfRule type="expression" dxfId="146" priority="180">
      <formula>IF(AND(AU237&lt;0, RIGHT(TEXT(AU237,"0.#"),1)="."),TRUE,FALSE)</formula>
    </cfRule>
  </conditionalFormatting>
  <conditionalFormatting sqref="AK277:AK297">
    <cfRule type="expression" dxfId="145" priority="169">
      <formula>IF(RIGHT(TEXT(AK277,"0.#"),1)=".",FALSE,TRUE)</formula>
    </cfRule>
    <cfRule type="expression" dxfId="144" priority="170">
      <formula>IF(RIGHT(TEXT(AK277,"0.#"),1)=".",TRUE,FALSE)</formula>
    </cfRule>
  </conditionalFormatting>
  <conditionalFormatting sqref="AU277:AX298">
    <cfRule type="expression" dxfId="143" priority="165">
      <formula>IF(AND(AU277&gt;=0, RIGHT(TEXT(AU277,"0.#"),1)&lt;&gt;"."),TRUE,FALSE)</formula>
    </cfRule>
    <cfRule type="expression" dxfId="142" priority="166">
      <formula>IF(AND(AU277&gt;=0, RIGHT(TEXT(AU277,"0.#"),1)="."),TRUE,FALSE)</formula>
    </cfRule>
    <cfRule type="expression" dxfId="141" priority="167">
      <formula>IF(AND(AU277&lt;0, RIGHT(TEXT(AU277,"0.#"),1)&lt;&gt;"."),TRUE,FALSE)</formula>
    </cfRule>
    <cfRule type="expression" dxfId="140" priority="168">
      <formula>IF(AND(AU277&lt;0, RIGHT(TEXT(AU277,"0.#"),1)="."),TRUE,FALSE)</formula>
    </cfRule>
  </conditionalFormatting>
  <conditionalFormatting sqref="AK302">
    <cfRule type="expression" dxfId="139" priority="163">
      <formula>IF(RIGHT(TEXT(AK302,"0.#"),1)=".",FALSE,TRUE)</formula>
    </cfRule>
    <cfRule type="expression" dxfId="138" priority="164">
      <formula>IF(RIGHT(TEXT(AK302,"0.#"),1)=".",TRUE,FALSE)</formula>
    </cfRule>
  </conditionalFormatting>
  <conditionalFormatting sqref="AU302:AX302">
    <cfRule type="expression" dxfId="137" priority="159">
      <formula>IF(AND(AU302&gt;=0, RIGHT(TEXT(AU302,"0.#"),1)&lt;&gt;"."),TRUE,FALSE)</formula>
    </cfRule>
    <cfRule type="expression" dxfId="136" priority="160">
      <formula>IF(AND(AU302&gt;=0, RIGHT(TEXT(AU302,"0.#"),1)="."),TRUE,FALSE)</formula>
    </cfRule>
    <cfRule type="expression" dxfId="135" priority="161">
      <formula>IF(AND(AU302&lt;0, RIGHT(TEXT(AU302,"0.#"),1)&lt;&gt;"."),TRUE,FALSE)</formula>
    </cfRule>
    <cfRule type="expression" dxfId="134" priority="162">
      <formula>IF(AND(AU302&lt;0, RIGHT(TEXT(AU302,"0.#"),1)="."),TRUE,FALSE)</formula>
    </cfRule>
  </conditionalFormatting>
  <conditionalFormatting sqref="AK303:AK331">
    <cfRule type="expression" dxfId="133" priority="157">
      <formula>IF(RIGHT(TEXT(AK303,"0.#"),1)=".",FALSE,TRUE)</formula>
    </cfRule>
    <cfRule type="expression" dxfId="132" priority="158">
      <formula>IF(RIGHT(TEXT(AK303,"0.#"),1)=".",TRUE,FALSE)</formula>
    </cfRule>
  </conditionalFormatting>
  <conditionalFormatting sqref="AU303:AX331">
    <cfRule type="expression" dxfId="131" priority="153">
      <formula>IF(AND(AU303&gt;=0, RIGHT(TEXT(AU303,"0.#"),1)&lt;&gt;"."),TRUE,FALSE)</formula>
    </cfRule>
    <cfRule type="expression" dxfId="130" priority="154">
      <formula>IF(AND(AU303&gt;=0, RIGHT(TEXT(AU303,"0.#"),1)="."),TRUE,FALSE)</formula>
    </cfRule>
    <cfRule type="expression" dxfId="129" priority="155">
      <formula>IF(AND(AU303&lt;0, RIGHT(TEXT(AU303,"0.#"),1)&lt;&gt;"."),TRUE,FALSE)</formula>
    </cfRule>
    <cfRule type="expression" dxfId="128" priority="156">
      <formula>IF(AND(AU303&lt;0, RIGHT(TEXT(AU303,"0.#"),1)="."),TRUE,FALSE)</formula>
    </cfRule>
  </conditionalFormatting>
  <conditionalFormatting sqref="AK335">
    <cfRule type="expression" dxfId="127" priority="151">
      <formula>IF(RIGHT(TEXT(AK335,"0.#"),1)=".",FALSE,TRUE)</formula>
    </cfRule>
    <cfRule type="expression" dxfId="126" priority="152">
      <formula>IF(RIGHT(TEXT(AK335,"0.#"),1)=".",TRUE,FALSE)</formula>
    </cfRule>
  </conditionalFormatting>
  <conditionalFormatting sqref="AU335:AX335">
    <cfRule type="expression" dxfId="125" priority="147">
      <formula>IF(AND(AU335&gt;=0, RIGHT(TEXT(AU335,"0.#"),1)&lt;&gt;"."),TRUE,FALSE)</formula>
    </cfRule>
    <cfRule type="expression" dxfId="124" priority="148">
      <formula>IF(AND(AU335&gt;=0, RIGHT(TEXT(AU335,"0.#"),1)="."),TRUE,FALSE)</formula>
    </cfRule>
    <cfRule type="expression" dxfId="123" priority="149">
      <formula>IF(AND(AU335&lt;0, RIGHT(TEXT(AU335,"0.#"),1)&lt;&gt;"."),TRUE,FALSE)</formula>
    </cfRule>
    <cfRule type="expression" dxfId="122" priority="150">
      <formula>IF(AND(AU335&lt;0, RIGHT(TEXT(AU335,"0.#"),1)="."),TRUE,FALSE)</formula>
    </cfRule>
  </conditionalFormatting>
  <conditionalFormatting sqref="AK336:AK364">
    <cfRule type="expression" dxfId="121" priority="145">
      <formula>IF(RIGHT(TEXT(AK336,"0.#"),1)=".",FALSE,TRUE)</formula>
    </cfRule>
    <cfRule type="expression" dxfId="120" priority="146">
      <formula>IF(RIGHT(TEXT(AK336,"0.#"),1)=".",TRUE,FALSE)</formula>
    </cfRule>
  </conditionalFormatting>
  <conditionalFormatting sqref="AU336:AX364">
    <cfRule type="expression" dxfId="119" priority="141">
      <formula>IF(AND(AU336&gt;=0, RIGHT(TEXT(AU336,"0.#"),1)&lt;&gt;"."),TRUE,FALSE)</formula>
    </cfRule>
    <cfRule type="expression" dxfId="118" priority="142">
      <formula>IF(AND(AU336&gt;=0, RIGHT(TEXT(AU336,"0.#"),1)="."),TRUE,FALSE)</formula>
    </cfRule>
    <cfRule type="expression" dxfId="117" priority="143">
      <formula>IF(AND(AU336&lt;0, RIGHT(TEXT(AU336,"0.#"),1)&lt;&gt;"."),TRUE,FALSE)</formula>
    </cfRule>
    <cfRule type="expression" dxfId="116" priority="144">
      <formula>IF(AND(AU336&lt;0, RIGHT(TEXT(AU336,"0.#"),1)="."),TRUE,FALSE)</formula>
    </cfRule>
  </conditionalFormatting>
  <conditionalFormatting sqref="AK368">
    <cfRule type="expression" dxfId="115" priority="139">
      <formula>IF(RIGHT(TEXT(AK368,"0.#"),1)=".",FALSE,TRUE)</formula>
    </cfRule>
    <cfRule type="expression" dxfId="114" priority="140">
      <formula>IF(RIGHT(TEXT(AK368,"0.#"),1)=".",TRUE,FALSE)</formula>
    </cfRule>
  </conditionalFormatting>
  <conditionalFormatting sqref="AU368:AX368">
    <cfRule type="expression" dxfId="113" priority="135">
      <formula>IF(AND(AU368&gt;=0, RIGHT(TEXT(AU368,"0.#"),1)&lt;&gt;"."),TRUE,FALSE)</formula>
    </cfRule>
    <cfRule type="expression" dxfId="112" priority="136">
      <formula>IF(AND(AU368&gt;=0, RIGHT(TEXT(AU368,"0.#"),1)="."),TRUE,FALSE)</formula>
    </cfRule>
    <cfRule type="expression" dxfId="111" priority="137">
      <formula>IF(AND(AU368&lt;0, RIGHT(TEXT(AU368,"0.#"),1)&lt;&gt;"."),TRUE,FALSE)</formula>
    </cfRule>
    <cfRule type="expression" dxfId="110" priority="138">
      <formula>IF(AND(AU368&lt;0, RIGHT(TEXT(AU368,"0.#"),1)="."),TRUE,FALSE)</formula>
    </cfRule>
  </conditionalFormatting>
  <conditionalFormatting sqref="AK369:AK397">
    <cfRule type="expression" dxfId="109" priority="133">
      <formula>IF(RIGHT(TEXT(AK369,"0.#"),1)=".",FALSE,TRUE)</formula>
    </cfRule>
    <cfRule type="expression" dxfId="108" priority="134">
      <formula>IF(RIGHT(TEXT(AK369,"0.#"),1)=".",TRUE,FALSE)</formula>
    </cfRule>
  </conditionalFormatting>
  <conditionalFormatting sqref="AU369:AX397">
    <cfRule type="expression" dxfId="107" priority="129">
      <formula>IF(AND(AU369&gt;=0, RIGHT(TEXT(AU369,"0.#"),1)&lt;&gt;"."),TRUE,FALSE)</formula>
    </cfRule>
    <cfRule type="expression" dxfId="106" priority="130">
      <formula>IF(AND(AU369&gt;=0, RIGHT(TEXT(AU369,"0.#"),1)="."),TRUE,FALSE)</formula>
    </cfRule>
    <cfRule type="expression" dxfId="105" priority="131">
      <formula>IF(AND(AU369&lt;0, RIGHT(TEXT(AU369,"0.#"),1)&lt;&gt;"."),TRUE,FALSE)</formula>
    </cfRule>
    <cfRule type="expression" dxfId="104" priority="132">
      <formula>IF(AND(AU369&lt;0, RIGHT(TEXT(AU369,"0.#"),1)="."),TRUE,FALSE)</formula>
    </cfRule>
  </conditionalFormatting>
  <conditionalFormatting sqref="AK401">
    <cfRule type="expression" dxfId="103" priority="127">
      <formula>IF(RIGHT(TEXT(AK401,"0.#"),1)=".",FALSE,TRUE)</formula>
    </cfRule>
    <cfRule type="expression" dxfId="102" priority="128">
      <formula>IF(RIGHT(TEXT(AK401,"0.#"),1)=".",TRUE,FALSE)</formula>
    </cfRule>
  </conditionalFormatting>
  <conditionalFormatting sqref="AU401:AX401">
    <cfRule type="expression" dxfId="101" priority="123">
      <formula>IF(AND(AU401&gt;=0, RIGHT(TEXT(AU401,"0.#"),1)&lt;&gt;"."),TRUE,FALSE)</formula>
    </cfRule>
    <cfRule type="expression" dxfId="100" priority="124">
      <formula>IF(AND(AU401&gt;=0, RIGHT(TEXT(AU401,"0.#"),1)="."),TRUE,FALSE)</formula>
    </cfRule>
    <cfRule type="expression" dxfId="99" priority="125">
      <formula>IF(AND(AU401&lt;0, RIGHT(TEXT(AU401,"0.#"),1)&lt;&gt;"."),TRUE,FALSE)</formula>
    </cfRule>
    <cfRule type="expression" dxfId="98" priority="126">
      <formula>IF(AND(AU401&lt;0, RIGHT(TEXT(AU401,"0.#"),1)="."),TRUE,FALSE)</formula>
    </cfRule>
  </conditionalFormatting>
  <conditionalFormatting sqref="AK402:AK430">
    <cfRule type="expression" dxfId="97" priority="121">
      <formula>IF(RIGHT(TEXT(AK402,"0.#"),1)=".",FALSE,TRUE)</formula>
    </cfRule>
    <cfRule type="expression" dxfId="96" priority="122">
      <formula>IF(RIGHT(TEXT(AK402,"0.#"),1)=".",TRUE,FALSE)</formula>
    </cfRule>
  </conditionalFormatting>
  <conditionalFormatting sqref="AU402:AX430">
    <cfRule type="expression" dxfId="95" priority="117">
      <formula>IF(AND(AU402&gt;=0, RIGHT(TEXT(AU402,"0.#"),1)&lt;&gt;"."),TRUE,FALSE)</formula>
    </cfRule>
    <cfRule type="expression" dxfId="94" priority="118">
      <formula>IF(AND(AU402&gt;=0, RIGHT(TEXT(AU402,"0.#"),1)="."),TRUE,FALSE)</formula>
    </cfRule>
    <cfRule type="expression" dxfId="93" priority="119">
      <formula>IF(AND(AU402&lt;0, RIGHT(TEXT(AU402,"0.#"),1)&lt;&gt;"."),TRUE,FALSE)</formula>
    </cfRule>
    <cfRule type="expression" dxfId="92" priority="120">
      <formula>IF(AND(AU402&lt;0, RIGHT(TEXT(AU402,"0.#"),1)="."),TRUE,FALSE)</formula>
    </cfRule>
  </conditionalFormatting>
  <conditionalFormatting sqref="AK434">
    <cfRule type="expression" dxfId="91" priority="115">
      <formula>IF(RIGHT(TEXT(AK434,"0.#"),1)=".",FALSE,TRUE)</formula>
    </cfRule>
    <cfRule type="expression" dxfId="90" priority="116">
      <formula>IF(RIGHT(TEXT(AK434,"0.#"),1)=".",TRUE,FALSE)</formula>
    </cfRule>
  </conditionalFormatting>
  <conditionalFormatting sqref="AU434:AX434">
    <cfRule type="expression" dxfId="89" priority="111">
      <formula>IF(AND(AU434&gt;=0, RIGHT(TEXT(AU434,"0.#"),1)&lt;&gt;"."),TRUE,FALSE)</formula>
    </cfRule>
    <cfRule type="expression" dxfId="88" priority="112">
      <formula>IF(AND(AU434&gt;=0, RIGHT(TEXT(AU434,"0.#"),1)="."),TRUE,FALSE)</formula>
    </cfRule>
    <cfRule type="expression" dxfId="87" priority="113">
      <formula>IF(AND(AU434&lt;0, RIGHT(TEXT(AU434,"0.#"),1)&lt;&gt;"."),TRUE,FALSE)</formula>
    </cfRule>
    <cfRule type="expression" dxfId="86" priority="114">
      <formula>IF(AND(AU434&lt;0, RIGHT(TEXT(AU434,"0.#"),1)="."),TRUE,FALSE)</formula>
    </cfRule>
  </conditionalFormatting>
  <conditionalFormatting sqref="AK435:AK463">
    <cfRule type="expression" dxfId="85" priority="109">
      <formula>IF(RIGHT(TEXT(AK435,"0.#"),1)=".",FALSE,TRUE)</formula>
    </cfRule>
    <cfRule type="expression" dxfId="84" priority="110">
      <formula>IF(RIGHT(TEXT(AK435,"0.#"),1)=".",TRUE,FALSE)</formula>
    </cfRule>
  </conditionalFormatting>
  <conditionalFormatting sqref="AU435:AX463">
    <cfRule type="expression" dxfId="83" priority="105">
      <formula>IF(AND(AU435&gt;=0, RIGHT(TEXT(AU435,"0.#"),1)&lt;&gt;"."),TRUE,FALSE)</formula>
    </cfRule>
    <cfRule type="expression" dxfId="82" priority="106">
      <formula>IF(AND(AU435&gt;=0, RIGHT(TEXT(AU435,"0.#"),1)="."),TRUE,FALSE)</formula>
    </cfRule>
    <cfRule type="expression" dxfId="81" priority="107">
      <formula>IF(AND(AU435&lt;0, RIGHT(TEXT(AU435,"0.#"),1)&lt;&gt;"."),TRUE,FALSE)</formula>
    </cfRule>
    <cfRule type="expression" dxfId="80" priority="108">
      <formula>IF(AND(AU435&lt;0, RIGHT(TEXT(AU435,"0.#"),1)="."),TRUE,FALSE)</formula>
    </cfRule>
  </conditionalFormatting>
  <conditionalFormatting sqref="AK467">
    <cfRule type="expression" dxfId="79" priority="103">
      <formula>IF(RIGHT(TEXT(AK467,"0.#"),1)=".",FALSE,TRUE)</formula>
    </cfRule>
    <cfRule type="expression" dxfId="78" priority="104">
      <formula>IF(RIGHT(TEXT(AK467,"0.#"),1)=".",TRUE,FALSE)</formula>
    </cfRule>
  </conditionalFormatting>
  <conditionalFormatting sqref="AU467:AX467">
    <cfRule type="expression" dxfId="77" priority="99">
      <formula>IF(AND(AU467&gt;=0, RIGHT(TEXT(AU467,"0.#"),1)&lt;&gt;"."),TRUE,FALSE)</formula>
    </cfRule>
    <cfRule type="expression" dxfId="76" priority="100">
      <formula>IF(AND(AU467&gt;=0, RIGHT(TEXT(AU467,"0.#"),1)="."),TRUE,FALSE)</formula>
    </cfRule>
    <cfRule type="expression" dxfId="75" priority="101">
      <formula>IF(AND(AU467&lt;0, RIGHT(TEXT(AU467,"0.#"),1)&lt;&gt;"."),TRUE,FALSE)</formula>
    </cfRule>
    <cfRule type="expression" dxfId="74" priority="102">
      <formula>IF(AND(AU467&lt;0, RIGHT(TEXT(AU467,"0.#"),1)="."),TRUE,FALSE)</formula>
    </cfRule>
  </conditionalFormatting>
  <conditionalFormatting sqref="AK468:AK496">
    <cfRule type="expression" dxfId="73" priority="97">
      <formula>IF(RIGHT(TEXT(AK468,"0.#"),1)=".",FALSE,TRUE)</formula>
    </cfRule>
    <cfRule type="expression" dxfId="72" priority="98">
      <formula>IF(RIGHT(TEXT(AK468,"0.#"),1)=".",TRUE,FALSE)</formula>
    </cfRule>
  </conditionalFormatting>
  <conditionalFormatting sqref="AU468:AX496">
    <cfRule type="expression" dxfId="71" priority="93">
      <formula>IF(AND(AU468&gt;=0, RIGHT(TEXT(AU468,"0.#"),1)&lt;&gt;"."),TRUE,FALSE)</formula>
    </cfRule>
    <cfRule type="expression" dxfId="70" priority="94">
      <formula>IF(AND(AU468&gt;=0, RIGHT(TEXT(AU468,"0.#"),1)="."),TRUE,FALSE)</formula>
    </cfRule>
    <cfRule type="expression" dxfId="69" priority="95">
      <formula>IF(AND(AU468&lt;0, RIGHT(TEXT(AU468,"0.#"),1)&lt;&gt;"."),TRUE,FALSE)</formula>
    </cfRule>
    <cfRule type="expression" dxfId="68" priority="96">
      <formula>IF(AND(AU468&lt;0, RIGHT(TEXT(AU468,"0.#"),1)="."),TRUE,FALSE)</formula>
    </cfRule>
  </conditionalFormatting>
  <conditionalFormatting sqref="AE24:AX24 AJ23:AS23">
    <cfRule type="expression" dxfId="67" priority="91">
      <formula>IF(RIGHT(TEXT(AE23,"0.#"),1)=".",FALSE,TRUE)</formula>
    </cfRule>
    <cfRule type="expression" dxfId="66" priority="92">
      <formula>IF(RIGHT(TEXT(AE23,"0.#"),1)=".",TRUE,FALSE)</formula>
    </cfRule>
  </conditionalFormatting>
  <conditionalFormatting sqref="AE25:AI25">
    <cfRule type="expression" dxfId="65" priority="83">
      <formula>IF(AND(AE25&gt;=0, RIGHT(TEXT(AE25,"0.#"),1)&lt;&gt;"."),TRUE,FALSE)</formula>
    </cfRule>
    <cfRule type="expression" dxfId="64" priority="84">
      <formula>IF(AND(AE25&gt;=0, RIGHT(TEXT(AE25,"0.#"),1)="."),TRUE,FALSE)</formula>
    </cfRule>
    <cfRule type="expression" dxfId="63" priority="85">
      <formula>IF(AND(AE25&lt;0, RIGHT(TEXT(AE25,"0.#"),1)&lt;&gt;"."),TRUE,FALSE)</formula>
    </cfRule>
    <cfRule type="expression" dxfId="62" priority="86">
      <formula>IF(AND(AE25&lt;0, RIGHT(TEXT(AE25,"0.#"),1)="."),TRUE,FALSE)</formula>
    </cfRule>
  </conditionalFormatting>
  <conditionalFormatting sqref="AJ25:AS25">
    <cfRule type="expression" dxfId="61" priority="79">
      <formula>IF(AND(AJ25&gt;=0, RIGHT(TEXT(AJ25,"0.#"),1)&lt;&gt;"."),TRUE,FALSE)</formula>
    </cfRule>
    <cfRule type="expression" dxfId="60" priority="80">
      <formula>IF(AND(AJ25&gt;=0, RIGHT(TEXT(AJ25,"0.#"),1)="."),TRUE,FALSE)</formula>
    </cfRule>
    <cfRule type="expression" dxfId="59" priority="81">
      <formula>IF(AND(AJ25&lt;0, RIGHT(TEXT(AJ25,"0.#"),1)&lt;&gt;"."),TRUE,FALSE)</formula>
    </cfRule>
    <cfRule type="expression" dxfId="58" priority="82">
      <formula>IF(AND(AJ25&lt;0, RIGHT(TEXT(AJ25,"0.#"),1)="."),TRUE,FALSE)</formula>
    </cfRule>
  </conditionalFormatting>
  <conditionalFormatting sqref="AU236:AX236">
    <cfRule type="expression" dxfId="57" priority="67">
      <formula>IF(AND(AU236&gt;=0, RIGHT(TEXT(AU236,"0.#"),1)&lt;&gt;"."),TRUE,FALSE)</formula>
    </cfRule>
    <cfRule type="expression" dxfId="56" priority="68">
      <formula>IF(AND(AU236&gt;=0, RIGHT(TEXT(AU236,"0.#"),1)="."),TRUE,FALSE)</formula>
    </cfRule>
    <cfRule type="expression" dxfId="55" priority="69">
      <formula>IF(AND(AU236&lt;0, RIGHT(TEXT(AU236,"0.#"),1)&lt;&gt;"."),TRUE,FALSE)</formula>
    </cfRule>
    <cfRule type="expression" dxfId="54" priority="70">
      <formula>IF(AND(AU236&lt;0, RIGHT(TEXT(AU236,"0.#"),1)="."),TRUE,FALSE)</formula>
    </cfRule>
  </conditionalFormatting>
  <conditionalFormatting sqref="AE43:AI43 AE38:AI38 AE33:AI33 AE28:AI28">
    <cfRule type="expression" dxfId="53" priority="65">
      <formula>IF(RIGHT(TEXT(AE28,"0.#"),1)=".",FALSE,TRUE)</formula>
    </cfRule>
    <cfRule type="expression" dxfId="52" priority="66">
      <formula>IF(RIGHT(TEXT(AE28,"0.#"),1)=".",TRUE,FALSE)</formula>
    </cfRule>
  </conditionalFormatting>
  <conditionalFormatting sqref="AE44:AX44 AJ43:AS43 AE39:AX39 AJ38:AS38 AE34:AX34 AJ33:AS33 AE29:AX29 AJ28:AS28">
    <cfRule type="expression" dxfId="51" priority="63">
      <formula>IF(RIGHT(TEXT(AE28,"0.#"),1)=".",FALSE,TRUE)</formula>
    </cfRule>
    <cfRule type="expression" dxfId="50" priority="64">
      <formula>IF(RIGHT(TEXT(AE28,"0.#"),1)=".",TRUE,FALSE)</formula>
    </cfRule>
  </conditionalFormatting>
  <conditionalFormatting sqref="AE45:AI45 AE40:AI40 AE35:AI35 AE30:AI30">
    <cfRule type="expression" dxfId="49" priority="59">
      <formula>IF(AND(AE30&gt;=0, RIGHT(TEXT(AE30,"0.#"),1)&lt;&gt;"."),TRUE,FALSE)</formula>
    </cfRule>
    <cfRule type="expression" dxfId="48" priority="60">
      <formula>IF(AND(AE30&gt;=0, RIGHT(TEXT(AE30,"0.#"),1)="."),TRUE,FALSE)</formula>
    </cfRule>
    <cfRule type="expression" dxfId="47" priority="61">
      <formula>IF(AND(AE30&lt;0, RIGHT(TEXT(AE30,"0.#"),1)&lt;&gt;"."),TRUE,FALSE)</formula>
    </cfRule>
    <cfRule type="expression" dxfId="46" priority="62">
      <formula>IF(AND(AE30&lt;0, RIGHT(TEXT(AE30,"0.#"),1)="."),TRUE,FALSE)</formula>
    </cfRule>
  </conditionalFormatting>
  <conditionalFormatting sqref="AJ45:AS45 AJ40:AS40 AJ35:AS35 AJ30:AS30">
    <cfRule type="expression" dxfId="45" priority="55">
      <formula>IF(AND(AJ30&gt;=0, RIGHT(TEXT(AJ30,"0.#"),1)&lt;&gt;"."),TRUE,FALSE)</formula>
    </cfRule>
    <cfRule type="expression" dxfId="44" priority="56">
      <formula>IF(AND(AJ30&gt;=0, RIGHT(TEXT(AJ30,"0.#"),1)="."),TRUE,FALSE)</formula>
    </cfRule>
    <cfRule type="expression" dxfId="43" priority="57">
      <formula>IF(AND(AJ30&lt;0, RIGHT(TEXT(AJ30,"0.#"),1)&lt;&gt;"."),TRUE,FALSE)</formula>
    </cfRule>
    <cfRule type="expression" dxfId="42" priority="58">
      <formula>IF(AND(AJ30&lt;0, RIGHT(TEXT(AJ30,"0.#"),1)="."),TRUE,FALSE)</formula>
    </cfRule>
  </conditionalFormatting>
  <conditionalFormatting sqref="AE64:AI64 AE59:AI59">
    <cfRule type="expression" dxfId="41" priority="53">
      <formula>IF(RIGHT(TEXT(AE59,"0.#"),1)=".",FALSE,TRUE)</formula>
    </cfRule>
    <cfRule type="expression" dxfId="40" priority="54">
      <formula>IF(RIGHT(TEXT(AE59,"0.#"),1)=".",TRUE,FALSE)</formula>
    </cfRule>
  </conditionalFormatting>
  <conditionalFormatting sqref="AE65:AX65 AJ64:AS64 AE60:AX60 AJ59:AS59">
    <cfRule type="expression" dxfId="39" priority="51">
      <formula>IF(RIGHT(TEXT(AE59,"0.#"),1)=".",FALSE,TRUE)</formula>
    </cfRule>
    <cfRule type="expression" dxfId="38" priority="52">
      <formula>IF(RIGHT(TEXT(AE59,"0.#"),1)=".",TRUE,FALSE)</formula>
    </cfRule>
  </conditionalFormatting>
  <conditionalFormatting sqref="AE66:AI66 AE61:AI61">
    <cfRule type="expression" dxfId="37" priority="47">
      <formula>IF(AND(AE61&gt;=0, RIGHT(TEXT(AE61,"0.#"),1)&lt;&gt;"."),TRUE,FALSE)</formula>
    </cfRule>
    <cfRule type="expression" dxfId="36" priority="48">
      <formula>IF(AND(AE61&gt;=0, RIGHT(TEXT(AE61,"0.#"),1)="."),TRUE,FALSE)</formula>
    </cfRule>
    <cfRule type="expression" dxfId="35" priority="49">
      <formula>IF(AND(AE61&lt;0, RIGHT(TEXT(AE61,"0.#"),1)&lt;&gt;"."),TRUE,FALSE)</formula>
    </cfRule>
    <cfRule type="expression" dxfId="34" priority="50">
      <formula>IF(AND(AE61&lt;0, RIGHT(TEXT(AE61,"0.#"),1)="."),TRUE,FALSE)</formula>
    </cfRule>
  </conditionalFormatting>
  <conditionalFormatting sqref="AJ66:AS66 AJ61:AS61">
    <cfRule type="expression" dxfId="33" priority="43">
      <formula>IF(AND(AJ61&gt;=0, RIGHT(TEXT(AJ61,"0.#"),1)&lt;&gt;"."),TRUE,FALSE)</formula>
    </cfRule>
    <cfRule type="expression" dxfId="32" priority="44">
      <formula>IF(AND(AJ61&gt;=0, RIGHT(TEXT(AJ61,"0.#"),1)="."),TRUE,FALSE)</formula>
    </cfRule>
    <cfRule type="expression" dxfId="31" priority="45">
      <formula>IF(AND(AJ61&lt;0, RIGHT(TEXT(AJ61,"0.#"),1)&lt;&gt;"."),TRUE,FALSE)</formula>
    </cfRule>
    <cfRule type="expression" dxfId="30" priority="46">
      <formula>IF(AND(AJ61&lt;0, RIGHT(TEXT(AJ61,"0.#"),1)="."),TRUE,FALSE)</formula>
    </cfRule>
  </conditionalFormatting>
  <conditionalFormatting sqref="AE81:AX81 AE78:AX78 AE75:AX75 AE72:AX72">
    <cfRule type="expression" dxfId="29" priority="41">
      <formula>IF(RIGHT(TEXT(AE72,"0.#"),1)=".",FALSE,TRUE)</formula>
    </cfRule>
    <cfRule type="expression" dxfId="28" priority="42">
      <formula>IF(RIGHT(TEXT(AE72,"0.#"),1)=".",TRUE,FALSE)</formula>
    </cfRule>
  </conditionalFormatting>
  <conditionalFormatting sqref="AE80:AS80 AE77:AS77 AE74:AS74 AE71:AS71">
    <cfRule type="expression" dxfId="27" priority="39">
      <formula>IF(RIGHT(TEXT(AE71,"0.#"),1)=".",FALSE,TRUE)</formula>
    </cfRule>
    <cfRule type="expression" dxfId="26" priority="40">
      <formula>IF(RIGHT(TEXT(AE71,"0.#"),1)=".",TRUE,FALSE)</formula>
    </cfRule>
  </conditionalFormatting>
  <conditionalFormatting sqref="AK270">
    <cfRule type="expression" dxfId="25" priority="35">
      <formula>IF(RIGHT(TEXT(AK270,"0.#"),1)=".",FALSE,TRUE)</formula>
    </cfRule>
    <cfRule type="expression" dxfId="24" priority="36">
      <formula>IF(RIGHT(TEXT(AK270,"0.#"),1)=".",TRUE,FALSE)</formula>
    </cfRule>
  </conditionalFormatting>
  <conditionalFormatting sqref="AU270:AX276">
    <cfRule type="expression" dxfId="23" priority="31">
      <formula>IF(AND(AU270&gt;=0, RIGHT(TEXT(AU270,"0.#"),1)&lt;&gt;"."),TRUE,FALSE)</formula>
    </cfRule>
    <cfRule type="expression" dxfId="22" priority="32">
      <formula>IF(AND(AU270&gt;=0, RIGHT(TEXT(AU270,"0.#"),1)="."),TRUE,FALSE)</formula>
    </cfRule>
    <cfRule type="expression" dxfId="21" priority="33">
      <formula>IF(AND(AU270&lt;0, RIGHT(TEXT(AU270,"0.#"),1)&lt;&gt;"."),TRUE,FALSE)</formula>
    </cfRule>
    <cfRule type="expression" dxfId="20" priority="34">
      <formula>IF(AND(AU270&lt;0, RIGHT(TEXT(AU270,"0.#"),1)="."),TRUE,FALSE)</formula>
    </cfRule>
  </conditionalFormatting>
  <conditionalFormatting sqref="AU269:AX269">
    <cfRule type="expression" dxfId="19" priority="27">
      <formula>IF(AND(AU269&gt;=0, RIGHT(TEXT(AU269,"0.#"),1)&lt;&gt;"."),TRUE,FALSE)</formula>
    </cfRule>
    <cfRule type="expression" dxfId="18" priority="28">
      <formula>IF(AND(AU269&gt;=0, RIGHT(TEXT(AU269,"0.#"),1)="."),TRUE,FALSE)</formula>
    </cfRule>
    <cfRule type="expression" dxfId="17" priority="29">
      <formula>IF(AND(AU269&lt;0, RIGHT(TEXT(AU269,"0.#"),1)&lt;&gt;"."),TRUE,FALSE)</formula>
    </cfRule>
    <cfRule type="expression" dxfId="16" priority="30">
      <formula>IF(AND(AU269&lt;0, RIGHT(TEXT(AU269,"0.#"),1)="."),TRUE,FALSE)</formula>
    </cfRule>
  </conditionalFormatting>
  <conditionalFormatting sqref="AK298">
    <cfRule type="expression" dxfId="15" priority="25">
      <formula>IF(RIGHT(TEXT(AK298,"0.#"),1)=".",FALSE,TRUE)</formula>
    </cfRule>
    <cfRule type="expression" dxfId="14" priority="26">
      <formula>IF(RIGHT(TEXT(AK298,"0.#"),1)=".",TRUE,FALSE)</formula>
    </cfRule>
  </conditionalFormatting>
  <conditionalFormatting sqref="AK269">
    <cfRule type="expression" dxfId="13" priority="13">
      <formula>IF(RIGHT(TEXT(AK269,"0.#"),1)=".",FALSE,TRUE)</formula>
    </cfRule>
    <cfRule type="expression" dxfId="12" priority="14">
      <formula>IF(RIGHT(TEXT(AK269,"0.#"),1)=".",TRUE,FALSE)</formula>
    </cfRule>
  </conditionalFormatting>
  <conditionalFormatting sqref="AK271">
    <cfRule type="expression" dxfId="11" priority="11">
      <formula>IF(RIGHT(TEXT(AK271,"0.#"),1)=".",FALSE,TRUE)</formula>
    </cfRule>
    <cfRule type="expression" dxfId="10" priority="12">
      <formula>IF(RIGHT(TEXT(AK271,"0.#"),1)=".",TRUE,FALSE)</formula>
    </cfRule>
  </conditionalFormatting>
  <conditionalFormatting sqref="AK272">
    <cfRule type="expression" dxfId="9" priority="9">
      <formula>IF(RIGHT(TEXT(AK272,"0.#"),1)=".",FALSE,TRUE)</formula>
    </cfRule>
    <cfRule type="expression" dxfId="8" priority="10">
      <formula>IF(RIGHT(TEXT(AK272,"0.#"),1)=".",TRUE,FALSE)</formula>
    </cfRule>
  </conditionalFormatting>
  <conditionalFormatting sqref="AK273">
    <cfRule type="expression" dxfId="7" priority="7">
      <formula>IF(RIGHT(TEXT(AK273,"0.#"),1)=".",FALSE,TRUE)</formula>
    </cfRule>
    <cfRule type="expression" dxfId="6" priority="8">
      <formula>IF(RIGHT(TEXT(AK273,"0.#"),1)=".",TRUE,FALSE)</formula>
    </cfRule>
  </conditionalFormatting>
  <conditionalFormatting sqref="AK274">
    <cfRule type="expression" dxfId="5" priority="5">
      <formula>IF(RIGHT(TEXT(AK274,"0.#"),1)=".",FALSE,TRUE)</formula>
    </cfRule>
    <cfRule type="expression" dxfId="4" priority="6">
      <formula>IF(RIGHT(TEXT(AK274,"0.#"),1)=".",TRUE,FALSE)</formula>
    </cfRule>
  </conditionalFormatting>
  <conditionalFormatting sqref="AK275">
    <cfRule type="expression" dxfId="3" priority="3">
      <formula>IF(RIGHT(TEXT(AK275,"0.#"),1)=".",FALSE,TRUE)</formula>
    </cfRule>
    <cfRule type="expression" dxfId="2" priority="4">
      <formula>IF(RIGHT(TEXT(AK275,"0.#"),1)=".",TRUE,FALSE)</formula>
    </cfRule>
  </conditionalFormatting>
  <conditionalFormatting sqref="AK276">
    <cfRule type="expression" dxfId="1" priority="1">
      <formula>IF(RIGHT(TEXT(AK276,"0.#"),1)=".",FALSE,TRUE)</formula>
    </cfRule>
    <cfRule type="expression" dxfId="0" priority="2">
      <formula>IF(RIGHT(TEXT(AK276,"0.#"),1)=".",TRUE,FALSE)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T14" sqref="T14"/>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381</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2015-09-03T14:36:06Z</cp:lastPrinted>
  <dcterms:created xsi:type="dcterms:W3CDTF">2012-03-13T00:50:25Z</dcterms:created>
  <dcterms:modified xsi:type="dcterms:W3CDTF">2015-09-03T14:38:02Z</dcterms:modified>
</cp:coreProperties>
</file>