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<sst xmlns="http://schemas.openxmlformats.org/spreadsheetml/2006/main" count="992" uniqueCount="442">
  <si>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</si>
  <si>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</si>
  <si>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</si>
  <si>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</si>
  <si>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</si>
  <si>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</si>
  <si>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</si>
  <si>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</si>
  <si>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</si>
  <si>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</si>
  <si>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</si>
  <si>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</si>
  <si>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</si>
  <si>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</si>
  <si>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</si>
  <si>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</si>
  <si>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</si>
  <si>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</si>
  <si>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</si>
  <si>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</si>
  <si>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</si>
  <si>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</si>
  <si>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</si>
  <si>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</si>
  <si>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</si>
  <si>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</si>
  <si>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</si>
  <si>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</si>
  <si>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</si>
  <si>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</si>
  <si>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</si>
  <si>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</si>
  <si>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</si>
  <si>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</si>
  <si>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</si>
  <si>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</si>
  <si>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</si>
  <si>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</si>
  <si>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</si>
  <si>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</si>
  <si>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</si>
  <si>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</si>
  <si>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</si>
  <si>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</si>
  <si>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</si>
  <si>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</si>
  <si>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</si>
  <si>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</si>
  <si>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</si>
  <si>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</si>
  <si>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</si>
  <si>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</si>
  <si>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</si>
  <si>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</si>
  <si>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</si>
  <si>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</si>
  <si>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</si>
  <si>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</si>
  <si>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</si>
  <si>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</si>
  <si>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</si>
  <si>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</si>
  <si>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</si>
  <si>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</si>
  <si>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</si>
  <si>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</si>
  <si>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</si>
  <si>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</si>
  <si>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</si>
  <si>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</si>
  <si>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</si>
  <si>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</si>
  <si>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</si>
  <si>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</si>
  <si>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</si>
  <si>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</si>
  <si>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</si>
  <si>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</si>
  <si>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</si>
  <si>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</si>
  <si>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</si>
  <si>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</si>
  <si>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</si>
  <si>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</si>
  <si>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</si>
  <si>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</si>
  <si>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</si>
  <si>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</si>
  <si>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</si>
  <si>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</si>
  <si>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</si>
  <si>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</si>
  <si>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</si>
  <si>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</si>
  <si>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</si>
  <si>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</si>
  <si>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</si>
  <si>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</si>
  <si>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</si>
  <si>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</si>
  <si>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</si>
  <si>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</si>
  <si>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</si>
  <si>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</si>
  <si>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</si>
  <si>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</si>
  <si>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</si>
  <si>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</si>
  <si>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</si>
  <si>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</si>
  <si>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</si>
  <si>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</si>
  <si>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</si>
  <si>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</si>
  <si>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</si>
  <si>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</si>
  <si>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</si>
  <si>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</si>
  <si>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</si>
  <si>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</si>
  <si>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</si>
  <si>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</si>
  <si>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</si>
  <si>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</si>
  <si>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</si>
  <si>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</si>
  <si>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</si>
  <si>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</si>
  <si>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</si>
  <si>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</si>
  <si>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</si>
  <si>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</si>
  <si>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</si>
  <si>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</si>
  <si>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</si>
  <si>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</si>
  <si>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</si>
  <si>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</si>
  <si>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</si>
  <si>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</si>
  <si>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</si>
  <si>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</si>
  <si>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</si>
  <si>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</si>
  <si>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</si>
  <si>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</si>
  <si>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</si>
  <si>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</si>
  <si>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</si>
  <si>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</si>
  <si>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</si>
  <si>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</si>
  <si>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</si>
  <si>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</si>
  <si>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</si>
  <si>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</si>
  <si>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</si>
  <si>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</si>
  <si>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</si>
  <si>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</si>
  <si>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</si>
  <si>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</si>
  <si>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</si>
  <si>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</si>
  <si>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</si>
  <si>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</si>
  <si>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</si>
  <si>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</si>
  <si>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</si>
  <si>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</si>
  <si>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</si>
  <si>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</si>
  <si>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</si>
  <si>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</si>
  <si>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</si>
  <si>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</si>
  <si>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</si>
  <si>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</si>
  <si>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</si>
  <si>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</si>
  <si>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</si>
  <si>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</si>
  <si>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</si>
  <si>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</si>
  <si>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</si>
  <si>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</si>
  <si>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</si>
  <si>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</si>
  <si>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</si>
  <si>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</si>
  <si>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</si>
  <si>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</si>
  <si>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</si>
  <si>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</si>
  <si>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</si>
  <si>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</si>
  <si>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</si>
  <si>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</si>
  <si>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</si>
  <si>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</si>
  <si>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</si>
  <si>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</si>
  <si>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</si>
  <si>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</si>
  <si>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</si>
  <si>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</si>
  <si>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</si>
  <si>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</si>
  <si>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</si>
  <si>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</si>
  <si>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</si>
  <si>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</si>
  <si>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</si>
  <si>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</si>
  <si>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</si>
  <si>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</si>
  <si>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</si>
  <si>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</si>
  <si>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</si>
  <si>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</si>
  <si>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</si>
  <si>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</si>
  <si>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</si>
  <si>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</si>
  <si>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</si>
  <si>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</si>
  <si>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</si>
  <si>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</si>
  <si>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</si>
  <si>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</si>
  <si>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</si>
  <si>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</si>
  <si>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</si>
  <si>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</si>
  <si>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</si>
  <si>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</si>
  <si>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</si>
  <si>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</si>
  <si>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</si>
  <si>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</si>
  <si>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</si>
  <si>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</si>
  <si>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</si>
  <si>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</si>
  <si>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</si>
  <si>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</si>
  <si>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</si>
  <si>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</si>
  <si>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</si>
  <si>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</si>
  <si>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</si>
  <si>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</si>
  <si>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</si>
  <si>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</si>
  <si>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</si>
  <si>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</si>
  <si>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</si>
  <si>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</si>
  <si>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</si>
  <si>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</si>
  <si>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</si>
  <si>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</si>
  <si>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</si>
  <si>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</si>
  <si>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</si>
  <si>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</si>
  <si>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</si>
  <si>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</si>
  <si>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</si>
  <si>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</si>
  <si>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</si>
  <si>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</si>
  <si>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</si>
  <si>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</si>
  <si>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</si>
  <si>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</si>
  <si>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</si>
  <si>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</si>
  <si>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</si>
  <si>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</si>
  <si>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</si>
  <si>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</si>
  <si>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</si>
  <si>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</si>
  <si>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</si>
  <si>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</si>
  <si>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</si>
  <si>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</si>
  <si>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</si>
  <si>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</si>
  <si>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</si>
  <si>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</si>
  <si>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</si>
  <si>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</si>
  <si>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</si>
  <si>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</si>
  <si>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</si>
  <si>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</si>
  <si>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</si>
  <si>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</si>
  <si>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</si>
  <si>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</si>
  <si>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</si>
  <si>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</si>
  <si>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</si>
  <si>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</si>
  <si>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</si>
  <si>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</si>
  <si>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</si>
  <si>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</si>
  <si>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</si>
  <si>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</si>
  <si>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</si>
  <si>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</si>
  <si>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</si>
  <si>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</si>
  <si>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</si>
  <si>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</si>
  <si>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</si>
  <si>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</si>
  <si>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</si>
  <si>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</si>
  <si>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</si>
  <si>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</si>
  <si>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</si>
  <si>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</si>
  <si>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</si>
  <si>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</si>
  <si>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</si>
  <si>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</si>
  <si>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</si>
  <si>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</si>
  <si>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</si>
  <si>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</si>
  <si>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</si>
  <si>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</si>
  <si>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</si>
  <si>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</si>
  <si>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</si>
  <si>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</si>
  <si>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</si>
  <si>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</si>
  <si>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</si>
  <si>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</si>
  <si>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</si>
  <si>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</si>
  <si>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</si>
  <si>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</si>
  <si>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</si>
  <si>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</si>
  <si>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</si>
  <si>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</si>
  <si>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</si>
  <si>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</si>
  <si>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</si>
  <si>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</si>
  <si>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</si>
  <si>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</si>
  <si>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</si>
  <si>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</si>
  <si>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</si>
  <si>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</si>
  <si>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</si>
  <si>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</si>
  <si>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</si>
  <si>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</si>
  <si>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</si>
  <si>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</si>
  <si>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</si>
  <si>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</si>
  <si>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</si>
  <si>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</si>
  <si>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</si>
  <si>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</si>
  <si>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</si>
  <si>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</si>
  <si>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</si>
  <si>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</si>
  <si>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</si>
  <si>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</si>
  <si>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</si>
  <si>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鉄道整備等基礎調査</t>
    <phoneticPr fontId="5"/>
  </si>
  <si>
    <t>鉄道局</t>
    <rPh sb="0" eb="3">
      <t>テツドウキョク</t>
    </rPh>
    <phoneticPr fontId="5"/>
  </si>
  <si>
    <t>都市鉄道政策課</t>
    <rPh sb="0" eb="4">
      <t>トシテツドウ</t>
    </rPh>
    <rPh sb="4" eb="7">
      <t>セイサクカ</t>
    </rPh>
    <phoneticPr fontId="5"/>
  </si>
  <si>
    <t>課長：五十嵐　徹人</t>
    <phoneticPr fontId="5"/>
  </si>
  <si>
    <t>8　都市・地域交通等の快適性・利便性の向上
　26　鉄道網を充実・活性化させる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</si>
  <si>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</si>
  <si>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</si>
  <si>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t>
    <phoneticPr fontId="5"/>
  </si>
  <si>
    <t>件</t>
    <rPh sb="0" eb="1">
      <t>ケン</t>
    </rPh>
    <phoneticPr fontId="5"/>
  </si>
  <si>
    <t>調査件数</t>
    <rPh sb="0" eb="2">
      <t>チョウサ</t>
    </rPh>
    <rPh sb="2" eb="4">
      <t>ケンスウ</t>
    </rPh>
    <phoneticPr fontId="5"/>
  </si>
  <si>
    <t>47/6</t>
    <phoneticPr fontId="5"/>
  </si>
  <si>
    <t>82/7</t>
    <phoneticPr fontId="5"/>
  </si>
  <si>
    <t>百万円</t>
    <rPh sb="0" eb="2">
      <t>ヒャクマン</t>
    </rPh>
    <rPh sb="2" eb="3">
      <t>エン</t>
    </rPh>
    <phoneticPr fontId="5"/>
  </si>
  <si>
    <t>執行額／調査件数　　　　　　　　　　　　　　</t>
    <rPh sb="0" eb="2">
      <t>シッコウ</t>
    </rPh>
    <rPh sb="2" eb="3">
      <t>ガク</t>
    </rPh>
    <rPh sb="4" eb="6">
      <t>チョウサ</t>
    </rPh>
    <rPh sb="6" eb="8">
      <t>ケンスウ</t>
    </rPh>
    <phoneticPr fontId="5"/>
  </si>
  <si>
    <t>89/10</t>
    <phoneticPr fontId="5"/>
  </si>
  <si>
    <t>調査委託費</t>
    <rPh sb="0" eb="2">
      <t>チョウサ</t>
    </rPh>
    <rPh sb="2" eb="5">
      <t>イタクヒ</t>
    </rPh>
    <phoneticPr fontId="5"/>
  </si>
  <si>
    <t>A.株式会社日本総合研究所</t>
    <rPh sb="2" eb="6">
      <t>カブシキガイシャ</t>
    </rPh>
    <rPh sb="6" eb="8">
      <t>ニホン</t>
    </rPh>
    <rPh sb="8" eb="10">
      <t>ソウゴウ</t>
    </rPh>
    <rPh sb="10" eb="13">
      <t>ケンキュウジョ</t>
    </rPh>
    <phoneticPr fontId="5"/>
  </si>
  <si>
    <t>民間活力を活用した鉄道整備等における整備手法に関する調査</t>
    <rPh sb="0" eb="2">
      <t>ミンカン</t>
    </rPh>
    <rPh sb="2" eb="4">
      <t>カツリョク</t>
    </rPh>
    <rPh sb="5" eb="7">
      <t>カツヨウ</t>
    </rPh>
    <rPh sb="9" eb="11">
      <t>テツドウ</t>
    </rPh>
    <rPh sb="11" eb="13">
      <t>セイビ</t>
    </rPh>
    <rPh sb="13" eb="14">
      <t>トウ</t>
    </rPh>
    <rPh sb="18" eb="20">
      <t>セイビ</t>
    </rPh>
    <rPh sb="20" eb="22">
      <t>シュホウ</t>
    </rPh>
    <rPh sb="23" eb="24">
      <t>カン</t>
    </rPh>
    <rPh sb="26" eb="28">
      <t>チョウサ</t>
    </rPh>
    <phoneticPr fontId="5"/>
  </si>
  <si>
    <t>B.一般財団法人運輸政策研究機構</t>
    <rPh sb="2" eb="4">
      <t>イッパン</t>
    </rPh>
    <rPh sb="4" eb="8">
      <t>ザイダンホウジン</t>
    </rPh>
    <rPh sb="8" eb="10">
      <t>ウンユ</t>
    </rPh>
    <rPh sb="10" eb="12">
      <t>セイサク</t>
    </rPh>
    <rPh sb="12" eb="14">
      <t>ケンキュウ</t>
    </rPh>
    <rPh sb="14" eb="16">
      <t>キコウ</t>
    </rPh>
    <phoneticPr fontId="5"/>
  </si>
  <si>
    <t>次期答申に向けた東京圏における都市鉄道ネットワーク等の今後の方向性に関する調査</t>
  </si>
  <si>
    <t>次期答申に向けた東京圏における都市鉄道ネットワーク等の今後の方向性に関する調査</t>
    <rPh sb="0" eb="2">
      <t>ジキ</t>
    </rPh>
    <rPh sb="2" eb="4">
      <t>トウシン</t>
    </rPh>
    <rPh sb="5" eb="6">
      <t>ム</t>
    </rPh>
    <rPh sb="8" eb="11">
      <t>トウキョウケン</t>
    </rPh>
    <rPh sb="15" eb="19">
      <t>トシテツドウ</t>
    </rPh>
    <rPh sb="25" eb="26">
      <t>トウ</t>
    </rPh>
    <rPh sb="27" eb="29">
      <t>コンゴ</t>
    </rPh>
    <rPh sb="30" eb="33">
      <t>ホウコウセイ</t>
    </rPh>
    <rPh sb="34" eb="35">
      <t>カン</t>
    </rPh>
    <rPh sb="37" eb="39">
      <t>チョウサ</t>
    </rPh>
    <phoneticPr fontId="5"/>
  </si>
  <si>
    <t>株式会社日本総合研究所</t>
    <rPh sb="0" eb="4">
      <t>カブシキガイシャ</t>
    </rPh>
    <rPh sb="4" eb="6">
      <t>ニホン</t>
    </rPh>
    <rPh sb="6" eb="8">
      <t>ソウゴウ</t>
    </rPh>
    <rPh sb="8" eb="11">
      <t>ケンキュウジョ</t>
    </rPh>
    <phoneticPr fontId="5"/>
  </si>
  <si>
    <t>社会システム株式会社</t>
    <rPh sb="0" eb="2">
      <t>シャカイ</t>
    </rPh>
    <rPh sb="6" eb="10">
      <t>カブシキガイシャ</t>
    </rPh>
    <phoneticPr fontId="5"/>
  </si>
  <si>
    <t>民間活力を活用した鉄道整備等における整備手法に関する調査</t>
    <phoneticPr fontId="5"/>
  </si>
  <si>
    <t>地域鉄道のあり方に関する検討調査</t>
    <phoneticPr fontId="5"/>
  </si>
  <si>
    <t>一般財団法人運輸政策研究機構</t>
  </si>
  <si>
    <t>一般社団法人システム科学研究所</t>
  </si>
  <si>
    <t>一般社団法人日本鉄道車両機械技術協会</t>
  </si>
  <si>
    <t>近畿圏における都市鉄道のあり方に関する調査</t>
  </si>
  <si>
    <t>幹線鉄道の利便性向上や高速化に係る施策の効果等に関する調査</t>
  </si>
  <si>
    <t>鉄道車両の不具合情報等の共有に係るシステムの構築に関する調査検討（再度公告）</t>
  </si>
  <si>
    <t>鉄道車両の不具合情報等の共有に係るシステムの構築に関する調査検討</t>
    <phoneticPr fontId="5"/>
  </si>
  <si>
    <t>一般社団法人日本鉄道施設協会</t>
  </si>
  <si>
    <t>公益社団法人日本交通計画協会</t>
  </si>
  <si>
    <t>鉄道の土木技術基準に関する検証とその対応の方向性等に係る調査検討</t>
  </si>
  <si>
    <t>鉄道技術の維持及び継承に係る調査検討</t>
  </si>
  <si>
    <t>海外先進国における路面電車の技術基準に関する調査研究</t>
  </si>
  <si>
    <t>一般社団法人日本鉄道電気技術協会</t>
  </si>
  <si>
    <t>鉄道の電子制御装置の技術継承に関する調査検討</t>
  </si>
  <si>
    <t>‐</t>
  </si>
  <si>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</si>
  <si>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</si>
  <si>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支出先の選定にあたっては、企画競争等により複数の事業者からの提案を受け、選定委員会を設立し、提案内容が真に必要なものかどうかを含め最も優れた企画を選定している。</t>
    <rPh sb="0" eb="3">
      <t>シシュツサキ</t>
    </rPh>
    <rPh sb="4" eb="6">
      <t>センテイ</t>
    </rPh>
    <rPh sb="13" eb="15">
      <t>キカク</t>
    </rPh>
    <rPh sb="15" eb="17">
      <t>キョウソウ</t>
    </rPh>
    <rPh sb="17" eb="18">
      <t>トウ</t>
    </rPh>
    <rPh sb="21" eb="23">
      <t>フクスウ</t>
    </rPh>
    <rPh sb="24" eb="27">
      <t>ジギョウシャ</t>
    </rPh>
    <rPh sb="30" eb="32">
      <t>テイアン</t>
    </rPh>
    <rPh sb="33" eb="34">
      <t>ウ</t>
    </rPh>
    <rPh sb="36" eb="38">
      <t>センテイ</t>
    </rPh>
    <rPh sb="38" eb="41">
      <t>イインカイ</t>
    </rPh>
    <rPh sb="42" eb="44">
      <t>セツリツ</t>
    </rPh>
    <rPh sb="46" eb="48">
      <t>テイアン</t>
    </rPh>
    <rPh sb="48" eb="50">
      <t>ナイヨウ</t>
    </rPh>
    <rPh sb="51" eb="52">
      <t>シン</t>
    </rPh>
    <rPh sb="53" eb="55">
      <t>ヒツヨウ</t>
    </rPh>
    <rPh sb="63" eb="64">
      <t>フク</t>
    </rPh>
    <rPh sb="65" eb="66">
      <t>モット</t>
    </rPh>
    <rPh sb="67" eb="68">
      <t>スグ</t>
    </rPh>
    <rPh sb="70" eb="72">
      <t>キカク</t>
    </rPh>
    <rPh sb="73" eb="75">
      <t>センテイ</t>
    </rPh>
    <phoneticPr fontId="5"/>
  </si>
  <si>
    <t>必要な手続きを踏まえた上で、年度当初に計画された調査を確実に実施した。</t>
    <rPh sb="0" eb="2">
      <t>ヒツヨウ</t>
    </rPh>
    <rPh sb="3" eb="5">
      <t>テツヅ</t>
    </rPh>
    <rPh sb="7" eb="8">
      <t>フ</t>
    </rPh>
    <rPh sb="11" eb="12">
      <t>ウエ</t>
    </rPh>
    <rPh sb="14" eb="16">
      <t>ネンド</t>
    </rPh>
    <rPh sb="16" eb="18">
      <t>トウショ</t>
    </rPh>
    <rPh sb="19" eb="21">
      <t>ケイカク</t>
    </rPh>
    <rPh sb="24" eb="26">
      <t>チョウサ</t>
    </rPh>
    <rPh sb="27" eb="29">
      <t>カクジツ</t>
    </rPh>
    <rPh sb="30" eb="32">
      <t>ジッシ</t>
    </rPh>
    <phoneticPr fontId="5"/>
  </si>
  <si>
    <t>調査結果を活用した政策の反映数（制度化・予算化等）</t>
    <rPh sb="0" eb="2">
      <t>チョウサ</t>
    </rPh>
    <rPh sb="2" eb="4">
      <t>ケッカ</t>
    </rPh>
    <rPh sb="5" eb="7">
      <t>カツヨウ</t>
    </rPh>
    <rPh sb="9" eb="11">
      <t>セイサク</t>
    </rPh>
    <rPh sb="12" eb="14">
      <t>ハンエイ</t>
    </rPh>
    <rPh sb="14" eb="15">
      <t>スウ</t>
    </rPh>
    <rPh sb="16" eb="19">
      <t>セイドカ</t>
    </rPh>
    <rPh sb="20" eb="23">
      <t>ヨサンカ</t>
    </rPh>
    <rPh sb="23" eb="24">
      <t>トウ</t>
    </rPh>
    <phoneticPr fontId="5"/>
  </si>
  <si>
    <t>目標最終年度における目標達成に向け、成果物を活用した制度、予算等の検討を行っている。</t>
    <rPh sb="0" eb="2">
      <t>モクヒョウ</t>
    </rPh>
    <rPh sb="2" eb="4">
      <t>サイシュウ</t>
    </rPh>
    <rPh sb="4" eb="6">
      <t>ネンド</t>
    </rPh>
    <rPh sb="10" eb="12">
      <t>モクヒョウ</t>
    </rPh>
    <rPh sb="12" eb="14">
      <t>タッセイ</t>
    </rPh>
    <rPh sb="15" eb="16">
      <t>ム</t>
    </rPh>
    <rPh sb="18" eb="20">
      <t>セイカ</t>
    </rPh>
    <rPh sb="20" eb="21">
      <t>ブツ</t>
    </rPh>
    <rPh sb="22" eb="24">
      <t>カツヨウ</t>
    </rPh>
    <rPh sb="26" eb="28">
      <t>セイド</t>
    </rPh>
    <rPh sb="29" eb="31">
      <t>ヨサン</t>
    </rPh>
    <rPh sb="31" eb="32">
      <t>トウ</t>
    </rPh>
    <rPh sb="33" eb="35">
      <t>ケントウ</t>
    </rPh>
    <rPh sb="36" eb="37">
      <t>オコナ</t>
    </rPh>
    <phoneticPr fontId="5"/>
  </si>
  <si>
    <t>調査結果を活用し、政策・施策への反映を検討等を行っている。</t>
    <rPh sb="12" eb="14">
      <t>セサク</t>
    </rPh>
    <rPh sb="16" eb="18">
      <t>ハンエイ</t>
    </rPh>
    <rPh sb="19" eb="21">
      <t>ケントウ</t>
    </rPh>
    <rPh sb="21" eb="22">
      <t>トウ</t>
    </rPh>
    <rPh sb="23" eb="24">
      <t>オコナ</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</si>
  <si>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</si>
  <si>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公示前の部内での検討はもちろんのこと、企画競争等により複数の事業者からの提案を受けることで、各調査のコストの水準が適正なものになるようにしている。</t>
    <rPh sb="0" eb="3">
      <t>コウジマエ</t>
    </rPh>
    <rPh sb="4" eb="6">
      <t>ブナイ</t>
    </rPh>
    <rPh sb="8" eb="10">
      <t>ケントウ</t>
    </rPh>
    <rPh sb="46" eb="49">
      <t>カクチョウサ</t>
    </rPh>
    <rPh sb="54" eb="56">
      <t>スイジュン</t>
    </rPh>
    <rPh sb="57" eb="59">
      <t>テキセイ</t>
    </rPh>
    <phoneticPr fontId="5"/>
  </si>
  <si>
    <t>国家的課題たる鉄道整備に関する調査であるため、国費を投入する必要がある。</t>
    <rPh sb="0" eb="3">
      <t>コッカテキ</t>
    </rPh>
    <rPh sb="3" eb="5">
      <t>カダイ</t>
    </rPh>
    <rPh sb="7" eb="9">
      <t>テツドウ</t>
    </rPh>
    <rPh sb="9" eb="11">
      <t>セイビ</t>
    </rPh>
    <rPh sb="12" eb="13">
      <t>カン</t>
    </rPh>
    <rPh sb="15" eb="17">
      <t>チョウサ</t>
    </rPh>
    <rPh sb="23" eb="25">
      <t>コクヒ</t>
    </rPh>
    <rPh sb="26" eb="28">
      <t>トウニュウ</t>
    </rPh>
    <rPh sb="30" eb="32">
      <t>ヒツヨウ</t>
    </rPh>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</si>
  <si>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rPh sb="101" eb="103">
      <t>シャカイ</t>
    </rPh>
    <rPh sb="108" eb="110">
      <t>ハンエイ</t>
    </rPh>
    <phoneticPr fontId="5"/>
  </si>
  <si>
    <t>政策上の緊急性・重要性等を厳しく検証したうえで実施している。</t>
    <phoneticPr fontId="5"/>
  </si>
  <si>
    <t>国土交通省</t>
  </si>
  <si>
    <t>鉄道整備等基礎調査委託費</t>
    <rPh sb="0" eb="2">
      <t>テツドウ</t>
    </rPh>
    <rPh sb="2" eb="4">
      <t>セイビ</t>
    </rPh>
    <rPh sb="4" eb="5">
      <t>トウ</t>
    </rPh>
    <rPh sb="5" eb="7">
      <t>キソ</t>
    </rPh>
    <rPh sb="7" eb="9">
      <t>チョウサ</t>
    </rPh>
    <rPh sb="9" eb="11">
      <t>イタク</t>
    </rPh>
    <rPh sb="11" eb="12">
      <t>ヒ</t>
    </rPh>
    <phoneticPr fontId="5"/>
  </si>
  <si>
    <t>職員旅費</t>
    <rPh sb="0" eb="2">
      <t>ショクイン</t>
    </rPh>
    <rPh sb="2" eb="4">
      <t>リョヒ</t>
    </rPh>
    <phoneticPr fontId="5"/>
  </si>
  <si>
    <t>意味のある重要な調査を行っている。但し、調査結果を活用した政策の反映数がゼロであることから、可及的に具体的制度等に反映されるよう努めたい。</t>
    <rPh sb="0" eb="2">
      <t>イミ</t>
    </rPh>
    <rPh sb="5" eb="7">
      <t>ジュウヨウ</t>
    </rPh>
    <rPh sb="8" eb="10">
      <t>チョウサ</t>
    </rPh>
    <rPh sb="11" eb="12">
      <t>オコナ</t>
    </rPh>
    <rPh sb="17" eb="18">
      <t>タダ</t>
    </rPh>
    <rPh sb="20" eb="22">
      <t>チョウサ</t>
    </rPh>
    <rPh sb="22" eb="24">
      <t>ケッカ</t>
    </rPh>
    <rPh sb="25" eb="27">
      <t>カツヨウ</t>
    </rPh>
    <rPh sb="29" eb="31">
      <t>セイサク</t>
    </rPh>
    <rPh sb="32" eb="34">
      <t>ハンエイ</t>
    </rPh>
    <rPh sb="34" eb="35">
      <t>スウ</t>
    </rPh>
    <rPh sb="46" eb="49">
      <t>カキュウテキ</t>
    </rPh>
    <rPh sb="50" eb="53">
      <t>グタイテキ</t>
    </rPh>
    <rPh sb="53" eb="55">
      <t>セイド</t>
    </rPh>
    <rPh sb="55" eb="56">
      <t>トウ</t>
    </rPh>
    <rPh sb="57" eb="59">
      <t>ハンエイ</t>
    </rPh>
    <rPh sb="64" eb="65">
      <t>ツト</t>
    </rPh>
    <phoneticPr fontId="5"/>
  </si>
  <si>
    <t>調査結果を活用した政策の反映数（制度化・予算化等）</t>
    <phoneticPr fontId="5"/>
  </si>
  <si>
    <t>外部有識者の所見を踏まえ、調査結果が早期に具体的制度等に反映されるよう努めるとともに、引き続き一般競争入札の活用等、コスト縮減に努めるべきである。</t>
    <rPh sb="0" eb="2">
      <t>ガイブ</t>
    </rPh>
    <rPh sb="2" eb="5">
      <t>ユウシキシャ</t>
    </rPh>
    <rPh sb="6" eb="8">
      <t>ショケン</t>
    </rPh>
    <rPh sb="9" eb="10">
      <t>フ</t>
    </rPh>
    <rPh sb="13" eb="15">
      <t>チョウサ</t>
    </rPh>
    <rPh sb="15" eb="17">
      <t>ケッカ</t>
    </rPh>
    <rPh sb="18" eb="20">
      <t>ソウキ</t>
    </rPh>
    <rPh sb="21" eb="24">
      <t>グタイテキ</t>
    </rPh>
    <rPh sb="24" eb="26">
      <t>セイド</t>
    </rPh>
    <rPh sb="26" eb="27">
      <t>トウ</t>
    </rPh>
    <rPh sb="28" eb="30">
      <t>ハンエイ</t>
    </rPh>
    <rPh sb="35" eb="36">
      <t>ツト</t>
    </rPh>
    <rPh sb="43" eb="44">
      <t>ヒ</t>
    </rPh>
    <rPh sb="45" eb="46">
      <t>ツヅ</t>
    </rPh>
    <rPh sb="47" eb="49">
      <t>イッパン</t>
    </rPh>
    <rPh sb="49" eb="51">
      <t>キョウソウ</t>
    </rPh>
    <rPh sb="51" eb="53">
      <t>ニュウサツ</t>
    </rPh>
    <rPh sb="54" eb="56">
      <t>カツヨウ</t>
    </rPh>
    <rPh sb="56" eb="57">
      <t>トウ</t>
    </rPh>
    <rPh sb="61" eb="63">
      <t>シュクゲン</t>
    </rPh>
    <rPh sb="64" eb="65">
      <t>ツト</t>
    </rPh>
    <phoneticPr fontId="5"/>
  </si>
  <si>
    <t>調査結果の政策への反映に努めるとともに、一般入札の活用等、効率的な執行に引き続き取り組む。</t>
    <phoneticPr fontId="5"/>
  </si>
  <si>
    <t>執行等改善</t>
  </si>
  <si>
    <t>都市鉄道関係の調査に関する調査内容増による増額</t>
    <rPh sb="0" eb="4">
      <t>トシテツドウ</t>
    </rPh>
    <rPh sb="4" eb="6">
      <t>カンケイ</t>
    </rPh>
    <rPh sb="7" eb="9">
      <t>チョウサ</t>
    </rPh>
    <rPh sb="10" eb="11">
      <t>カカ</t>
    </rPh>
    <rPh sb="13" eb="15">
      <t>チョウサ</t>
    </rPh>
    <rPh sb="15" eb="17">
      <t>ナイヨウ</t>
    </rPh>
    <rPh sb="17" eb="18">
      <t>ゾウ</t>
    </rPh>
    <rPh sb="21" eb="23">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</si>
</sst>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3" fillId="0" borderId="25" xfId="0" applyNumberFormat="1" applyFont="1" applyFill="1" applyBorder="1" applyAlignment="1" applyProtection="1">
      <alignment horizontal="center" vertical="center"/>
      <protection locked="0"/>
    </xf>
    <xf numFmtId="3" fontId="3" fillId="0" borderId="26" xfId="0" applyNumberFormat="1" applyFont="1" applyFill="1" applyBorder="1" applyAlignment="1" applyProtection="1">
      <alignment horizontal="center" vertical="center"/>
      <protection locked="0"/>
    </xf>
    <xf numFmtId="3" fontId="3" fillId="0" borderId="27" xfId="0" applyNumberFormat="1" applyFont="1" applyFill="1" applyBorder="1" applyAlignment="1" applyProtection="1">
      <alignment horizontal="center" vertical="center"/>
      <protection locked="0"/>
    </xf>
    <xf numFmtId="49" fontId="0" fillId="0" borderId="25" xfId="0" applyNumberFormat="1" applyFill="1" applyBorder="1" applyAlignment="1" applyProtection="1">
      <alignment horizontal="center" vertical="center" wrapText="1"/>
      <protection locked="0"/>
    </xf>
    <xf numFmtId="49" fontId="0" fillId="0" borderId="26" xfId="0" applyNumberFormat="1" applyFill="1" applyBorder="1" applyAlignment="1" applyProtection="1">
      <alignment horizontal="center" vertical="center" wrapText="1"/>
      <protection locked="0"/>
    </xf>
    <xf numFmtId="49" fontId="0" fillId="0" borderId="27" xfId="0" applyNumberFormat="1" applyFill="1" applyBorder="1" applyAlignment="1" applyProtection="1">
      <alignment horizontal="center" vertical="center" wrapText="1"/>
      <protection locked="0"/>
    </xf>
    <xf numFmtId="49" fontId="0" fillId="0" borderId="25"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25</xdr:row>
          <xdr:rowOff>0</xdr:rowOff>
        </xdr:from>
        <xdr:to>
          <xdr:col>47</xdr:col>
          <xdr:colOff>9525</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169589</xdr:colOff>
      <xdr:row>140</xdr:row>
      <xdr:rowOff>0</xdr:rowOff>
    </xdr:from>
    <xdr:to>
      <xdr:col>37</xdr:col>
      <xdr:colOff>136572</xdr:colOff>
      <xdr:row>142</xdr:row>
      <xdr:rowOff>27603</xdr:rowOff>
    </xdr:to>
    <xdr:sp macro="" textlink="">
      <xdr:nvSpPr>
        <xdr:cNvPr id="5" name="正方形/長方形 4"/>
        <xdr:cNvSpPr/>
      </xdr:nvSpPr>
      <xdr:spPr bwMode="auto">
        <a:xfrm>
          <a:off x="3576177" y="50729029"/>
          <a:ext cx="3194277" cy="72236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８９百万円</a:t>
          </a:r>
        </a:p>
      </xdr:txBody>
    </xdr:sp>
    <xdr:clientData/>
  </xdr:twoCellAnchor>
  <xdr:twoCellAnchor>
    <xdr:from>
      <xdr:col>31</xdr:col>
      <xdr:colOff>176867</xdr:colOff>
      <xdr:row>153</xdr:row>
      <xdr:rowOff>203828</xdr:rowOff>
    </xdr:from>
    <xdr:to>
      <xdr:col>46</xdr:col>
      <xdr:colOff>8182</xdr:colOff>
      <xdr:row>156</xdr:row>
      <xdr:rowOff>58305</xdr:rowOff>
    </xdr:to>
    <xdr:sp macro="" textlink="">
      <xdr:nvSpPr>
        <xdr:cNvPr id="6" name="正方形/長方形 5"/>
        <xdr:cNvSpPr/>
      </xdr:nvSpPr>
      <xdr:spPr bwMode="auto">
        <a:xfrm>
          <a:off x="5734985" y="55448828"/>
          <a:ext cx="2520726" cy="89662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Ｂ．社団法人等（８社）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７９百万円</a:t>
          </a:r>
        </a:p>
      </xdr:txBody>
    </xdr:sp>
    <xdr:clientData/>
  </xdr:twoCellAnchor>
  <xdr:twoCellAnchor>
    <xdr:from>
      <xdr:col>11</xdr:col>
      <xdr:colOff>12701</xdr:colOff>
      <xdr:row>153</xdr:row>
      <xdr:rowOff>203828</xdr:rowOff>
    </xdr:from>
    <xdr:to>
      <xdr:col>26</xdr:col>
      <xdr:colOff>156748</xdr:colOff>
      <xdr:row>156</xdr:row>
      <xdr:rowOff>36806</xdr:rowOff>
    </xdr:to>
    <xdr:sp macro="" textlink="">
      <xdr:nvSpPr>
        <xdr:cNvPr id="7" name="正方形/長方形 6"/>
        <xdr:cNvSpPr/>
      </xdr:nvSpPr>
      <xdr:spPr bwMode="auto">
        <a:xfrm>
          <a:off x="1984936" y="55448828"/>
          <a:ext cx="2833459" cy="8751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Ａ．民間企業等（２社）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１０百万円</a:t>
          </a:r>
        </a:p>
      </xdr:txBody>
    </xdr:sp>
    <xdr:clientData/>
  </xdr:twoCellAnchor>
  <xdr:twoCellAnchor>
    <xdr:from>
      <xdr:col>32</xdr:col>
      <xdr:colOff>90469</xdr:colOff>
      <xdr:row>152</xdr:row>
      <xdr:rowOff>29667</xdr:rowOff>
    </xdr:from>
    <xdr:to>
      <xdr:col>44</xdr:col>
      <xdr:colOff>84044</xdr:colOff>
      <xdr:row>152</xdr:row>
      <xdr:rowOff>320588</xdr:rowOff>
    </xdr:to>
    <xdr:sp macro="" textlink="">
      <xdr:nvSpPr>
        <xdr:cNvPr id="8" name="正方形/長方形 7"/>
        <xdr:cNvSpPr/>
      </xdr:nvSpPr>
      <xdr:spPr bwMode="auto">
        <a:xfrm>
          <a:off x="5827881" y="54927285"/>
          <a:ext cx="2145104"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55209</xdr:colOff>
      <xdr:row>148</xdr:row>
      <xdr:rowOff>98284</xdr:rowOff>
    </xdr:from>
    <xdr:to>
      <xdr:col>29</xdr:col>
      <xdr:colOff>55209</xdr:colOff>
      <xdr:row>149</xdr:row>
      <xdr:rowOff>198129</xdr:rowOff>
    </xdr:to>
    <xdr:cxnSp macro="">
      <xdr:nvCxnSpPr>
        <xdr:cNvPr id="9" name="直線コネクタ 8"/>
        <xdr:cNvCxnSpPr/>
      </xdr:nvCxnSpPr>
      <xdr:spPr bwMode="auto">
        <a:xfrm>
          <a:off x="5254738" y="53606372"/>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12540</xdr:colOff>
      <xdr:row>149</xdr:row>
      <xdr:rowOff>232994</xdr:rowOff>
    </xdr:from>
    <xdr:to>
      <xdr:col>38</xdr:col>
      <xdr:colOff>64434</xdr:colOff>
      <xdr:row>149</xdr:row>
      <xdr:rowOff>232994</xdr:rowOff>
    </xdr:to>
    <xdr:cxnSp macro="">
      <xdr:nvCxnSpPr>
        <xdr:cNvPr id="10" name="直線コネクタ 9"/>
        <xdr:cNvCxnSpPr/>
      </xdr:nvCxnSpPr>
      <xdr:spPr bwMode="auto">
        <a:xfrm>
          <a:off x="3419128" y="54088465"/>
          <a:ext cx="34584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19754</xdr:colOff>
      <xdr:row>149</xdr:row>
      <xdr:rowOff>255245</xdr:rowOff>
    </xdr:from>
    <xdr:to>
      <xdr:col>19</xdr:col>
      <xdr:colOff>19754</xdr:colOff>
      <xdr:row>151</xdr:row>
      <xdr:rowOff>318993</xdr:rowOff>
    </xdr:to>
    <xdr:cxnSp macro="">
      <xdr:nvCxnSpPr>
        <xdr:cNvPr id="11" name="直線矢印コネクタ 10"/>
        <xdr:cNvCxnSpPr/>
      </xdr:nvCxnSpPr>
      <xdr:spPr bwMode="auto">
        <a:xfrm>
          <a:off x="3426342" y="54110716"/>
          <a:ext cx="0" cy="7585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69865</xdr:colOff>
      <xdr:row>149</xdr:row>
      <xdr:rowOff>239358</xdr:rowOff>
    </xdr:from>
    <xdr:to>
      <xdr:col>38</xdr:col>
      <xdr:colOff>69865</xdr:colOff>
      <xdr:row>151</xdr:row>
      <xdr:rowOff>235590</xdr:rowOff>
    </xdr:to>
    <xdr:cxnSp macro="">
      <xdr:nvCxnSpPr>
        <xdr:cNvPr id="12" name="直線矢印コネクタ 11"/>
        <xdr:cNvCxnSpPr/>
      </xdr:nvCxnSpPr>
      <xdr:spPr bwMode="auto">
        <a:xfrm>
          <a:off x="6883041" y="54094829"/>
          <a:ext cx="0" cy="6909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59251</xdr:colOff>
      <xdr:row>152</xdr:row>
      <xdr:rowOff>67767</xdr:rowOff>
    </xdr:from>
    <xdr:to>
      <xdr:col>25</xdr:col>
      <xdr:colOff>105996</xdr:colOff>
      <xdr:row>152</xdr:row>
      <xdr:rowOff>339488</xdr:rowOff>
    </xdr:to>
    <xdr:sp macro="" textlink="">
      <xdr:nvSpPr>
        <xdr:cNvPr id="13" name="正方形/長方形 12"/>
        <xdr:cNvSpPr/>
      </xdr:nvSpPr>
      <xdr:spPr bwMode="auto">
        <a:xfrm>
          <a:off x="2210780" y="54965385"/>
          <a:ext cx="2377569"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83244</xdr:colOff>
      <xdr:row>143</xdr:row>
      <xdr:rowOff>17549</xdr:rowOff>
    </xdr:from>
    <xdr:to>
      <xdr:col>40</xdr:col>
      <xdr:colOff>141274</xdr:colOff>
      <xdr:row>148</xdr:row>
      <xdr:rowOff>56154</xdr:rowOff>
    </xdr:to>
    <xdr:sp macro="" textlink="">
      <xdr:nvSpPr>
        <xdr:cNvPr id="14" name="大かっこ 13"/>
        <xdr:cNvSpPr/>
      </xdr:nvSpPr>
      <xdr:spPr bwMode="auto">
        <a:xfrm>
          <a:off x="2951950" y="51788725"/>
          <a:ext cx="4361089" cy="1775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0</xdr:colOff>
      <xdr:row>156</xdr:row>
      <xdr:rowOff>155670</xdr:rowOff>
    </xdr:from>
    <xdr:to>
      <xdr:col>26</xdr:col>
      <xdr:colOff>172623</xdr:colOff>
      <xdr:row>166</xdr:row>
      <xdr:rowOff>56029</xdr:rowOff>
    </xdr:to>
    <xdr:sp macro="" textlink="">
      <xdr:nvSpPr>
        <xdr:cNvPr id="15" name="大かっこ 14"/>
        <xdr:cNvSpPr/>
      </xdr:nvSpPr>
      <xdr:spPr bwMode="auto">
        <a:xfrm>
          <a:off x="1972235" y="56442817"/>
          <a:ext cx="2862035" cy="3374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鉄道事業ではこれまで実績がないＰＦＩ等による民間活力を活用した新たな鉄道整備方策について、昨年度よりケーススタディーとして実施している都心直結線の</a:t>
          </a:r>
          <a:r>
            <a:rPr kumimoji="0" lang="en-US" altLang="ja-JP" sz="1400" baseline="0" smtClean="0">
              <a:solidFill>
                <a:schemeClr val="tx1"/>
              </a:solidFill>
              <a:latin typeface="ＭＳ ゴシック" pitchFamily="49" charset="-128"/>
              <a:ea typeface="ＭＳ ゴシック" pitchFamily="49" charset="-128"/>
              <a:cs typeface="+mn-cs"/>
            </a:rPr>
            <a:t>PPP(PFI)</a:t>
          </a:r>
          <a:r>
            <a:rPr kumimoji="0" lang="ja-JP" altLang="en-US" sz="1400" baseline="0" smtClean="0">
              <a:solidFill>
                <a:schemeClr val="tx1"/>
              </a:solidFill>
              <a:latin typeface="ＭＳ ゴシック" pitchFamily="49" charset="-128"/>
              <a:ea typeface="ＭＳ ゴシック" pitchFamily="49" charset="-128"/>
              <a:cs typeface="+mn-cs"/>
            </a:rPr>
            <a:t>導入可能性調査について検討の深度化を図るとともに、その他の公的主体等による鉄道整備（新線整備や駅改良等）においての導入にあたっての課題等について検討を行う調査等を実施した。</a:t>
          </a:r>
        </a:p>
      </xdr:txBody>
    </xdr:sp>
    <xdr:clientData/>
  </xdr:twoCellAnchor>
  <xdr:twoCellAnchor>
    <xdr:from>
      <xdr:col>31</xdr:col>
      <xdr:colOff>71987</xdr:colOff>
      <xdr:row>156</xdr:row>
      <xdr:rowOff>166255</xdr:rowOff>
    </xdr:from>
    <xdr:to>
      <xdr:col>46</xdr:col>
      <xdr:colOff>78441</xdr:colOff>
      <xdr:row>166</xdr:row>
      <xdr:rowOff>123264</xdr:rowOff>
    </xdr:to>
    <xdr:sp macro="" textlink="">
      <xdr:nvSpPr>
        <xdr:cNvPr id="16" name="大かっこ 15"/>
        <xdr:cNvSpPr/>
      </xdr:nvSpPr>
      <xdr:spPr bwMode="auto">
        <a:xfrm>
          <a:off x="5630105" y="56453402"/>
          <a:ext cx="2695865" cy="3430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答申第１８号（目標年次平成２７年度）に代わる新たな答申に向けて、東京圏における都市鉄道の新たな状況変化を考慮した都市鉄道ネットワークの評価分析等に係る調査を行う。また、交通政策審議会（平成２６年度予定） において、今後の都市鉄道のあり方を審議するための調査等を実施した。</a:t>
          </a:r>
        </a:p>
      </xdr:txBody>
    </xdr:sp>
    <xdr:clientData/>
  </xdr:twoCellAnchor>
  <xdr:twoCellAnchor>
    <xdr:from>
      <xdr:col>29</xdr:col>
      <xdr:colOff>52028</xdr:colOff>
      <xdr:row>142</xdr:row>
      <xdr:rowOff>50356</xdr:rowOff>
    </xdr:from>
    <xdr:to>
      <xdr:col>29</xdr:col>
      <xdr:colOff>52028</xdr:colOff>
      <xdr:row>143</xdr:row>
      <xdr:rowOff>150202</xdr:rowOff>
    </xdr:to>
    <xdr:cxnSp macro="">
      <xdr:nvCxnSpPr>
        <xdr:cNvPr id="17" name="直線コネクタ 16"/>
        <xdr:cNvCxnSpPr/>
      </xdr:nvCxnSpPr>
      <xdr:spPr bwMode="auto">
        <a:xfrm>
          <a:off x="5251557" y="51474150"/>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5" zoomScalePageLayoutView="85" workbookViewId="0">
      <selection activeCell="BG106" sqref="BG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0" t="s">
        <v>378</v>
      </c>
      <c r="AR2" s="690"/>
      <c r="AS2" s="59" t="str">
        <f>IF(OR(AQ2="　", AQ2=""), "", "-")</f>
        <v/>
      </c>
      <c r="AT2" s="691">
        <v>282</v>
      </c>
      <c r="AU2" s="691"/>
      <c r="AV2" s="60" t="str">
        <f>IF(AW2="", "", "-")</f>
        <v/>
      </c>
      <c r="AW2" s="692"/>
      <c r="AX2" s="69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433</v>
      </c>
      <c r="AK3" s="641"/>
      <c r="AL3" s="641"/>
      <c r="AM3" s="641"/>
      <c r="AN3" s="641"/>
      <c r="AO3" s="641"/>
      <c r="AP3" s="641"/>
      <c r="AQ3" s="641"/>
      <c r="AR3" s="641"/>
      <c r="AS3" s="641"/>
      <c r="AT3" s="641"/>
      <c r="AU3" s="641"/>
      <c r="AV3" s="641"/>
      <c r="AW3" s="641"/>
      <c r="AX3" s="36" t="s">
        <v>91</v>
      </c>
    </row>
    <row r="4" spans="1:50" ht="24.75" customHeight="1" x14ac:dyDescent="0.15">
      <c r="A4" s="457" t="s">
        <v>30</v>
      </c>
      <c r="B4" s="458"/>
      <c r="C4" s="458"/>
      <c r="D4" s="458"/>
      <c r="E4" s="458"/>
      <c r="F4" s="458"/>
      <c r="G4" s="431" t="s">
        <v>381</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382</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5" t="s">
        <v>208</v>
      </c>
      <c r="H5" s="617"/>
      <c r="I5" s="617"/>
      <c r="J5" s="617"/>
      <c r="K5" s="617"/>
      <c r="L5" s="617"/>
      <c r="M5" s="656" t="s">
        <v>92</v>
      </c>
      <c r="N5" s="657"/>
      <c r="O5" s="657"/>
      <c r="P5" s="657"/>
      <c r="Q5" s="657"/>
      <c r="R5" s="658"/>
      <c r="S5" s="616" t="s">
        <v>157</v>
      </c>
      <c r="T5" s="617"/>
      <c r="U5" s="617"/>
      <c r="V5" s="617"/>
      <c r="W5" s="617"/>
      <c r="X5" s="618"/>
      <c r="Y5" s="448" t="s">
        <v>3</v>
      </c>
      <c r="Z5" s="449"/>
      <c r="AA5" s="449"/>
      <c r="AB5" s="449"/>
      <c r="AC5" s="449"/>
      <c r="AD5" s="450"/>
      <c r="AE5" s="451" t="s">
        <v>383</v>
      </c>
      <c r="AF5" s="452"/>
      <c r="AG5" s="452"/>
      <c r="AH5" s="452"/>
      <c r="AI5" s="452"/>
      <c r="AJ5" s="452"/>
      <c r="AK5" s="452"/>
      <c r="AL5" s="452"/>
      <c r="AM5" s="452"/>
      <c r="AN5" s="452"/>
      <c r="AO5" s="452"/>
      <c r="AP5" s="453"/>
      <c r="AQ5" s="454" t="s">
        <v>384</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385</v>
      </c>
      <c r="AF6" s="466"/>
      <c r="AG6" s="466"/>
      <c r="AH6" s="466"/>
      <c r="AI6" s="466"/>
      <c r="AJ6" s="466"/>
      <c r="AK6" s="466"/>
      <c r="AL6" s="466"/>
      <c r="AM6" s="466"/>
      <c r="AN6" s="466"/>
      <c r="AO6" s="466"/>
      <c r="AP6" s="466"/>
      <c r="AQ6" s="467"/>
      <c r="AR6" s="467"/>
      <c r="AS6" s="467"/>
      <c r="AT6" s="467"/>
      <c r="AU6" s="467"/>
      <c r="AV6" s="467"/>
      <c r="AW6" s="467"/>
      <c r="AX6" s="468"/>
    </row>
    <row r="7" spans="1:50" ht="40.5" customHeight="1" x14ac:dyDescent="0.15">
      <c r="A7" s="484" t="s">
        <v>25</v>
      </c>
      <c r="B7" s="485"/>
      <c r="C7" s="485"/>
      <c r="D7" s="485"/>
      <c r="E7" s="485"/>
      <c r="F7" s="485"/>
      <c r="G7" s="486"/>
      <c r="H7" s="487"/>
      <c r="I7" s="487"/>
      <c r="J7" s="487"/>
      <c r="K7" s="487"/>
      <c r="L7" s="487"/>
      <c r="M7" s="487"/>
      <c r="N7" s="487"/>
      <c r="O7" s="487"/>
      <c r="P7" s="487"/>
      <c r="Q7" s="487"/>
      <c r="R7" s="487"/>
      <c r="S7" s="487"/>
      <c r="T7" s="487"/>
      <c r="U7" s="487"/>
      <c r="V7" s="488"/>
      <c r="W7" s="488"/>
      <c r="X7" s="488"/>
      <c r="Y7" s="489" t="s">
        <v>5</v>
      </c>
      <c r="Z7" s="378"/>
      <c r="AA7" s="378"/>
      <c r="AB7" s="378"/>
      <c r="AC7" s="378"/>
      <c r="AD7" s="380"/>
      <c r="AE7" s="490"/>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3.75"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60"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9"/>
      <c r="B13" s="400"/>
      <c r="C13" s="400"/>
      <c r="D13" s="400"/>
      <c r="E13" s="400"/>
      <c r="F13" s="401"/>
      <c r="G13" s="503" t="s">
        <v>7</v>
      </c>
      <c r="H13" s="504"/>
      <c r="I13" s="509" t="s">
        <v>8</v>
      </c>
      <c r="J13" s="510"/>
      <c r="K13" s="510"/>
      <c r="L13" s="510"/>
      <c r="M13" s="510"/>
      <c r="N13" s="510"/>
      <c r="O13" s="511"/>
      <c r="P13" s="175">
        <v>50</v>
      </c>
      <c r="Q13" s="176"/>
      <c r="R13" s="176"/>
      <c r="S13" s="176"/>
      <c r="T13" s="176"/>
      <c r="U13" s="176"/>
      <c r="V13" s="177"/>
      <c r="W13" s="175">
        <v>90</v>
      </c>
      <c r="X13" s="176"/>
      <c r="Y13" s="176"/>
      <c r="Z13" s="176"/>
      <c r="AA13" s="176"/>
      <c r="AB13" s="176"/>
      <c r="AC13" s="177"/>
      <c r="AD13" s="175">
        <v>90</v>
      </c>
      <c r="AE13" s="176"/>
      <c r="AF13" s="176"/>
      <c r="AG13" s="176"/>
      <c r="AH13" s="176"/>
      <c r="AI13" s="176"/>
      <c r="AJ13" s="177"/>
      <c r="AK13" s="175">
        <v>100</v>
      </c>
      <c r="AL13" s="176"/>
      <c r="AM13" s="176"/>
      <c r="AN13" s="176"/>
      <c r="AO13" s="176"/>
      <c r="AP13" s="176"/>
      <c r="AQ13" s="177"/>
      <c r="AR13" s="189">
        <v>150</v>
      </c>
      <c r="AS13" s="190"/>
      <c r="AT13" s="190"/>
      <c r="AU13" s="190"/>
      <c r="AV13" s="190"/>
      <c r="AW13" s="190"/>
      <c r="AX13" s="191"/>
    </row>
    <row r="14" spans="1:50" ht="21" customHeight="1" x14ac:dyDescent="0.15">
      <c r="A14" s="399"/>
      <c r="B14" s="400"/>
      <c r="C14" s="400"/>
      <c r="D14" s="400"/>
      <c r="E14" s="400"/>
      <c r="F14" s="401"/>
      <c r="G14" s="505"/>
      <c r="H14" s="506"/>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5"/>
      <c r="H15" s="506"/>
      <c r="I15" s="179" t="s">
        <v>62</v>
      </c>
      <c r="J15" s="428"/>
      <c r="K15" s="428"/>
      <c r="L15" s="428"/>
      <c r="M15" s="428"/>
      <c r="N15" s="428"/>
      <c r="O15" s="429"/>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5"/>
      <c r="H16" s="506"/>
      <c r="I16" s="179" t="s">
        <v>63</v>
      </c>
      <c r="J16" s="428"/>
      <c r="K16" s="428"/>
      <c r="L16" s="428"/>
      <c r="M16" s="428"/>
      <c r="N16" s="428"/>
      <c r="O16" s="429"/>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x14ac:dyDescent="0.15">
      <c r="A17" s="399"/>
      <c r="B17" s="400"/>
      <c r="C17" s="400"/>
      <c r="D17" s="400"/>
      <c r="E17" s="400"/>
      <c r="F17" s="401"/>
      <c r="G17" s="505"/>
      <c r="H17" s="506"/>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x14ac:dyDescent="0.15">
      <c r="A18" s="399"/>
      <c r="B18" s="400"/>
      <c r="C18" s="400"/>
      <c r="D18" s="400"/>
      <c r="E18" s="400"/>
      <c r="F18" s="401"/>
      <c r="G18" s="507"/>
      <c r="H18" s="508"/>
      <c r="I18" s="628" t="s">
        <v>22</v>
      </c>
      <c r="J18" s="629"/>
      <c r="K18" s="629"/>
      <c r="L18" s="629"/>
      <c r="M18" s="629"/>
      <c r="N18" s="629"/>
      <c r="O18" s="630"/>
      <c r="P18" s="650">
        <f>SUM(P13:V17)</f>
        <v>50</v>
      </c>
      <c r="Q18" s="651"/>
      <c r="R18" s="651"/>
      <c r="S18" s="651"/>
      <c r="T18" s="651"/>
      <c r="U18" s="651"/>
      <c r="V18" s="652"/>
      <c r="W18" s="650">
        <f>SUM(W13:AC17)</f>
        <v>90</v>
      </c>
      <c r="X18" s="651"/>
      <c r="Y18" s="651"/>
      <c r="Z18" s="651"/>
      <c r="AA18" s="651"/>
      <c r="AB18" s="651"/>
      <c r="AC18" s="652"/>
      <c r="AD18" s="650">
        <f t="shared" ref="AD18" si="0">SUM(AD13:AJ17)</f>
        <v>90</v>
      </c>
      <c r="AE18" s="651"/>
      <c r="AF18" s="651"/>
      <c r="AG18" s="651"/>
      <c r="AH18" s="651"/>
      <c r="AI18" s="651"/>
      <c r="AJ18" s="652"/>
      <c r="AK18" s="650">
        <f t="shared" ref="AK18" si="1">SUM(AK13:AQ17)</f>
        <v>100</v>
      </c>
      <c r="AL18" s="651"/>
      <c r="AM18" s="651"/>
      <c r="AN18" s="651"/>
      <c r="AO18" s="651"/>
      <c r="AP18" s="651"/>
      <c r="AQ18" s="652"/>
      <c r="AR18" s="650">
        <f t="shared" ref="AR18" si="2">SUM(AR13:AX17)</f>
        <v>150</v>
      </c>
      <c r="AS18" s="651"/>
      <c r="AT18" s="651"/>
      <c r="AU18" s="651"/>
      <c r="AV18" s="651"/>
      <c r="AW18" s="651"/>
      <c r="AX18" s="653"/>
    </row>
    <row r="19" spans="1:50" ht="24.75" customHeight="1" x14ac:dyDescent="0.15">
      <c r="A19" s="399"/>
      <c r="B19" s="400"/>
      <c r="C19" s="400"/>
      <c r="D19" s="400"/>
      <c r="E19" s="400"/>
      <c r="F19" s="401"/>
      <c r="G19" s="648" t="s">
        <v>10</v>
      </c>
      <c r="H19" s="649"/>
      <c r="I19" s="649"/>
      <c r="J19" s="649"/>
      <c r="K19" s="649"/>
      <c r="L19" s="649"/>
      <c r="M19" s="649"/>
      <c r="N19" s="649"/>
      <c r="O19" s="649"/>
      <c r="P19" s="175">
        <v>47</v>
      </c>
      <c r="Q19" s="176"/>
      <c r="R19" s="176"/>
      <c r="S19" s="176"/>
      <c r="T19" s="176"/>
      <c r="U19" s="176"/>
      <c r="V19" s="177"/>
      <c r="W19" s="175">
        <v>82</v>
      </c>
      <c r="X19" s="176"/>
      <c r="Y19" s="176"/>
      <c r="Z19" s="176"/>
      <c r="AA19" s="176"/>
      <c r="AB19" s="176"/>
      <c r="AC19" s="177"/>
      <c r="AD19" s="175">
        <v>89</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7"/>
      <c r="B20" s="498"/>
      <c r="C20" s="498"/>
      <c r="D20" s="498"/>
      <c r="E20" s="498"/>
      <c r="F20" s="499"/>
      <c r="G20" s="648" t="s">
        <v>11</v>
      </c>
      <c r="H20" s="649"/>
      <c r="I20" s="649"/>
      <c r="J20" s="649"/>
      <c r="K20" s="649"/>
      <c r="L20" s="649"/>
      <c r="M20" s="649"/>
      <c r="N20" s="649"/>
      <c r="O20" s="649"/>
      <c r="P20" s="654">
        <f>IF(P18=0, "-", P19/P18)</f>
        <v>0.94</v>
      </c>
      <c r="Q20" s="654"/>
      <c r="R20" s="654"/>
      <c r="S20" s="654"/>
      <c r="T20" s="654"/>
      <c r="U20" s="654"/>
      <c r="V20" s="654"/>
      <c r="W20" s="654">
        <f>IF(W18=0, "-", W19/W18)</f>
        <v>0.91111111111111109</v>
      </c>
      <c r="X20" s="654"/>
      <c r="Y20" s="654"/>
      <c r="Z20" s="654"/>
      <c r="AA20" s="654"/>
      <c r="AB20" s="654"/>
      <c r="AC20" s="654"/>
      <c r="AD20" s="654">
        <f>IF(AD18=0, "-", AD19/AD18)</f>
        <v>0.98888888888888893</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425</v>
      </c>
      <c r="H23" s="75"/>
      <c r="I23" s="75"/>
      <c r="J23" s="75"/>
      <c r="K23" s="75"/>
      <c r="L23" s="75"/>
      <c r="M23" s="75"/>
      <c r="N23" s="75"/>
      <c r="O23" s="76"/>
      <c r="P23" s="219" t="s">
        <v>437</v>
      </c>
      <c r="Q23" s="237"/>
      <c r="R23" s="237"/>
      <c r="S23" s="237"/>
      <c r="T23" s="237"/>
      <c r="U23" s="237"/>
      <c r="V23" s="237"/>
      <c r="W23" s="237"/>
      <c r="X23" s="238"/>
      <c r="Y23" s="228" t="s">
        <v>14</v>
      </c>
      <c r="Z23" s="229"/>
      <c r="AA23" s="230"/>
      <c r="AB23" s="167" t="s">
        <v>389</v>
      </c>
      <c r="AC23" s="168"/>
      <c r="AD23" s="168"/>
      <c r="AE23" s="88" t="s">
        <v>388</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2" t="s">
        <v>389</v>
      </c>
      <c r="AC24" s="197"/>
      <c r="AD24" s="197"/>
      <c r="AE24" s="88" t="s">
        <v>388</v>
      </c>
      <c r="AF24" s="89"/>
      <c r="AG24" s="89"/>
      <c r="AH24" s="89"/>
      <c r="AI24" s="90"/>
      <c r="AJ24" s="88" t="s">
        <v>388</v>
      </c>
      <c r="AK24" s="89"/>
      <c r="AL24" s="89"/>
      <c r="AM24" s="89"/>
      <c r="AN24" s="90"/>
      <c r="AO24" s="88" t="s">
        <v>388</v>
      </c>
      <c r="AP24" s="89"/>
      <c r="AQ24" s="89"/>
      <c r="AR24" s="89"/>
      <c r="AS24" s="90"/>
      <c r="AT24" s="88">
        <v>10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88" t="s">
        <v>388</v>
      </c>
      <c r="AF25" s="89"/>
      <c r="AG25" s="89"/>
      <c r="AH25" s="89"/>
      <c r="AI25" s="90"/>
      <c r="AJ25" s="88" t="s">
        <v>388</v>
      </c>
      <c r="AK25" s="89"/>
      <c r="AL25" s="89"/>
      <c r="AM25" s="89"/>
      <c r="AN25" s="90"/>
      <c r="AO25" s="88" t="s">
        <v>388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7"/>
      <c r="R28" s="237"/>
      <c r="S28" s="237"/>
      <c r="T28" s="237"/>
      <c r="U28" s="237"/>
      <c r="V28" s="237"/>
      <c r="W28" s="237"/>
      <c r="X28" s="238"/>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19"/>
      <c r="Q33" s="237"/>
      <c r="R33" s="237"/>
      <c r="S33" s="237"/>
      <c r="T33" s="237"/>
      <c r="U33" s="237"/>
      <c r="V33" s="237"/>
      <c r="W33" s="237"/>
      <c r="X33" s="238"/>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75" hidden="1" customHeight="1" x14ac:dyDescent="0.15">
      <c r="A49" s="659"/>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3"/>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7.25" hidden="1" customHeight="1" x14ac:dyDescent="0.15">
      <c r="A50" s="659"/>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4"/>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7.25" hidden="1" customHeight="1" x14ac:dyDescent="0.15">
      <c r="A51" s="659"/>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5"/>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7"/>
      <c r="I54" s="237"/>
      <c r="J54" s="237"/>
      <c r="K54" s="237"/>
      <c r="L54" s="237"/>
      <c r="M54" s="237"/>
      <c r="N54" s="237"/>
      <c r="O54" s="238"/>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9"/>
      <c r="I55" s="239"/>
      <c r="J55" s="239"/>
      <c r="K55" s="239"/>
      <c r="L55" s="239"/>
      <c r="M55" s="239"/>
      <c r="N55" s="239"/>
      <c r="O55" s="240"/>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59"/>
      <c r="B56" s="103"/>
      <c r="C56" s="103"/>
      <c r="D56" s="103"/>
      <c r="E56" s="103"/>
      <c r="F56" s="104"/>
      <c r="G56" s="612"/>
      <c r="H56" s="241"/>
      <c r="I56" s="241"/>
      <c r="J56" s="241"/>
      <c r="K56" s="241"/>
      <c r="L56" s="241"/>
      <c r="M56" s="241"/>
      <c r="N56" s="241"/>
      <c r="O56" s="242"/>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7"/>
      <c r="I59" s="237"/>
      <c r="J59" s="237"/>
      <c r="K59" s="237"/>
      <c r="L59" s="237"/>
      <c r="M59" s="237"/>
      <c r="N59" s="237"/>
      <c r="O59" s="238"/>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9"/>
      <c r="I60" s="239"/>
      <c r="J60" s="239"/>
      <c r="K60" s="239"/>
      <c r="L60" s="239"/>
      <c r="M60" s="239"/>
      <c r="N60" s="239"/>
      <c r="O60" s="240"/>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59"/>
      <c r="B61" s="103"/>
      <c r="C61" s="103"/>
      <c r="D61" s="103"/>
      <c r="E61" s="103"/>
      <c r="F61" s="104"/>
      <c r="G61" s="612"/>
      <c r="H61" s="241"/>
      <c r="I61" s="241"/>
      <c r="J61" s="241"/>
      <c r="K61" s="241"/>
      <c r="L61" s="241"/>
      <c r="M61" s="241"/>
      <c r="N61" s="241"/>
      <c r="O61" s="242"/>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7"/>
      <c r="I64" s="237"/>
      <c r="J64" s="237"/>
      <c r="K64" s="237"/>
      <c r="L64" s="237"/>
      <c r="M64" s="237"/>
      <c r="N64" s="237"/>
      <c r="O64" s="238"/>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9"/>
      <c r="I65" s="239"/>
      <c r="J65" s="239"/>
      <c r="K65" s="239"/>
      <c r="L65" s="239"/>
      <c r="M65" s="239"/>
      <c r="N65" s="239"/>
      <c r="O65" s="240"/>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0"/>
      <c r="B66" s="103"/>
      <c r="C66" s="103"/>
      <c r="D66" s="103"/>
      <c r="E66" s="103"/>
      <c r="F66" s="104"/>
      <c r="G66" s="612"/>
      <c r="H66" s="241"/>
      <c r="I66" s="241"/>
      <c r="J66" s="241"/>
      <c r="K66" s="241"/>
      <c r="L66" s="241"/>
      <c r="M66" s="241"/>
      <c r="N66" s="241"/>
      <c r="O66" s="242"/>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19" t="s">
        <v>390</v>
      </c>
      <c r="H68" s="237"/>
      <c r="I68" s="237"/>
      <c r="J68" s="237"/>
      <c r="K68" s="237"/>
      <c r="L68" s="237"/>
      <c r="M68" s="237"/>
      <c r="N68" s="237"/>
      <c r="O68" s="237"/>
      <c r="P68" s="237"/>
      <c r="Q68" s="237"/>
      <c r="R68" s="237"/>
      <c r="S68" s="237"/>
      <c r="T68" s="237"/>
      <c r="U68" s="237"/>
      <c r="V68" s="237"/>
      <c r="W68" s="237"/>
      <c r="X68" s="238"/>
      <c r="Y68" s="619" t="s">
        <v>66</v>
      </c>
      <c r="Z68" s="620"/>
      <c r="AA68" s="621"/>
      <c r="AB68" s="111" t="s">
        <v>389</v>
      </c>
      <c r="AC68" s="112"/>
      <c r="AD68" s="113"/>
      <c r="AE68" s="231">
        <v>6</v>
      </c>
      <c r="AF68" s="232"/>
      <c r="AG68" s="232"/>
      <c r="AH68" s="232"/>
      <c r="AI68" s="233"/>
      <c r="AJ68" s="231">
        <v>7</v>
      </c>
      <c r="AK68" s="232"/>
      <c r="AL68" s="232"/>
      <c r="AM68" s="232"/>
      <c r="AN68" s="233"/>
      <c r="AO68" s="88">
        <v>10</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08" t="s">
        <v>67</v>
      </c>
      <c r="Z69" s="109"/>
      <c r="AA69" s="110"/>
      <c r="AB69" s="202" t="s">
        <v>389</v>
      </c>
      <c r="AC69" s="203"/>
      <c r="AD69" s="204"/>
      <c r="AE69" s="231">
        <v>5</v>
      </c>
      <c r="AF69" s="232"/>
      <c r="AG69" s="232"/>
      <c r="AH69" s="232"/>
      <c r="AI69" s="233"/>
      <c r="AJ69" s="231">
        <v>9</v>
      </c>
      <c r="AK69" s="232"/>
      <c r="AL69" s="232"/>
      <c r="AM69" s="232"/>
      <c r="AN69" s="233"/>
      <c r="AO69" s="88">
        <v>10</v>
      </c>
      <c r="AP69" s="89"/>
      <c r="AQ69" s="89"/>
      <c r="AR69" s="89"/>
      <c r="AS69" s="90"/>
      <c r="AT69" s="88">
        <v>7</v>
      </c>
      <c r="AU69" s="89"/>
      <c r="AV69" s="89"/>
      <c r="AW69" s="89"/>
      <c r="AX69" s="351"/>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7" t="s">
        <v>74</v>
      </c>
      <c r="AU70" s="268"/>
      <c r="AV70" s="268"/>
      <c r="AW70" s="268"/>
      <c r="AX70" s="269"/>
    </row>
    <row r="71" spans="1:60" ht="22.5" hidden="1" customHeight="1" x14ac:dyDescent="0.15">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1" t="s">
        <v>66</v>
      </c>
      <c r="Z71" s="662"/>
      <c r="AA71" s="663"/>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7" t="s">
        <v>74</v>
      </c>
      <c r="AU73" s="268"/>
      <c r="AV73" s="268"/>
      <c r="AW73" s="268"/>
      <c r="AX73" s="269"/>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1" t="s">
        <v>66</v>
      </c>
      <c r="Z74" s="662"/>
      <c r="AA74" s="663"/>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7" t="s">
        <v>74</v>
      </c>
      <c r="AU76" s="268"/>
      <c r="AV76" s="268"/>
      <c r="AW76" s="268"/>
      <c r="AX76" s="269"/>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1" t="s">
        <v>66</v>
      </c>
      <c r="Z77" s="662"/>
      <c r="AA77" s="663"/>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7" t="s">
        <v>74</v>
      </c>
      <c r="AU79" s="268"/>
      <c r="AV79" s="268"/>
      <c r="AW79" s="268"/>
      <c r="AX79" s="269"/>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1" t="s">
        <v>66</v>
      </c>
      <c r="Z80" s="662"/>
      <c r="AA80" s="663"/>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394</v>
      </c>
      <c r="H83" s="298"/>
      <c r="I83" s="298"/>
      <c r="J83" s="298"/>
      <c r="K83" s="298"/>
      <c r="L83" s="298"/>
      <c r="M83" s="298"/>
      <c r="N83" s="298"/>
      <c r="O83" s="298"/>
      <c r="P83" s="298"/>
      <c r="Q83" s="298"/>
      <c r="R83" s="298"/>
      <c r="S83" s="298"/>
      <c r="T83" s="298"/>
      <c r="U83" s="298"/>
      <c r="V83" s="298"/>
      <c r="W83" s="298"/>
      <c r="X83" s="298"/>
      <c r="Y83" s="538" t="s">
        <v>17</v>
      </c>
      <c r="Z83" s="539"/>
      <c r="AA83" s="540"/>
      <c r="AB83" s="666" t="s">
        <v>393</v>
      </c>
      <c r="AC83" s="115"/>
      <c r="AD83" s="116"/>
      <c r="AE83" s="667">
        <v>7.8</v>
      </c>
      <c r="AF83" s="668"/>
      <c r="AG83" s="668"/>
      <c r="AH83" s="668"/>
      <c r="AI83" s="669"/>
      <c r="AJ83" s="667">
        <v>12</v>
      </c>
      <c r="AK83" s="668"/>
      <c r="AL83" s="668"/>
      <c r="AM83" s="668"/>
      <c r="AN83" s="669"/>
      <c r="AO83" s="205">
        <v>9</v>
      </c>
      <c r="AP83" s="206"/>
      <c r="AQ83" s="206"/>
      <c r="AR83" s="206"/>
      <c r="AS83" s="206"/>
      <c r="AT83" s="88"/>
      <c r="AU83" s="89"/>
      <c r="AV83" s="89"/>
      <c r="AW83" s="89"/>
      <c r="AX83" s="351"/>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8" t="s">
        <v>59</v>
      </c>
      <c r="Z84" s="109"/>
      <c r="AA84" s="110"/>
      <c r="AB84" s="91" t="s">
        <v>379</v>
      </c>
      <c r="AC84" s="92"/>
      <c r="AD84" s="93"/>
      <c r="AE84" s="670" t="s">
        <v>391</v>
      </c>
      <c r="AF84" s="671"/>
      <c r="AG84" s="671"/>
      <c r="AH84" s="671"/>
      <c r="AI84" s="672"/>
      <c r="AJ84" s="673" t="s">
        <v>392</v>
      </c>
      <c r="AK84" s="674"/>
      <c r="AL84" s="674"/>
      <c r="AM84" s="674"/>
      <c r="AN84" s="675"/>
      <c r="AO84" s="673" t="s">
        <v>395</v>
      </c>
      <c r="AP84" s="674"/>
      <c r="AQ84" s="674"/>
      <c r="AR84" s="674"/>
      <c r="AS84" s="675"/>
      <c r="AT84" s="91"/>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6"/>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41.25" customHeight="1" x14ac:dyDescent="0.15">
      <c r="A98" s="603"/>
      <c r="B98" s="604"/>
      <c r="C98" s="535" t="s">
        <v>434</v>
      </c>
      <c r="D98" s="536"/>
      <c r="E98" s="536"/>
      <c r="F98" s="536"/>
      <c r="G98" s="536"/>
      <c r="H98" s="536"/>
      <c r="I98" s="536"/>
      <c r="J98" s="536"/>
      <c r="K98" s="537"/>
      <c r="L98" s="175">
        <v>100</v>
      </c>
      <c r="M98" s="176"/>
      <c r="N98" s="176"/>
      <c r="O98" s="176"/>
      <c r="P98" s="176"/>
      <c r="Q98" s="177"/>
      <c r="R98" s="175">
        <v>150</v>
      </c>
      <c r="S98" s="176"/>
      <c r="T98" s="176"/>
      <c r="U98" s="176"/>
      <c r="V98" s="176"/>
      <c r="W98" s="177"/>
      <c r="X98" s="62" t="s">
        <v>441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41.25" customHeight="1" x14ac:dyDescent="0.15">
      <c r="A99" s="603"/>
      <c r="B99" s="604"/>
      <c r="C99" s="598" t="s">
        <v>435</v>
      </c>
      <c r="D99" s="599"/>
      <c r="E99" s="599"/>
      <c r="F99" s="599"/>
      <c r="G99" s="599"/>
      <c r="H99" s="599"/>
      <c r="I99" s="599"/>
      <c r="J99" s="599"/>
      <c r="K99" s="600"/>
      <c r="L99" s="175">
        <v>9.5000000000000001E-2</v>
      </c>
      <c r="M99" s="176"/>
      <c r="N99" s="176"/>
      <c r="O99" s="176"/>
      <c r="P99" s="176"/>
      <c r="Q99" s="177"/>
      <c r="R99" s="175">
        <v>9.6000000000000002E-2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75" customHeight="1" thickBot="1" x14ac:dyDescent="0.2">
      <c r="A104" s="605"/>
      <c r="B104" s="606"/>
      <c r="C104" s="592" t="s">
        <v>22</v>
      </c>
      <c r="D104" s="593"/>
      <c r="E104" s="593"/>
      <c r="F104" s="593"/>
      <c r="G104" s="593"/>
      <c r="H104" s="593"/>
      <c r="I104" s="593"/>
      <c r="J104" s="593"/>
      <c r="K104" s="594"/>
      <c r="L104" s="595">
        <f>SUM(L98:Q103)</f>
        <v>100.095</v>
      </c>
      <c r="M104" s="596"/>
      <c r="N104" s="596"/>
      <c r="O104" s="596"/>
      <c r="P104" s="596"/>
      <c r="Q104" s="597"/>
      <c r="R104" s="595">
        <f>SUM(R98:W103)</f>
        <v>150.096</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75" customHeight="1" x14ac:dyDescent="0.15">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380</v>
      </c>
      <c r="AE108" s="345"/>
      <c r="AF108" s="345"/>
      <c r="AG108" s="341" t="s">
        <v>431</v>
      </c>
      <c r="AH108" s="342"/>
      <c r="AI108" s="342"/>
      <c r="AJ108" s="342"/>
      <c r="AK108" s="342"/>
      <c r="AL108" s="342"/>
      <c r="AM108" s="342"/>
      <c r="AN108" s="342"/>
      <c r="AO108" s="342"/>
      <c r="AP108" s="342"/>
      <c r="AQ108" s="342"/>
      <c r="AR108" s="342"/>
      <c r="AS108" s="342"/>
      <c r="AT108" s="342"/>
      <c r="AU108" s="342"/>
      <c r="AV108" s="342"/>
      <c r="AW108" s="342"/>
      <c r="AX108" s="343"/>
    </row>
    <row r="109" spans="1:50" ht="35.25" customHeight="1" x14ac:dyDescent="0.15">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6" t="s">
        <v>380</v>
      </c>
      <c r="AE109" s="297"/>
      <c r="AF109" s="297"/>
      <c r="AG109" s="276" t="s">
        <v>430</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380</v>
      </c>
      <c r="AE110" s="327"/>
      <c r="AF110" s="327"/>
      <c r="AG110" s="336" t="s">
        <v>432</v>
      </c>
      <c r="AH110" s="241"/>
      <c r="AI110" s="241"/>
      <c r="AJ110" s="241"/>
      <c r="AK110" s="241"/>
      <c r="AL110" s="241"/>
      <c r="AM110" s="241"/>
      <c r="AN110" s="241"/>
      <c r="AO110" s="241"/>
      <c r="AP110" s="241"/>
      <c r="AQ110" s="241"/>
      <c r="AR110" s="241"/>
      <c r="AS110" s="241"/>
      <c r="AT110" s="241"/>
      <c r="AU110" s="241"/>
      <c r="AV110" s="241"/>
      <c r="AW110" s="241"/>
      <c r="AX110" s="322"/>
    </row>
    <row r="111" spans="1:50" ht="54.75" customHeight="1" x14ac:dyDescent="0.15">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380</v>
      </c>
      <c r="AE111" s="271"/>
      <c r="AF111" s="271"/>
      <c r="AG111" s="273" t="s">
        <v>423</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420</v>
      </c>
      <c r="AE112" s="297"/>
      <c r="AF112" s="297"/>
      <c r="AG112" s="470"/>
      <c r="AH112" s="253"/>
      <c r="AI112" s="253"/>
      <c r="AJ112" s="253"/>
      <c r="AK112" s="253"/>
      <c r="AL112" s="253"/>
      <c r="AM112" s="253"/>
      <c r="AN112" s="253"/>
      <c r="AO112" s="253"/>
      <c r="AP112" s="253"/>
      <c r="AQ112" s="253"/>
      <c r="AR112" s="253"/>
      <c r="AS112" s="253"/>
      <c r="AT112" s="253"/>
      <c r="AU112" s="253"/>
      <c r="AV112" s="253"/>
      <c r="AW112" s="253"/>
      <c r="AX112" s="277"/>
    </row>
    <row r="113" spans="1:64" ht="54.75" customHeight="1" x14ac:dyDescent="0.15">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380</v>
      </c>
      <c r="AE113" s="297"/>
      <c r="AF113" s="297"/>
      <c r="AG113" s="276" t="s">
        <v>429</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420</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75.7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380</v>
      </c>
      <c r="AE115" s="297"/>
      <c r="AF115" s="297"/>
      <c r="AG115" s="276" t="s">
        <v>428</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420</v>
      </c>
      <c r="AE116" s="256"/>
      <c r="AF116" s="256"/>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17.2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420</v>
      </c>
      <c r="AE117" s="327"/>
      <c r="AF117" s="331"/>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3.2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380</v>
      </c>
      <c r="AE118" s="271"/>
      <c r="AF118" s="272"/>
      <c r="AG118" s="273" t="s">
        <v>426</v>
      </c>
      <c r="AH118" s="274"/>
      <c r="AI118" s="274"/>
      <c r="AJ118" s="274"/>
      <c r="AK118" s="274"/>
      <c r="AL118" s="274"/>
      <c r="AM118" s="274"/>
      <c r="AN118" s="274"/>
      <c r="AO118" s="274"/>
      <c r="AP118" s="274"/>
      <c r="AQ118" s="274"/>
      <c r="AR118" s="274"/>
      <c r="AS118" s="274"/>
      <c r="AT118" s="274"/>
      <c r="AU118" s="274"/>
      <c r="AV118" s="274"/>
      <c r="AW118" s="274"/>
      <c r="AX118" s="275"/>
    </row>
    <row r="119" spans="1:64" ht="78.7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380</v>
      </c>
      <c r="AE119" s="347"/>
      <c r="AF119" s="347"/>
      <c r="AG119" s="276" t="s">
        <v>428</v>
      </c>
      <c r="AH119" s="253"/>
      <c r="AI119" s="253"/>
      <c r="AJ119" s="253"/>
      <c r="AK119" s="253"/>
      <c r="AL119" s="253"/>
      <c r="AM119" s="253"/>
      <c r="AN119" s="253"/>
      <c r="AO119" s="253"/>
      <c r="AP119" s="253"/>
      <c r="AQ119" s="253"/>
      <c r="AR119" s="253"/>
      <c r="AS119" s="253"/>
      <c r="AT119" s="253"/>
      <c r="AU119" s="253"/>
      <c r="AV119" s="253"/>
      <c r="AW119" s="253"/>
      <c r="AX119" s="277"/>
    </row>
    <row r="120" spans="1:64" ht="37.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380</v>
      </c>
      <c r="AE120" s="297"/>
      <c r="AF120" s="297"/>
      <c r="AG120" s="276" t="s">
        <v>424</v>
      </c>
      <c r="AH120" s="253"/>
      <c r="AI120" s="253"/>
      <c r="AJ120" s="253"/>
      <c r="AK120" s="253"/>
      <c r="AL120" s="253"/>
      <c r="AM120" s="253"/>
      <c r="AN120" s="253"/>
      <c r="AO120" s="253"/>
      <c r="AP120" s="253"/>
      <c r="AQ120" s="253"/>
      <c r="AR120" s="253"/>
      <c r="AS120" s="253"/>
      <c r="AT120" s="253"/>
      <c r="AU120" s="253"/>
      <c r="AV120" s="253"/>
      <c r="AW120" s="253"/>
      <c r="AX120" s="277"/>
    </row>
    <row r="121" spans="1:64" ht="34.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380</v>
      </c>
      <c r="AE121" s="297"/>
      <c r="AF121" s="297"/>
      <c r="AG121" s="336" t="s">
        <v>427</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1"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1"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5"/>
      <c r="U125" s="338"/>
      <c r="V125" s="338"/>
      <c r="W125" s="338"/>
      <c r="X125" s="338"/>
      <c r="Y125" s="338"/>
      <c r="Z125" s="338"/>
      <c r="AA125" s="338"/>
      <c r="AB125" s="338"/>
      <c r="AC125" s="338"/>
      <c r="AD125" s="338"/>
      <c r="AE125" s="338"/>
      <c r="AF125" s="556"/>
      <c r="AG125" s="321"/>
      <c r="AH125" s="241"/>
      <c r="AI125" s="241"/>
      <c r="AJ125" s="241"/>
      <c r="AK125" s="241"/>
      <c r="AL125" s="241"/>
      <c r="AM125" s="241"/>
      <c r="AN125" s="241"/>
      <c r="AO125" s="241"/>
      <c r="AP125" s="241"/>
      <c r="AQ125" s="241"/>
      <c r="AR125" s="241"/>
      <c r="AS125" s="241"/>
      <c r="AT125" s="241"/>
      <c r="AU125" s="241"/>
      <c r="AV125" s="241"/>
      <c r="AW125" s="241"/>
      <c r="AX125" s="322"/>
    </row>
    <row r="126" spans="1:64" ht="63" customHeight="1" x14ac:dyDescent="0.15">
      <c r="A126" s="257" t="s">
        <v>58</v>
      </c>
      <c r="B126" s="387"/>
      <c r="C126" s="377" t="s">
        <v>64</v>
      </c>
      <c r="D126" s="425"/>
      <c r="E126" s="425"/>
      <c r="F126" s="426"/>
      <c r="G126" s="381" t="s">
        <v>421</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50.25" customHeight="1" thickBot="1" x14ac:dyDescent="0.2">
      <c r="A127" s="388"/>
      <c r="B127" s="389"/>
      <c r="C127" s="579" t="s">
        <v>68</v>
      </c>
      <c r="D127" s="580"/>
      <c r="E127" s="580"/>
      <c r="F127" s="581"/>
      <c r="G127" s="582" t="s">
        <v>422</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39.75" customHeight="1" thickBot="1" x14ac:dyDescent="0.2">
      <c r="A129" s="424" t="s">
        <v>436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75.75" customHeight="1" thickBot="1" x14ac:dyDescent="0.2">
      <c r="A131" s="384" t="s">
        <v>306</v>
      </c>
      <c r="B131" s="385"/>
      <c r="C131" s="385"/>
      <c r="D131" s="385"/>
      <c r="E131" s="386"/>
      <c r="F131" s="417" t="s">
        <v>438</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70.5" customHeight="1" thickBot="1" x14ac:dyDescent="0.2">
      <c r="A133" s="552" t="s">
        <v>440</v>
      </c>
      <c r="B133" s="553"/>
      <c r="C133" s="553"/>
      <c r="D133" s="553"/>
      <c r="E133" s="554"/>
      <c r="F133" s="420" t="s">
        <v>439</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39"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224</v>
      </c>
      <c r="B137" s="314"/>
      <c r="C137" s="314"/>
      <c r="D137" s="314"/>
      <c r="E137" s="314"/>
      <c r="F137" s="314"/>
      <c r="G137" s="543">
        <v>287</v>
      </c>
      <c r="H137" s="544"/>
      <c r="I137" s="544"/>
      <c r="J137" s="544"/>
      <c r="K137" s="544"/>
      <c r="L137" s="544"/>
      <c r="M137" s="544"/>
      <c r="N137" s="544"/>
      <c r="O137" s="544"/>
      <c r="P137" s="545"/>
      <c r="Q137" s="314" t="s">
        <v>225</v>
      </c>
      <c r="R137" s="314"/>
      <c r="S137" s="314"/>
      <c r="T137" s="314"/>
      <c r="U137" s="314"/>
      <c r="V137" s="314"/>
      <c r="W137" s="543">
        <v>264</v>
      </c>
      <c r="X137" s="544"/>
      <c r="Y137" s="544"/>
      <c r="Z137" s="544"/>
      <c r="AA137" s="544"/>
      <c r="AB137" s="544"/>
      <c r="AC137" s="544"/>
      <c r="AD137" s="544"/>
      <c r="AE137" s="544"/>
      <c r="AF137" s="545"/>
      <c r="AG137" s="314" t="s">
        <v>226</v>
      </c>
      <c r="AH137" s="314"/>
      <c r="AI137" s="314"/>
      <c r="AJ137" s="314"/>
      <c r="AK137" s="314"/>
      <c r="AL137" s="314"/>
      <c r="AM137" s="515">
        <v>271</v>
      </c>
      <c r="AN137" s="516"/>
      <c r="AO137" s="516"/>
      <c r="AP137" s="516"/>
      <c r="AQ137" s="516"/>
      <c r="AR137" s="516"/>
      <c r="AS137" s="516"/>
      <c r="AT137" s="516"/>
      <c r="AU137" s="516"/>
      <c r="AV137" s="517"/>
      <c r="AW137" s="12"/>
      <c r="AX137" s="13"/>
    </row>
    <row r="138" spans="1:50" ht="19.899999999999999" customHeight="1" thickBot="1" x14ac:dyDescent="0.2">
      <c r="A138" s="519" t="s">
        <v>227</v>
      </c>
      <c r="B138" s="423"/>
      <c r="C138" s="423"/>
      <c r="D138" s="423"/>
      <c r="E138" s="423"/>
      <c r="F138" s="423"/>
      <c r="G138" s="311">
        <v>285</v>
      </c>
      <c r="H138" s="312"/>
      <c r="I138" s="312"/>
      <c r="J138" s="312"/>
      <c r="K138" s="312"/>
      <c r="L138" s="312"/>
      <c r="M138" s="312"/>
      <c r="N138" s="312"/>
      <c r="O138" s="312"/>
      <c r="P138" s="313"/>
      <c r="Q138" s="423" t="s">
        <v>228</v>
      </c>
      <c r="R138" s="423"/>
      <c r="S138" s="423"/>
      <c r="T138" s="423"/>
      <c r="U138" s="423"/>
      <c r="V138" s="423"/>
      <c r="W138" s="311">
        <v>276</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397</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24.75" customHeight="1" x14ac:dyDescent="0.15">
      <c r="A180" s="364"/>
      <c r="B180" s="365"/>
      <c r="C180" s="365"/>
      <c r="D180" s="365"/>
      <c r="E180" s="365"/>
      <c r="F180" s="366"/>
      <c r="G180" s="355" t="s">
        <v>396</v>
      </c>
      <c r="H180" s="356"/>
      <c r="I180" s="356"/>
      <c r="J180" s="356"/>
      <c r="K180" s="357"/>
      <c r="L180" s="358" t="s">
        <v>398</v>
      </c>
      <c r="M180" s="359"/>
      <c r="N180" s="359"/>
      <c r="O180" s="359"/>
      <c r="P180" s="359"/>
      <c r="Q180" s="359"/>
      <c r="R180" s="359"/>
      <c r="S180" s="359"/>
      <c r="T180" s="359"/>
      <c r="U180" s="359"/>
      <c r="V180" s="359"/>
      <c r="W180" s="359"/>
      <c r="X180" s="360"/>
      <c r="Y180" s="390">
        <v>5</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hidden="1"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6"/>
      <c r="N190" s="146"/>
      <c r="O190" s="146"/>
      <c r="P190" s="146"/>
      <c r="Q190" s="146"/>
      <c r="R190" s="146"/>
      <c r="S190" s="146"/>
      <c r="T190" s="146"/>
      <c r="U190" s="146"/>
      <c r="V190" s="146"/>
      <c r="W190" s="146"/>
      <c r="X190" s="147"/>
      <c r="Y190" s="561">
        <f>SUM(Y180:AB189)</f>
        <v>5</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4"/>
      <c r="B191" s="365"/>
      <c r="C191" s="365"/>
      <c r="D191" s="365"/>
      <c r="E191" s="365"/>
      <c r="F191" s="366"/>
      <c r="G191" s="370" t="s">
        <v>399</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39.75" customHeight="1" x14ac:dyDescent="0.15">
      <c r="A193" s="364"/>
      <c r="B193" s="365"/>
      <c r="C193" s="365"/>
      <c r="D193" s="365"/>
      <c r="E193" s="365"/>
      <c r="F193" s="366"/>
      <c r="G193" s="355" t="s">
        <v>396</v>
      </c>
      <c r="H193" s="356"/>
      <c r="I193" s="356"/>
      <c r="J193" s="356"/>
      <c r="K193" s="357"/>
      <c r="L193" s="358" t="s">
        <v>401</v>
      </c>
      <c r="M193" s="359"/>
      <c r="N193" s="359"/>
      <c r="O193" s="359"/>
      <c r="P193" s="359"/>
      <c r="Q193" s="359"/>
      <c r="R193" s="359"/>
      <c r="S193" s="359"/>
      <c r="T193" s="359"/>
      <c r="U193" s="359"/>
      <c r="V193" s="359"/>
      <c r="W193" s="359"/>
      <c r="X193" s="360"/>
      <c r="Y193" s="390">
        <v>28</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hidden="1"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6"/>
      <c r="N203" s="146"/>
      <c r="O203" s="146"/>
      <c r="P203" s="146"/>
      <c r="Q203" s="146"/>
      <c r="R203" s="146"/>
      <c r="S203" s="146"/>
      <c r="T203" s="146"/>
      <c r="U203" s="146"/>
      <c r="V203" s="146"/>
      <c r="W203" s="146"/>
      <c r="X203" s="147"/>
      <c r="Y203" s="561">
        <f>SUM(Y193:AB202)</f>
        <v>28</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hidden="1"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4" t="s">
        <v>33</v>
      </c>
      <c r="AL235" s="235"/>
      <c r="AM235" s="235"/>
      <c r="AN235" s="235"/>
      <c r="AO235" s="235"/>
      <c r="AP235" s="235"/>
      <c r="AQ235" s="235" t="s">
        <v>23</v>
      </c>
      <c r="AR235" s="235"/>
      <c r="AS235" s="235"/>
      <c r="AT235" s="235"/>
      <c r="AU235" s="83" t="s">
        <v>24</v>
      </c>
      <c r="AV235" s="84"/>
      <c r="AW235" s="84"/>
      <c r="AX235" s="575"/>
    </row>
    <row r="236" spans="1:50" ht="24" customHeight="1" x14ac:dyDescent="0.15">
      <c r="A236" s="568">
        <v>1</v>
      </c>
      <c r="B236" s="568">
        <v>1</v>
      </c>
      <c r="C236" s="570" t="s">
        <v>402</v>
      </c>
      <c r="D236" s="569"/>
      <c r="E236" s="569"/>
      <c r="F236" s="569"/>
      <c r="G236" s="569"/>
      <c r="H236" s="569"/>
      <c r="I236" s="569"/>
      <c r="J236" s="569"/>
      <c r="K236" s="569"/>
      <c r="L236" s="569"/>
      <c r="M236" s="570" t="s">
        <v>404</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5</v>
      </c>
      <c r="AL236" s="572"/>
      <c r="AM236" s="572"/>
      <c r="AN236" s="572"/>
      <c r="AO236" s="572"/>
      <c r="AP236" s="573"/>
      <c r="AQ236" s="570"/>
      <c r="AR236" s="569"/>
      <c r="AS236" s="569"/>
      <c r="AT236" s="569"/>
      <c r="AU236" s="571"/>
      <c r="AV236" s="572"/>
      <c r="AW236" s="572"/>
      <c r="AX236" s="573"/>
    </row>
    <row r="237" spans="1:50" ht="24" customHeight="1" x14ac:dyDescent="0.15">
      <c r="A237" s="568">
        <v>2</v>
      </c>
      <c r="B237" s="568">
        <v>1</v>
      </c>
      <c r="C237" s="570" t="s">
        <v>403</v>
      </c>
      <c r="D237" s="569"/>
      <c r="E237" s="569"/>
      <c r="F237" s="569"/>
      <c r="G237" s="569"/>
      <c r="H237" s="569"/>
      <c r="I237" s="569"/>
      <c r="J237" s="569"/>
      <c r="K237" s="569"/>
      <c r="L237" s="569"/>
      <c r="M237" s="570" t="s">
        <v>405</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v>5</v>
      </c>
      <c r="AL237" s="572"/>
      <c r="AM237" s="572"/>
      <c r="AN237" s="572"/>
      <c r="AO237" s="572"/>
      <c r="AP237" s="573"/>
      <c r="AQ237" s="570"/>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87"/>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8"/>
      <c r="AK238" s="571"/>
      <c r="AL238" s="572"/>
      <c r="AM238" s="572"/>
      <c r="AN238" s="572"/>
      <c r="AO238" s="572"/>
      <c r="AP238" s="573"/>
      <c r="AQ238" s="570"/>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4" t="s">
        <v>369</v>
      </c>
      <c r="AL268" s="235"/>
      <c r="AM268" s="235"/>
      <c r="AN268" s="235"/>
      <c r="AO268" s="235"/>
      <c r="AP268" s="235"/>
      <c r="AQ268" s="235" t="s">
        <v>23</v>
      </c>
      <c r="AR268" s="235"/>
      <c r="AS268" s="235"/>
      <c r="AT268" s="235"/>
      <c r="AU268" s="83" t="s">
        <v>24</v>
      </c>
      <c r="AV268" s="84"/>
      <c r="AW268" s="84"/>
      <c r="AX268" s="575"/>
    </row>
    <row r="269" spans="1:50" ht="27.75" customHeight="1" x14ac:dyDescent="0.15">
      <c r="A269" s="568">
        <v>1</v>
      </c>
      <c r="B269" s="568">
        <v>1</v>
      </c>
      <c r="C269" s="689" t="s">
        <v>406</v>
      </c>
      <c r="D269" s="467" t="s">
        <v>406</v>
      </c>
      <c r="E269" s="467" t="s">
        <v>406</v>
      </c>
      <c r="F269" s="467" t="s">
        <v>406</v>
      </c>
      <c r="G269" s="467" t="s">
        <v>406</v>
      </c>
      <c r="H269" s="467" t="s">
        <v>406</v>
      </c>
      <c r="I269" s="467" t="s">
        <v>406</v>
      </c>
      <c r="J269" s="467" t="s">
        <v>406</v>
      </c>
      <c r="K269" s="467" t="s">
        <v>406</v>
      </c>
      <c r="L269" s="688" t="s">
        <v>406</v>
      </c>
      <c r="M269" s="569" t="s">
        <v>400</v>
      </c>
      <c r="N269" s="569" t="s">
        <v>400</v>
      </c>
      <c r="O269" s="569" t="s">
        <v>400</v>
      </c>
      <c r="P269" s="569" t="s">
        <v>400</v>
      </c>
      <c r="Q269" s="569" t="s">
        <v>400</v>
      </c>
      <c r="R269" s="569" t="s">
        <v>400</v>
      </c>
      <c r="S269" s="569" t="s">
        <v>400</v>
      </c>
      <c r="T269" s="569" t="s">
        <v>400</v>
      </c>
      <c r="U269" s="569" t="s">
        <v>400</v>
      </c>
      <c r="V269" s="569" t="s">
        <v>400</v>
      </c>
      <c r="W269" s="569" t="s">
        <v>400</v>
      </c>
      <c r="X269" s="569" t="s">
        <v>400</v>
      </c>
      <c r="Y269" s="569" t="s">
        <v>400</v>
      </c>
      <c r="Z269" s="569" t="s">
        <v>400</v>
      </c>
      <c r="AA269" s="569" t="s">
        <v>400</v>
      </c>
      <c r="AB269" s="569" t="s">
        <v>400</v>
      </c>
      <c r="AC269" s="569" t="s">
        <v>400</v>
      </c>
      <c r="AD269" s="569" t="s">
        <v>400</v>
      </c>
      <c r="AE269" s="569" t="s">
        <v>400</v>
      </c>
      <c r="AF269" s="569" t="s">
        <v>400</v>
      </c>
      <c r="AG269" s="569" t="s">
        <v>400</v>
      </c>
      <c r="AH269" s="569" t="s">
        <v>400</v>
      </c>
      <c r="AI269" s="569" t="s">
        <v>400</v>
      </c>
      <c r="AJ269" s="569" t="s">
        <v>400</v>
      </c>
      <c r="AK269" s="571">
        <v>28</v>
      </c>
      <c r="AL269" s="572"/>
      <c r="AM269" s="572"/>
      <c r="AN269" s="572"/>
      <c r="AO269" s="572"/>
      <c r="AP269" s="573"/>
      <c r="AQ269" s="570"/>
      <c r="AR269" s="569"/>
      <c r="AS269" s="569"/>
      <c r="AT269" s="569"/>
      <c r="AU269" s="571"/>
      <c r="AV269" s="572"/>
      <c r="AW269" s="572"/>
      <c r="AX269" s="573"/>
    </row>
    <row r="270" spans="1:50" ht="27.75" customHeight="1" x14ac:dyDescent="0.15">
      <c r="A270" s="568">
        <v>2</v>
      </c>
      <c r="B270" s="568">
        <v>1</v>
      </c>
      <c r="C270" s="689" t="s">
        <v>407</v>
      </c>
      <c r="D270" s="467" t="s">
        <v>407</v>
      </c>
      <c r="E270" s="467" t="s">
        <v>407</v>
      </c>
      <c r="F270" s="467" t="s">
        <v>407</v>
      </c>
      <c r="G270" s="467" t="s">
        <v>407</v>
      </c>
      <c r="H270" s="467" t="s">
        <v>407</v>
      </c>
      <c r="I270" s="467" t="s">
        <v>407</v>
      </c>
      <c r="J270" s="467" t="s">
        <v>407</v>
      </c>
      <c r="K270" s="467" t="s">
        <v>407</v>
      </c>
      <c r="L270" s="688" t="s">
        <v>407</v>
      </c>
      <c r="M270" s="569" t="s">
        <v>409</v>
      </c>
      <c r="N270" s="569" t="s">
        <v>409</v>
      </c>
      <c r="O270" s="569" t="s">
        <v>409</v>
      </c>
      <c r="P270" s="569" t="s">
        <v>409</v>
      </c>
      <c r="Q270" s="569" t="s">
        <v>409</v>
      </c>
      <c r="R270" s="569" t="s">
        <v>409</v>
      </c>
      <c r="S270" s="569" t="s">
        <v>409</v>
      </c>
      <c r="T270" s="569" t="s">
        <v>409</v>
      </c>
      <c r="U270" s="569" t="s">
        <v>409</v>
      </c>
      <c r="V270" s="569" t="s">
        <v>409</v>
      </c>
      <c r="W270" s="569" t="s">
        <v>409</v>
      </c>
      <c r="X270" s="569" t="s">
        <v>409</v>
      </c>
      <c r="Y270" s="569" t="s">
        <v>409</v>
      </c>
      <c r="Z270" s="569" t="s">
        <v>409</v>
      </c>
      <c r="AA270" s="569" t="s">
        <v>409</v>
      </c>
      <c r="AB270" s="569" t="s">
        <v>409</v>
      </c>
      <c r="AC270" s="569" t="s">
        <v>409</v>
      </c>
      <c r="AD270" s="569" t="s">
        <v>409</v>
      </c>
      <c r="AE270" s="569" t="s">
        <v>409</v>
      </c>
      <c r="AF270" s="569" t="s">
        <v>409</v>
      </c>
      <c r="AG270" s="569" t="s">
        <v>409</v>
      </c>
      <c r="AH270" s="569" t="s">
        <v>409</v>
      </c>
      <c r="AI270" s="569" t="s">
        <v>409</v>
      </c>
      <c r="AJ270" s="569" t="s">
        <v>409</v>
      </c>
      <c r="AK270" s="571">
        <v>14</v>
      </c>
      <c r="AL270" s="572"/>
      <c r="AM270" s="572"/>
      <c r="AN270" s="572"/>
      <c r="AO270" s="572"/>
      <c r="AP270" s="573"/>
      <c r="AQ270" s="570"/>
      <c r="AR270" s="569"/>
      <c r="AS270" s="569"/>
      <c r="AT270" s="569"/>
      <c r="AU270" s="571"/>
      <c r="AV270" s="572"/>
      <c r="AW270" s="572"/>
      <c r="AX270" s="573"/>
    </row>
    <row r="271" spans="1:50" ht="27.75" customHeight="1" x14ac:dyDescent="0.15">
      <c r="A271" s="568">
        <v>3</v>
      </c>
      <c r="B271" s="568">
        <v>1</v>
      </c>
      <c r="C271" s="689" t="s">
        <v>406</v>
      </c>
      <c r="D271" s="467" t="s">
        <v>406</v>
      </c>
      <c r="E271" s="467" t="s">
        <v>406</v>
      </c>
      <c r="F271" s="467" t="s">
        <v>406</v>
      </c>
      <c r="G271" s="467" t="s">
        <v>406</v>
      </c>
      <c r="H271" s="467" t="s">
        <v>406</v>
      </c>
      <c r="I271" s="467" t="s">
        <v>406</v>
      </c>
      <c r="J271" s="467" t="s">
        <v>406</v>
      </c>
      <c r="K271" s="467" t="s">
        <v>406</v>
      </c>
      <c r="L271" s="688" t="s">
        <v>406</v>
      </c>
      <c r="M271" s="569" t="s">
        <v>410</v>
      </c>
      <c r="N271" s="569" t="s">
        <v>410</v>
      </c>
      <c r="O271" s="569" t="s">
        <v>410</v>
      </c>
      <c r="P271" s="569" t="s">
        <v>410</v>
      </c>
      <c r="Q271" s="569" t="s">
        <v>410</v>
      </c>
      <c r="R271" s="569" t="s">
        <v>410</v>
      </c>
      <c r="S271" s="569" t="s">
        <v>410</v>
      </c>
      <c r="T271" s="569" t="s">
        <v>410</v>
      </c>
      <c r="U271" s="569" t="s">
        <v>410</v>
      </c>
      <c r="V271" s="569" t="s">
        <v>410</v>
      </c>
      <c r="W271" s="569" t="s">
        <v>410</v>
      </c>
      <c r="X271" s="569" t="s">
        <v>410</v>
      </c>
      <c r="Y271" s="569" t="s">
        <v>410</v>
      </c>
      <c r="Z271" s="569" t="s">
        <v>410</v>
      </c>
      <c r="AA271" s="569" t="s">
        <v>410</v>
      </c>
      <c r="AB271" s="569" t="s">
        <v>410</v>
      </c>
      <c r="AC271" s="569" t="s">
        <v>410</v>
      </c>
      <c r="AD271" s="569" t="s">
        <v>410</v>
      </c>
      <c r="AE271" s="569" t="s">
        <v>410</v>
      </c>
      <c r="AF271" s="569" t="s">
        <v>410</v>
      </c>
      <c r="AG271" s="569" t="s">
        <v>410</v>
      </c>
      <c r="AH271" s="569" t="s">
        <v>410</v>
      </c>
      <c r="AI271" s="569" t="s">
        <v>410</v>
      </c>
      <c r="AJ271" s="569" t="s">
        <v>410</v>
      </c>
      <c r="AK271" s="571">
        <v>10</v>
      </c>
      <c r="AL271" s="572"/>
      <c r="AM271" s="572"/>
      <c r="AN271" s="572"/>
      <c r="AO271" s="572"/>
      <c r="AP271" s="573"/>
      <c r="AQ271" s="570"/>
      <c r="AR271" s="569"/>
      <c r="AS271" s="569"/>
      <c r="AT271" s="569"/>
      <c r="AU271" s="571"/>
      <c r="AV271" s="572"/>
      <c r="AW271" s="572"/>
      <c r="AX271" s="573"/>
    </row>
    <row r="272" spans="1:50" ht="27.75" customHeight="1" x14ac:dyDescent="0.15">
      <c r="A272" s="568">
        <v>4</v>
      </c>
      <c r="B272" s="568">
        <v>1</v>
      </c>
      <c r="C272" s="689" t="s">
        <v>408</v>
      </c>
      <c r="D272" s="467" t="s">
        <v>408</v>
      </c>
      <c r="E272" s="467" t="s">
        <v>408</v>
      </c>
      <c r="F272" s="467" t="s">
        <v>408</v>
      </c>
      <c r="G272" s="467" t="s">
        <v>408</v>
      </c>
      <c r="H272" s="467" t="s">
        <v>408</v>
      </c>
      <c r="I272" s="467" t="s">
        <v>408</v>
      </c>
      <c r="J272" s="467" t="s">
        <v>408</v>
      </c>
      <c r="K272" s="467" t="s">
        <v>408</v>
      </c>
      <c r="L272" s="688" t="s">
        <v>408</v>
      </c>
      <c r="M272" s="570" t="s">
        <v>412</v>
      </c>
      <c r="N272" s="569" t="s">
        <v>411</v>
      </c>
      <c r="O272" s="569" t="s">
        <v>411</v>
      </c>
      <c r="P272" s="569" t="s">
        <v>411</v>
      </c>
      <c r="Q272" s="569" t="s">
        <v>411</v>
      </c>
      <c r="R272" s="569" t="s">
        <v>411</v>
      </c>
      <c r="S272" s="569" t="s">
        <v>411</v>
      </c>
      <c r="T272" s="569" t="s">
        <v>411</v>
      </c>
      <c r="U272" s="569" t="s">
        <v>411</v>
      </c>
      <c r="V272" s="569" t="s">
        <v>411</v>
      </c>
      <c r="W272" s="569" t="s">
        <v>411</v>
      </c>
      <c r="X272" s="569" t="s">
        <v>411</v>
      </c>
      <c r="Y272" s="569" t="s">
        <v>411</v>
      </c>
      <c r="Z272" s="569" t="s">
        <v>411</v>
      </c>
      <c r="AA272" s="569" t="s">
        <v>411</v>
      </c>
      <c r="AB272" s="569" t="s">
        <v>411</v>
      </c>
      <c r="AC272" s="569" t="s">
        <v>411</v>
      </c>
      <c r="AD272" s="569" t="s">
        <v>411</v>
      </c>
      <c r="AE272" s="569" t="s">
        <v>411</v>
      </c>
      <c r="AF272" s="569" t="s">
        <v>411</v>
      </c>
      <c r="AG272" s="569" t="s">
        <v>411</v>
      </c>
      <c r="AH272" s="569" t="s">
        <v>411</v>
      </c>
      <c r="AI272" s="569" t="s">
        <v>411</v>
      </c>
      <c r="AJ272" s="569" t="s">
        <v>411</v>
      </c>
      <c r="AK272" s="571">
        <v>9</v>
      </c>
      <c r="AL272" s="572"/>
      <c r="AM272" s="572"/>
      <c r="AN272" s="572"/>
      <c r="AO272" s="572"/>
      <c r="AP272" s="573"/>
      <c r="AQ272" s="570"/>
      <c r="AR272" s="569"/>
      <c r="AS272" s="569"/>
      <c r="AT272" s="569"/>
      <c r="AU272" s="571"/>
      <c r="AV272" s="572"/>
      <c r="AW272" s="572"/>
      <c r="AX272" s="573"/>
    </row>
    <row r="273" spans="1:50" ht="27.75" customHeight="1" x14ac:dyDescent="0.15">
      <c r="A273" s="568">
        <v>5</v>
      </c>
      <c r="B273" s="568">
        <v>1</v>
      </c>
      <c r="C273" s="569" t="s">
        <v>413</v>
      </c>
      <c r="D273" s="569" t="s">
        <v>413</v>
      </c>
      <c r="E273" s="569" t="s">
        <v>413</v>
      </c>
      <c r="F273" s="569" t="s">
        <v>413</v>
      </c>
      <c r="G273" s="569" t="s">
        <v>413</v>
      </c>
      <c r="H273" s="569" t="s">
        <v>413</v>
      </c>
      <c r="I273" s="569" t="s">
        <v>413</v>
      </c>
      <c r="J273" s="569" t="s">
        <v>413</v>
      </c>
      <c r="K273" s="569" t="s">
        <v>413</v>
      </c>
      <c r="L273" s="569" t="s">
        <v>413</v>
      </c>
      <c r="M273" s="569" t="s">
        <v>415</v>
      </c>
      <c r="N273" s="569" t="s">
        <v>415</v>
      </c>
      <c r="O273" s="569" t="s">
        <v>415</v>
      </c>
      <c r="P273" s="569" t="s">
        <v>415</v>
      </c>
      <c r="Q273" s="569" t="s">
        <v>415</v>
      </c>
      <c r="R273" s="569" t="s">
        <v>415</v>
      </c>
      <c r="S273" s="569" t="s">
        <v>415</v>
      </c>
      <c r="T273" s="569" t="s">
        <v>415</v>
      </c>
      <c r="U273" s="569" t="s">
        <v>415</v>
      </c>
      <c r="V273" s="569" t="s">
        <v>415</v>
      </c>
      <c r="W273" s="569" t="s">
        <v>415</v>
      </c>
      <c r="X273" s="569" t="s">
        <v>415</v>
      </c>
      <c r="Y273" s="569" t="s">
        <v>415</v>
      </c>
      <c r="Z273" s="569" t="s">
        <v>415</v>
      </c>
      <c r="AA273" s="569" t="s">
        <v>415</v>
      </c>
      <c r="AB273" s="569" t="s">
        <v>415</v>
      </c>
      <c r="AC273" s="569" t="s">
        <v>415</v>
      </c>
      <c r="AD273" s="569" t="s">
        <v>415</v>
      </c>
      <c r="AE273" s="569" t="s">
        <v>415</v>
      </c>
      <c r="AF273" s="569" t="s">
        <v>415</v>
      </c>
      <c r="AG273" s="569" t="s">
        <v>415</v>
      </c>
      <c r="AH273" s="569" t="s">
        <v>415</v>
      </c>
      <c r="AI273" s="569" t="s">
        <v>415</v>
      </c>
      <c r="AJ273" s="569" t="s">
        <v>415</v>
      </c>
      <c r="AK273" s="571">
        <v>5</v>
      </c>
      <c r="AL273" s="572"/>
      <c r="AM273" s="572"/>
      <c r="AN273" s="572"/>
      <c r="AO273" s="572"/>
      <c r="AP273" s="573"/>
      <c r="AQ273" s="570"/>
      <c r="AR273" s="569"/>
      <c r="AS273" s="569"/>
      <c r="AT273" s="569"/>
      <c r="AU273" s="571"/>
      <c r="AV273" s="572"/>
      <c r="AW273" s="572"/>
      <c r="AX273" s="573"/>
    </row>
    <row r="274" spans="1:50" ht="27.75" customHeight="1" x14ac:dyDescent="0.15">
      <c r="A274" s="568">
        <v>6</v>
      </c>
      <c r="B274" s="568">
        <v>1</v>
      </c>
      <c r="C274" s="569" t="s">
        <v>408</v>
      </c>
      <c r="D274" s="569" t="s">
        <v>408</v>
      </c>
      <c r="E274" s="569" t="s">
        <v>408</v>
      </c>
      <c r="F274" s="569" t="s">
        <v>408</v>
      </c>
      <c r="G274" s="569" t="s">
        <v>408</v>
      </c>
      <c r="H274" s="569" t="s">
        <v>408</v>
      </c>
      <c r="I274" s="569" t="s">
        <v>408</v>
      </c>
      <c r="J274" s="569" t="s">
        <v>408</v>
      </c>
      <c r="K274" s="569" t="s">
        <v>408</v>
      </c>
      <c r="L274" s="569" t="s">
        <v>408</v>
      </c>
      <c r="M274" s="569" t="s">
        <v>416</v>
      </c>
      <c r="N274" s="569" t="s">
        <v>416</v>
      </c>
      <c r="O274" s="569" t="s">
        <v>416</v>
      </c>
      <c r="P274" s="569" t="s">
        <v>416</v>
      </c>
      <c r="Q274" s="569" t="s">
        <v>416</v>
      </c>
      <c r="R274" s="569" t="s">
        <v>416</v>
      </c>
      <c r="S274" s="569" t="s">
        <v>416</v>
      </c>
      <c r="T274" s="569" t="s">
        <v>416</v>
      </c>
      <c r="U274" s="569" t="s">
        <v>416</v>
      </c>
      <c r="V274" s="569" t="s">
        <v>416</v>
      </c>
      <c r="W274" s="569" t="s">
        <v>416</v>
      </c>
      <c r="X274" s="569" t="s">
        <v>416</v>
      </c>
      <c r="Y274" s="569" t="s">
        <v>416</v>
      </c>
      <c r="Z274" s="569" t="s">
        <v>416</v>
      </c>
      <c r="AA274" s="569" t="s">
        <v>416</v>
      </c>
      <c r="AB274" s="569" t="s">
        <v>416</v>
      </c>
      <c r="AC274" s="569" t="s">
        <v>416</v>
      </c>
      <c r="AD274" s="569" t="s">
        <v>416</v>
      </c>
      <c r="AE274" s="569" t="s">
        <v>416</v>
      </c>
      <c r="AF274" s="569" t="s">
        <v>416</v>
      </c>
      <c r="AG274" s="569" t="s">
        <v>416</v>
      </c>
      <c r="AH274" s="569" t="s">
        <v>416</v>
      </c>
      <c r="AI274" s="569" t="s">
        <v>416</v>
      </c>
      <c r="AJ274" s="569" t="s">
        <v>416</v>
      </c>
      <c r="AK274" s="571">
        <v>5</v>
      </c>
      <c r="AL274" s="572"/>
      <c r="AM274" s="572"/>
      <c r="AN274" s="572"/>
      <c r="AO274" s="572"/>
      <c r="AP274" s="573"/>
      <c r="AQ274" s="570"/>
      <c r="AR274" s="569"/>
      <c r="AS274" s="569"/>
      <c r="AT274" s="569"/>
      <c r="AU274" s="571"/>
      <c r="AV274" s="572"/>
      <c r="AW274" s="572"/>
      <c r="AX274" s="573"/>
    </row>
    <row r="275" spans="1:50" ht="27.75" customHeight="1" x14ac:dyDescent="0.15">
      <c r="A275" s="568">
        <v>7</v>
      </c>
      <c r="B275" s="568">
        <v>1</v>
      </c>
      <c r="C275" s="569" t="s">
        <v>414</v>
      </c>
      <c r="D275" s="569" t="s">
        <v>414</v>
      </c>
      <c r="E275" s="569" t="s">
        <v>414</v>
      </c>
      <c r="F275" s="569" t="s">
        <v>414</v>
      </c>
      <c r="G275" s="569" t="s">
        <v>414</v>
      </c>
      <c r="H275" s="569" t="s">
        <v>414</v>
      </c>
      <c r="I275" s="569" t="s">
        <v>414</v>
      </c>
      <c r="J275" s="569" t="s">
        <v>414</v>
      </c>
      <c r="K275" s="569" t="s">
        <v>414</v>
      </c>
      <c r="L275" s="569" t="s">
        <v>414</v>
      </c>
      <c r="M275" s="569" t="s">
        <v>417</v>
      </c>
      <c r="N275" s="569" t="s">
        <v>417</v>
      </c>
      <c r="O275" s="569" t="s">
        <v>417</v>
      </c>
      <c r="P275" s="569" t="s">
        <v>417</v>
      </c>
      <c r="Q275" s="569" t="s">
        <v>417</v>
      </c>
      <c r="R275" s="569" t="s">
        <v>417</v>
      </c>
      <c r="S275" s="569" t="s">
        <v>417</v>
      </c>
      <c r="T275" s="569" t="s">
        <v>417</v>
      </c>
      <c r="U275" s="569" t="s">
        <v>417</v>
      </c>
      <c r="V275" s="569" t="s">
        <v>417</v>
      </c>
      <c r="W275" s="569" t="s">
        <v>417</v>
      </c>
      <c r="X275" s="569" t="s">
        <v>417</v>
      </c>
      <c r="Y275" s="569" t="s">
        <v>417</v>
      </c>
      <c r="Z275" s="569" t="s">
        <v>417</v>
      </c>
      <c r="AA275" s="569" t="s">
        <v>417</v>
      </c>
      <c r="AB275" s="569" t="s">
        <v>417</v>
      </c>
      <c r="AC275" s="569" t="s">
        <v>417</v>
      </c>
      <c r="AD275" s="569" t="s">
        <v>417</v>
      </c>
      <c r="AE275" s="569" t="s">
        <v>417</v>
      </c>
      <c r="AF275" s="569" t="s">
        <v>417</v>
      </c>
      <c r="AG275" s="569" t="s">
        <v>417</v>
      </c>
      <c r="AH275" s="569" t="s">
        <v>417</v>
      </c>
      <c r="AI275" s="569" t="s">
        <v>417</v>
      </c>
      <c r="AJ275" s="569" t="s">
        <v>417</v>
      </c>
      <c r="AK275" s="571">
        <v>5</v>
      </c>
      <c r="AL275" s="572"/>
      <c r="AM275" s="572"/>
      <c r="AN275" s="572"/>
      <c r="AO275" s="572"/>
      <c r="AP275" s="573"/>
      <c r="AQ275" s="570"/>
      <c r="AR275" s="569"/>
      <c r="AS275" s="569"/>
      <c r="AT275" s="569"/>
      <c r="AU275" s="571"/>
      <c r="AV275" s="572"/>
      <c r="AW275" s="572"/>
      <c r="AX275" s="573"/>
    </row>
    <row r="276" spans="1:50" ht="27.75" customHeight="1" x14ac:dyDescent="0.15">
      <c r="A276" s="568">
        <v>8</v>
      </c>
      <c r="B276" s="568">
        <v>1</v>
      </c>
      <c r="C276" s="569" t="s">
        <v>418</v>
      </c>
      <c r="D276" s="569" t="s">
        <v>418</v>
      </c>
      <c r="E276" s="569" t="s">
        <v>418</v>
      </c>
      <c r="F276" s="569" t="s">
        <v>418</v>
      </c>
      <c r="G276" s="569" t="s">
        <v>418</v>
      </c>
      <c r="H276" s="569" t="s">
        <v>418</v>
      </c>
      <c r="I276" s="569" t="s">
        <v>418</v>
      </c>
      <c r="J276" s="569" t="s">
        <v>418</v>
      </c>
      <c r="K276" s="569" t="s">
        <v>418</v>
      </c>
      <c r="L276" s="569" t="s">
        <v>418</v>
      </c>
      <c r="M276" s="569" t="s">
        <v>419</v>
      </c>
      <c r="N276" s="569" t="s">
        <v>419</v>
      </c>
      <c r="O276" s="569" t="s">
        <v>419</v>
      </c>
      <c r="P276" s="569" t="s">
        <v>419</v>
      </c>
      <c r="Q276" s="569" t="s">
        <v>419</v>
      </c>
      <c r="R276" s="569" t="s">
        <v>419</v>
      </c>
      <c r="S276" s="569" t="s">
        <v>419</v>
      </c>
      <c r="T276" s="569" t="s">
        <v>419</v>
      </c>
      <c r="U276" s="569" t="s">
        <v>419</v>
      </c>
      <c r="V276" s="569" t="s">
        <v>419</v>
      </c>
      <c r="W276" s="569" t="s">
        <v>419</v>
      </c>
      <c r="X276" s="569" t="s">
        <v>419</v>
      </c>
      <c r="Y276" s="569" t="s">
        <v>419</v>
      </c>
      <c r="Z276" s="569" t="s">
        <v>419</v>
      </c>
      <c r="AA276" s="569" t="s">
        <v>419</v>
      </c>
      <c r="AB276" s="569" t="s">
        <v>419</v>
      </c>
      <c r="AC276" s="569" t="s">
        <v>419</v>
      </c>
      <c r="AD276" s="569" t="s">
        <v>419</v>
      </c>
      <c r="AE276" s="569" t="s">
        <v>419</v>
      </c>
      <c r="AF276" s="569" t="s">
        <v>419</v>
      </c>
      <c r="AG276" s="569" t="s">
        <v>419</v>
      </c>
      <c r="AH276" s="569" t="s">
        <v>419</v>
      </c>
      <c r="AI276" s="569" t="s">
        <v>419</v>
      </c>
      <c r="AJ276" s="569" t="s">
        <v>419</v>
      </c>
      <c r="AK276" s="571">
        <v>4</v>
      </c>
      <c r="AL276" s="572"/>
      <c r="AM276" s="572"/>
      <c r="AN276" s="572"/>
      <c r="AO276" s="572"/>
      <c r="AP276" s="573"/>
      <c r="AQ276" s="570"/>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4" t="s">
        <v>369</v>
      </c>
      <c r="AL301" s="235"/>
      <c r="AM301" s="235"/>
      <c r="AN301" s="235"/>
      <c r="AO301" s="235"/>
      <c r="AP301" s="235"/>
      <c r="AQ301" s="235" t="s">
        <v>23</v>
      </c>
      <c r="AR301" s="235"/>
      <c r="AS301" s="235"/>
      <c r="AT301" s="235"/>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4" t="s">
        <v>369</v>
      </c>
      <c r="AL334" s="235"/>
      <c r="AM334" s="235"/>
      <c r="AN334" s="235"/>
      <c r="AO334" s="235"/>
      <c r="AP334" s="235"/>
      <c r="AQ334" s="235" t="s">
        <v>23</v>
      </c>
      <c r="AR334" s="235"/>
      <c r="AS334" s="235"/>
      <c r="AT334" s="235"/>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4" t="s">
        <v>369</v>
      </c>
      <c r="AL367" s="235"/>
      <c r="AM367" s="235"/>
      <c r="AN367" s="235"/>
      <c r="AO367" s="235"/>
      <c r="AP367" s="235"/>
      <c r="AQ367" s="235" t="s">
        <v>23</v>
      </c>
      <c r="AR367" s="235"/>
      <c r="AS367" s="235"/>
      <c r="AT367" s="235"/>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4" t="s">
        <v>369</v>
      </c>
      <c r="AL400" s="235"/>
      <c r="AM400" s="235"/>
      <c r="AN400" s="235"/>
      <c r="AO400" s="235"/>
      <c r="AP400" s="235"/>
      <c r="AQ400" s="235" t="s">
        <v>23</v>
      </c>
      <c r="AR400" s="235"/>
      <c r="AS400" s="235"/>
      <c r="AT400" s="235"/>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4" t="s">
        <v>369</v>
      </c>
      <c r="AL433" s="235"/>
      <c r="AM433" s="235"/>
      <c r="AN433" s="235"/>
      <c r="AO433" s="235"/>
      <c r="AP433" s="235"/>
      <c r="AQ433" s="235" t="s">
        <v>23</v>
      </c>
      <c r="AR433" s="235"/>
      <c r="AS433" s="235"/>
      <c r="AT433" s="235"/>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4" t="s">
        <v>369</v>
      </c>
      <c r="AL466" s="235"/>
      <c r="AM466" s="235"/>
      <c r="AN466" s="235"/>
      <c r="AO466" s="235"/>
      <c r="AP466" s="235"/>
      <c r="AQ466" s="235" t="s">
        <v>23</v>
      </c>
      <c r="AR466" s="235"/>
      <c r="AS466" s="235"/>
      <c r="AT466" s="235"/>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3:AX13 AK15:AX15 AK16:AQ17 P15:AJ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25</xdr:row>
                    <xdr:rowOff>0</xdr:rowOff>
                  </from>
                  <to>
                    <xdr:col>47</xdr:col>
                    <xdr:colOff>9525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3" sqref="K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2015-09-04T12:18:00Z</cp:lastPrinted>
  <dcterms:created xsi:type="dcterms:W3CDTF">2012-03-13T00:50:25Z</dcterms:created>
  <dcterms:modified xsi:type="dcterms:W3CDTF">2015-09-04T12:18:12Z</dcterms:modified>
</cp:coreProperties>
</file>