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180" i="3" l="1"/>
  <c r="Y181" i="3"/>
  <c r="AO25" i="3" l="1"/>
  <c r="AJ25" i="3"/>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<sst xmlns="http://schemas.openxmlformats.org/spreadsheetml/2006/main" count="723" uniqueCount="436">
  <si>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</si>
  <si>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</si>
  <si>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</si>
  <si>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</si>
  <si>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</si>
  <si>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</si>
  <si>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</si>
  <si>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</si>
  <si>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</si>
  <si>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</si>
  <si>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</si>
  <si>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</si>
  <si>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</si>
  <si>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</si>
  <si>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</si>
  <si>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</si>
  <si>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</si>
  <si>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</si>
  <si>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</si>
  <si>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</si>
  <si>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</si>
  <si>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</si>
  <si>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</si>
  <si>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</si>
  <si>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</si>
  <si>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</si>
  <si>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</si>
  <si>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</si>
  <si>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</si>
  <si>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</si>
  <si>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</si>
  <si>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</si>
  <si>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</si>
  <si>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</si>
  <si>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</si>
  <si>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</si>
  <si>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</si>
  <si>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</si>
  <si>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</si>
  <si>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</si>
  <si>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</si>
  <si>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</si>
  <si>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</si>
  <si>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</si>
  <si>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</si>
  <si>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</si>
  <si>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</si>
  <si>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</si>
  <si>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</si>
  <si>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</si>
  <si>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</si>
  <si>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</si>
  <si>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</si>
  <si>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</si>
  <si>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</si>
  <si>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</si>
  <si>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</si>
  <si>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</si>
  <si>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</si>
  <si>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</si>
  <si>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</si>
  <si>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</si>
  <si>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</si>
  <si>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</si>
  <si>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</si>
  <si>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</si>
  <si>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</si>
  <si>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</si>
  <si>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</si>
  <si>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</si>
  <si>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</si>
  <si>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</si>
  <si>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</si>
  <si>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</si>
  <si>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</si>
  <si>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</si>
  <si>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</si>
  <si>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</si>
  <si>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</si>
  <si>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</si>
  <si>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</si>
  <si>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</si>
  <si>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</si>
  <si>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</si>
  <si>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</si>
  <si>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</si>
  <si>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</si>
  <si>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</si>
  <si>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</si>
  <si>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</si>
  <si>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</si>
  <si>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</si>
  <si>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</si>
  <si>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</si>
  <si>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</si>
  <si>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</si>
  <si>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</si>
  <si>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</si>
  <si>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</si>
  <si>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</si>
  <si>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</si>
  <si>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</si>
  <si>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</si>
  <si>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</si>
  <si>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</si>
  <si>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</si>
  <si>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</si>
  <si>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</si>
  <si>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</si>
  <si>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</si>
  <si>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</si>
  <si>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</si>
  <si>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</si>
  <si>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</si>
  <si>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</si>
  <si>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</si>
  <si>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</si>
  <si>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</si>
  <si>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</si>
  <si>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</si>
  <si>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</si>
  <si>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</si>
  <si>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</si>
  <si>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</si>
  <si>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</si>
  <si>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</si>
  <si>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</si>
  <si>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</si>
  <si>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</si>
  <si>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</si>
  <si>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</si>
  <si>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</si>
  <si>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</si>
  <si>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</si>
  <si>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</si>
  <si>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</si>
  <si>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</si>
  <si>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</si>
  <si>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</si>
  <si>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</si>
  <si>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</si>
  <si>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</si>
  <si>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</si>
  <si>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</si>
  <si>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</si>
  <si>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</si>
  <si>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</si>
  <si>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</si>
  <si>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</si>
  <si>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</si>
  <si>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</si>
  <si>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</si>
  <si>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</si>
  <si>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</si>
  <si>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</si>
  <si>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</si>
  <si>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</si>
  <si>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</si>
  <si>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</si>
  <si>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</si>
  <si>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</si>
  <si>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</si>
  <si>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</si>
  <si>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</si>
  <si>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</si>
  <si>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</si>
  <si>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</si>
  <si>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</si>
  <si>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</si>
  <si>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</si>
  <si>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</si>
  <si>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</si>
  <si>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</si>
  <si>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</si>
  <si>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</si>
  <si>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</si>
  <si>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</si>
  <si>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</si>
  <si>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</si>
  <si>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</si>
  <si>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</si>
  <si>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</si>
  <si>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</si>
  <si>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</si>
  <si>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</si>
  <si>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</si>
  <si>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</si>
  <si>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</si>
  <si>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</si>
  <si>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</si>
  <si>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</si>
  <si>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</si>
  <si>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</si>
  <si>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</si>
  <si>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</si>
  <si>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</si>
  <si>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</si>
  <si>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</si>
  <si>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</si>
  <si>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</si>
  <si>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</si>
  <si>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</si>
  <si>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</si>
  <si>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</si>
  <si>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</si>
  <si>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</si>
  <si>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</si>
  <si>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</si>
  <si>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</si>
  <si>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</si>
  <si>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</si>
  <si>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</si>
  <si>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</si>
  <si>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</si>
  <si>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</si>
  <si>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</si>
  <si>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</si>
  <si>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</si>
  <si>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</si>
  <si>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</si>
  <si>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</si>
  <si>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</si>
  <si>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</si>
  <si>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</si>
  <si>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</si>
  <si>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</si>
  <si>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</si>
  <si>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</si>
  <si>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</si>
  <si>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</si>
  <si>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</si>
  <si>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</si>
  <si>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</si>
  <si>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</si>
  <si>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</si>
  <si>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</si>
  <si>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</si>
  <si>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</si>
  <si>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</si>
  <si>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</si>
  <si>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</si>
  <si>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</si>
  <si>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</si>
  <si>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</si>
  <si>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</si>
  <si>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</si>
  <si>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</si>
  <si>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</si>
  <si>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</si>
  <si>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</si>
  <si>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</si>
  <si>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</si>
  <si>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</si>
  <si>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</si>
  <si>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</si>
  <si>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</si>
  <si>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</si>
  <si>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</si>
  <si>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</si>
  <si>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</si>
  <si>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</si>
  <si>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</si>
  <si>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</si>
  <si>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</si>
  <si>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</si>
  <si>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</si>
  <si>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</si>
  <si>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</si>
  <si>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</si>
  <si>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</si>
  <si>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</si>
  <si>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</si>
  <si>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</si>
  <si>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</si>
  <si>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</si>
  <si>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</si>
  <si>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</si>
  <si>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</si>
  <si>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</si>
  <si>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</si>
  <si>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</si>
  <si>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</si>
  <si>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</si>
  <si>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</si>
  <si>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</si>
  <si>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</si>
  <si>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</si>
  <si>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</si>
  <si>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</si>
  <si>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</si>
  <si>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</si>
  <si>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</si>
  <si>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</si>
  <si>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</si>
  <si>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</si>
  <si>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</si>
  <si>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</si>
  <si>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</si>
  <si>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</si>
  <si>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</si>
  <si>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</si>
  <si>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</si>
  <si>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</si>
  <si>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</si>
  <si>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</si>
  <si>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</si>
  <si>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</si>
  <si>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</si>
  <si>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</si>
  <si>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</si>
  <si>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</si>
  <si>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</si>
  <si>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</si>
  <si>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</si>
  <si>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</si>
  <si>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</si>
  <si>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</si>
  <si>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</si>
  <si>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</si>
  <si>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</si>
  <si>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</si>
  <si>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</si>
  <si>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</si>
  <si>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</si>
  <si>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</si>
  <si>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</si>
  <si>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</si>
  <si>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</si>
  <si>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</si>
  <si>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</si>
  <si>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</si>
  <si>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</si>
  <si>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</si>
  <si>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</si>
  <si>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</si>
  <si>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</si>
  <si>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</si>
  <si>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</si>
  <si>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</si>
  <si>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</si>
  <si>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</si>
  <si>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</si>
  <si>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</si>
  <si>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</si>
  <si>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</si>
  <si>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</si>
  <si>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</si>
  <si>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</si>
  <si>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</si>
  <si>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</si>
  <si>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</si>
  <si>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</si>
  <si>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</si>
  <si>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</si>
  <si>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</si>
  <si>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</si>
  <si>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</si>
  <si>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</si>
  <si>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</si>
  <si>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</si>
  <si>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</si>
  <si>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</si>
  <si>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</si>
  <si>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</si>
  <si>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</si>
  <si>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</si>
  <si>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</si>
  <si>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</si>
  <si>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</si>
  <si>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</si>
  <si>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</si>
  <si>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</si>
  <si>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</si>
  <si>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</si>
  <si>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</si>
  <si>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</si>
  <si>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</si>
  <si>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</si>
  <si>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</si>
  <si>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</si>
  <si>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</si>
  <si>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次世代大型車開発・実用化促進事業</t>
    <rPh sb="0" eb="3">
      <t>ジセダイ</t>
    </rPh>
    <rPh sb="3" eb="6">
      <t>オオガタシャ</t>
    </rPh>
    <rPh sb="6" eb="8">
      <t>カイハツ</t>
    </rPh>
    <rPh sb="9" eb="12">
      <t>ジツヨウカ</t>
    </rPh>
    <rPh sb="12" eb="14">
      <t>ソクシン</t>
    </rPh>
    <rPh sb="14" eb="16">
      <t>ジギョウ</t>
    </rPh>
    <phoneticPr fontId="10"/>
  </si>
  <si>
    <t>自動車局</t>
    <rPh sb="0" eb="3">
      <t>ジドウシャ</t>
    </rPh>
    <rPh sb="3" eb="4">
      <t>キョク</t>
    </rPh>
    <phoneticPr fontId="2"/>
  </si>
  <si>
    <t>環境政策課</t>
    <rPh sb="0" eb="2">
      <t>カンキョウ</t>
    </rPh>
    <rPh sb="2" eb="5">
      <t>セイサクカ</t>
    </rPh>
    <phoneticPr fontId="2"/>
  </si>
  <si>
    <t>○</t>
  </si>
  <si>
    <t>2　良好な生活環境、自然環境の形成、バリアフリー社会の実現
5　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
  </si>
  <si>
    <t>-</t>
    <phoneticPr fontId="5"/>
  </si>
  <si>
    <t>実用性の向上（技術的改良等）及び基準整備に資するため、高効率次世代ディーゼルエンジン、LNG車のボイルオフガス対策、実走行時の燃費向上・排出ガス対策について、自動車メーカー等と連携して、シミュレーション評価や実証試験等を実施する。</t>
    <phoneticPr fontId="5"/>
  </si>
  <si>
    <t>新車販売に占める次世代自動車の割合</t>
    <phoneticPr fontId="5"/>
  </si>
  <si>
    <t>種</t>
    <rPh sb="0" eb="1">
      <t>シュ</t>
    </rPh>
    <phoneticPr fontId="5"/>
  </si>
  <si>
    <t>諸謝金</t>
    <phoneticPr fontId="5"/>
  </si>
  <si>
    <t>職員旅費</t>
    <phoneticPr fontId="5"/>
  </si>
  <si>
    <t>委員等旅費</t>
    <phoneticPr fontId="5"/>
  </si>
  <si>
    <t>庁費</t>
    <phoneticPr fontId="5"/>
  </si>
  <si>
    <t>自動車検査基準策定調査等委託費</t>
    <phoneticPr fontId="5"/>
  </si>
  <si>
    <t>‐</t>
  </si>
  <si>
    <t>温室効果ガスの低減に向けては、新たな技術の開発・実用化が不可欠であり、本事業において開発・実用化された車両又は技術を活用することによって、今後さらなるクリーンエネルギー自動車の普及が進むことが見込まれることから、引き続き、事業を継続し、新たな車両又は技術の開発・実用化を進める必要がある。</t>
    <phoneticPr fontId="5"/>
  </si>
  <si>
    <t>一般競争入札により、支出先の選定を行っている。</t>
    <phoneticPr fontId="5"/>
  </si>
  <si>
    <t>開発対象車種等の数</t>
    <rPh sb="6" eb="7">
      <t>トウ</t>
    </rPh>
    <phoneticPr fontId="5"/>
  </si>
  <si>
    <t>低炭素社会の実現は喫緊の課題であり我が国ＣＯ2排出の約2割を占める運輸部門における低炭素化の推進には、国の関与が不可欠。</t>
    <phoneticPr fontId="5"/>
  </si>
  <si>
    <t>2030年までに新車販売に占める次世代自動車の割合を5割から7割とする</t>
    <rPh sb="4" eb="5">
      <t>ネン</t>
    </rPh>
    <rPh sb="27" eb="28">
      <t>ワリ</t>
    </rPh>
    <rPh sb="31" eb="32">
      <t>ワリ</t>
    </rPh>
    <phoneticPr fontId="5"/>
  </si>
  <si>
    <t>「日本再興戦略」（平成25年6月閣議決定）に規定された「2030年までに新車販売に占める次世代自動車の割合を5割から7割とする」という目標の実現を目指し、 さらに、原油価格高騰等の課題にも対応するため、次世代の運輸エネルギーを利用し、 また環境性能を格段に向上させた次世代低公害車（大型トラック、バス）の開発・実用化を促進する。</t>
    <rPh sb="1" eb="3">
      <t>ニホン</t>
    </rPh>
    <rPh sb="3" eb="5">
      <t>サイコウ</t>
    </rPh>
    <rPh sb="5" eb="7">
      <t>センリャク</t>
    </rPh>
    <rPh sb="41" eb="42">
      <t>シ</t>
    </rPh>
    <rPh sb="44" eb="47">
      <t>ジセダイ</t>
    </rPh>
    <rPh sb="47" eb="50">
      <t>ジドウシャ</t>
    </rPh>
    <rPh sb="51" eb="53">
      <t>ワリアイ</t>
    </rPh>
    <rPh sb="55" eb="56">
      <t>ワリ</t>
    </rPh>
    <rPh sb="59" eb="60">
      <t>ワリ</t>
    </rPh>
    <phoneticPr fontId="5"/>
  </si>
  <si>
    <t>事業費</t>
    <rPh sb="0" eb="3">
      <t>ジギョウヒ</t>
    </rPh>
    <phoneticPr fontId="5"/>
  </si>
  <si>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5"/>
  </si>
  <si>
    <t>諸経費</t>
    <rPh sb="0" eb="3">
      <t>ショケイヒ</t>
    </rPh>
    <phoneticPr fontId="5"/>
  </si>
  <si>
    <t>一般管理費等</t>
    <rPh sb="0" eb="2">
      <t>イッパン</t>
    </rPh>
    <rPh sb="2" eb="5">
      <t>カンリヒ</t>
    </rPh>
    <rPh sb="5" eb="6">
      <t>トウ</t>
    </rPh>
    <phoneticPr fontId="5"/>
  </si>
  <si>
    <t>独立行政法人交通安全環境研究所</t>
    <phoneticPr fontId="5"/>
  </si>
  <si>
    <t>次世代大型車の新技術を活用した車両開発等に関する事業</t>
    <phoneticPr fontId="5"/>
  </si>
  <si>
    <t>－</t>
    <phoneticPr fontId="5"/>
  </si>
  <si>
    <t>A.独立行政法人交通安全環境研究所</t>
    <phoneticPr fontId="5"/>
  </si>
  <si>
    <t>UDトラックス株式会社</t>
    <phoneticPr fontId="5"/>
  </si>
  <si>
    <t xml:space="preserve">株式会社新エィシーイー </t>
    <phoneticPr fontId="5"/>
  </si>
  <si>
    <t>いすゞ自動車株式会社</t>
    <rPh sb="3" eb="6">
      <t>ジドウシャ</t>
    </rPh>
    <phoneticPr fontId="5"/>
  </si>
  <si>
    <t>高効率ハイブリッドトラックの技術基準等策定に関するコンポーネント試作及びデータ収集</t>
    <phoneticPr fontId="5"/>
  </si>
  <si>
    <t>燃料エネルギー使途に関する調査</t>
    <phoneticPr fontId="5"/>
  </si>
  <si>
    <t>プラグインハイブリッドトラックの技術基準等策定に関するデータ収集</t>
    <phoneticPr fontId="5"/>
  </si>
  <si>
    <t>B.UDトラックス株式会社</t>
    <rPh sb="9" eb="11">
      <t>カブシキ</t>
    </rPh>
    <rPh sb="11" eb="13">
      <t>カイシャ</t>
    </rPh>
    <phoneticPr fontId="5"/>
  </si>
  <si>
    <t>再委託費</t>
    <rPh sb="0" eb="3">
      <t>サイイタク</t>
    </rPh>
    <rPh sb="3" eb="4">
      <t>ヒ</t>
    </rPh>
    <phoneticPr fontId="5"/>
  </si>
  <si>
    <t>コンポーネント試作費等</t>
    <rPh sb="7" eb="9">
      <t>シサク</t>
    </rPh>
    <rPh sb="9" eb="10">
      <t>ヒ</t>
    </rPh>
    <rPh sb="10" eb="11">
      <t>トウ</t>
    </rPh>
    <phoneticPr fontId="5"/>
  </si>
  <si>
    <t>昨年度、行政事業レビュー推進チームから「引き続き、競争性のある契約方法を活用するなど実効性・効率性を高め、経費の合理化に努め、実施すべき。」との指摘を受けたことを踏まえて、環境性能を格段に向上させた次世代低公害車（大型トラック、バス）の開発・実用化を促進するため、仕様書の実効性・効率性を高め、経費の合理化に努めていく。</t>
    <rPh sb="4" eb="6">
      <t>ギョウセイ</t>
    </rPh>
    <rPh sb="6" eb="8">
      <t>ジギョウ</t>
    </rPh>
    <rPh sb="12" eb="14">
      <t>スイシン</t>
    </rPh>
    <phoneticPr fontId="5"/>
  </si>
  <si>
    <t>引き続き、競争性のある契約方法を活用するなど実効性・効率性を高め、経費の合理化に努め、実施すべき。</t>
    <phoneticPr fontId="5"/>
  </si>
  <si>
    <t>課長
西本　俊幸</t>
    <rPh sb="0" eb="2">
      <t>カチョウ</t>
    </rPh>
    <phoneticPr fontId="5"/>
  </si>
  <si>
    <t>執行等改善</t>
    <rPh sb="0" eb="2">
      <t>シッコウ</t>
    </rPh>
    <rPh sb="2" eb="3">
      <t>トウ</t>
    </rPh>
    <rPh sb="3" eb="5">
      <t>カイゼン</t>
    </rPh>
    <phoneticPr fontId="5"/>
  </si>
  <si>
    <t>実効性・効率性を高め、経費の合理化に努めているところ。</t>
    <rPh sb="0" eb="3">
      <t>ジッコウセイ</t>
    </rPh>
    <rPh sb="4" eb="7">
      <t>コウリツセイ</t>
    </rPh>
    <rPh sb="8" eb="9">
      <t>タカ</t>
    </rPh>
    <rPh sb="11" eb="13">
      <t>ケイヒ</t>
    </rPh>
    <rPh sb="14" eb="17">
      <t>ゴウリカ</t>
    </rPh>
    <rPh sb="18" eb="19">
      <t>ツト</t>
    </rPh>
    <phoneticPr fontId="5"/>
  </si>
  <si>
    <t>本事業を通じて次世代大型車の更なる普及が期待できる。</t>
    <rPh sb="0" eb="1">
      <t>ホン</t>
    </rPh>
    <rPh sb="1" eb="3">
      <t>ジギョウ</t>
    </rPh>
    <rPh sb="4" eb="5">
      <t>ツウ</t>
    </rPh>
    <rPh sb="7" eb="10">
      <t>ジセダイ</t>
    </rPh>
    <rPh sb="10" eb="12">
      <t>オオガタ</t>
    </rPh>
    <rPh sb="12" eb="13">
      <t>シャ</t>
    </rPh>
    <rPh sb="14" eb="15">
      <t>サラ</t>
    </rPh>
    <rPh sb="17" eb="19">
      <t>フキュウ</t>
    </rPh>
    <rPh sb="20" eb="22">
      <t>キタイ</t>
    </rPh>
    <phoneticPr fontId="5"/>
  </si>
  <si>
    <t>-</t>
    <phoneticPr fontId="5"/>
  </si>
  <si>
    <t>次世代自動車の普及については、自動車の技術開発、規制、原油価格等の社会情勢、各種補助金・税制等の普及支援制度等と相まって進むものであり、本事業の対象となる車両又は技術が開発・実用化されたことのみをもって普及が進むものではない。また、新たな車両又は技術については、その普及までには一定の時間がかかるため、単年度ごとに成果を切り分けて、コストを算出することは適当ではない。　　　　　　　　　</t>
    <phoneticPr fontId="5"/>
  </si>
  <si>
    <t>自動車の技術基準の整備に資する事業であり、公平中立性が求められることから、国が実施すべき事業である。</t>
    <rPh sb="12" eb="13">
      <t>シ</t>
    </rPh>
    <rPh sb="15" eb="17">
      <t>ジギョウ</t>
    </rPh>
    <rPh sb="37" eb="38">
      <t>クニ</t>
    </rPh>
    <rPh sb="39" eb="41">
      <t>ジッシ</t>
    </rPh>
    <rPh sb="44" eb="46">
      <t>ジギョウ</t>
    </rPh>
    <phoneticPr fontId="5"/>
  </si>
  <si>
    <t>本事業は、自動車メーカー等の協力を得る等、実効性の高い進め方で実施している。また、電気バス導入等に係るガイドライン及び基準案の策定等に、本事業の成果は活用されている。</t>
    <rPh sb="57" eb="58">
      <t>オヨ</t>
    </rPh>
    <rPh sb="59" eb="62">
      <t>キジュンアン</t>
    </rPh>
    <phoneticPr fontId="5"/>
  </si>
  <si>
    <t>中核的研究機関民間事業者の知見を活用し、民間事業者の知見を活用した方が効率的に実施出来る部分を判断し必要に応じて再委託を行うなど、効率化等に向けた工夫を行っている。</t>
    <rPh sb="0" eb="3">
      <t>チュウカクテキ</t>
    </rPh>
    <rPh sb="3" eb="5">
      <t>ケンキュウ</t>
    </rPh>
    <rPh sb="5" eb="7">
      <t>キカン</t>
    </rPh>
    <rPh sb="7" eb="9">
      <t>ミンカン</t>
    </rPh>
    <rPh sb="9" eb="11">
      <t>ジギョウ</t>
    </rPh>
    <rPh sb="11" eb="12">
      <t>シャ</t>
    </rPh>
    <rPh sb="13" eb="15">
      <t>チケン</t>
    </rPh>
    <rPh sb="16" eb="18">
      <t>カツヨウ</t>
    </rPh>
    <rPh sb="20" eb="22">
      <t>ミンカン</t>
    </rPh>
    <rPh sb="22" eb="24">
      <t>ジギョウ</t>
    </rPh>
    <rPh sb="24" eb="25">
      <t>シャ</t>
    </rPh>
    <rPh sb="26" eb="28">
      <t>チケン</t>
    </rPh>
    <rPh sb="29" eb="31">
      <t>カツヨウ</t>
    </rPh>
    <rPh sb="33" eb="34">
      <t>ホウ</t>
    </rPh>
    <rPh sb="35" eb="38">
      <t>コウリツテキ</t>
    </rPh>
    <rPh sb="39" eb="43">
      <t>ジッシデキ</t>
    </rPh>
    <rPh sb="44" eb="46">
      <t>ブブン</t>
    </rPh>
    <rPh sb="47" eb="49">
      <t>ハンダン</t>
    </rPh>
    <rPh sb="50" eb="52">
      <t>ヒツヨウ</t>
    </rPh>
    <rPh sb="53" eb="54">
      <t>オウ</t>
    </rPh>
    <rPh sb="56" eb="59">
      <t>サイイタク</t>
    </rPh>
    <rPh sb="60" eb="61">
      <t>オコナ</t>
    </rPh>
    <rPh sb="65" eb="68">
      <t>コウリツカ</t>
    </rPh>
    <rPh sb="68" eb="69">
      <t>トウ</t>
    </rPh>
    <rPh sb="70" eb="71">
      <t>ム</t>
    </rPh>
    <rPh sb="73" eb="75">
      <t>クフウ</t>
    </rPh>
    <rPh sb="76" eb="77">
      <t>オコナ</t>
    </rPh>
    <phoneticPr fontId="5"/>
  </si>
  <si>
    <t>本事業においては、自動車の技術基準の整備に資する実施内容のみを予算から執行することとしており、真に必要なものに限定されている。</t>
    <rPh sb="0" eb="1">
      <t>ホン</t>
    </rPh>
    <rPh sb="1" eb="3">
      <t>ジギョウ</t>
    </rPh>
    <rPh sb="9" eb="12">
      <t>ジドウシャ</t>
    </rPh>
    <rPh sb="13" eb="15">
      <t>ギジュツ</t>
    </rPh>
    <rPh sb="15" eb="17">
      <t>キジュン</t>
    </rPh>
    <rPh sb="18" eb="20">
      <t>セイビ</t>
    </rPh>
    <rPh sb="21" eb="22">
      <t>シ</t>
    </rPh>
    <rPh sb="24" eb="26">
      <t>ジッシ</t>
    </rPh>
    <rPh sb="26" eb="28">
      <t>ナイヨウ</t>
    </rPh>
    <rPh sb="31" eb="33">
      <t>ヨサン</t>
    </rPh>
    <rPh sb="35" eb="37">
      <t>シッコウ</t>
    </rPh>
    <rPh sb="47" eb="48">
      <t>シン</t>
    </rPh>
    <rPh sb="49" eb="51">
      <t>ヒツヨウ</t>
    </rPh>
    <rPh sb="55" eb="57">
      <t>ゲンテイ</t>
    </rPh>
    <phoneticPr fontId="5"/>
  </si>
  <si>
    <t>中核的研究機関が、自動車の技術基準の整備に向けた検討を自ら実施すると共に、民間事業者の知見を活用した方が効率的に実施出来る部分を判断し必要に応じて再委託を行った上で、自動車の技術基準の整備に係る業務に確実につながるよう、事業全体の取りまとめを効率的に行うこととしている。</t>
    <rPh sb="24" eb="26">
      <t>ケントウ</t>
    </rPh>
    <phoneticPr fontId="5"/>
  </si>
  <si>
    <t>当初の予定通りの開発対象車種等について技術基準の整備等による実用化促進を進めており、見合ったものとなっている。</t>
    <rPh sb="0" eb="2">
      <t>トウショ</t>
    </rPh>
    <rPh sb="3" eb="5">
      <t>ヨテイ</t>
    </rPh>
    <rPh sb="5" eb="6">
      <t>ドオ</t>
    </rPh>
    <rPh sb="19" eb="21">
      <t>ギジュツ</t>
    </rPh>
    <rPh sb="21" eb="23">
      <t>キジュン</t>
    </rPh>
    <rPh sb="24" eb="26">
      <t>セイビ</t>
    </rPh>
    <rPh sb="26" eb="27">
      <t>トウ</t>
    </rPh>
    <rPh sb="30" eb="33">
      <t>ジツヨウカ</t>
    </rPh>
    <rPh sb="33" eb="35">
      <t>ソクシン</t>
    </rPh>
    <rPh sb="36" eb="37">
      <t>スス</t>
    </rPh>
    <rPh sb="42" eb="44">
      <t>ミア</t>
    </rPh>
    <phoneticPr fontId="5"/>
  </si>
  <si>
    <t>技術基準案を作成することによってメーカー等による実用化を促進し、また、ガイドラインやパンフレットについてはホームページ上で公表し積極的に周知を行う等、十分に活用されている。</t>
    <rPh sb="0" eb="2">
      <t>ギジュツ</t>
    </rPh>
    <rPh sb="2" eb="4">
      <t>キジュン</t>
    </rPh>
    <rPh sb="4" eb="5">
      <t>アン</t>
    </rPh>
    <rPh sb="6" eb="8">
      <t>サクセイ</t>
    </rPh>
    <rPh sb="20" eb="21">
      <t>トウ</t>
    </rPh>
    <rPh sb="24" eb="27">
      <t>ジツヨウカ</t>
    </rPh>
    <rPh sb="28" eb="30">
      <t>ソクシン</t>
    </rPh>
    <rPh sb="59" eb="60">
      <t>ジョウ</t>
    </rPh>
    <rPh sb="61" eb="63">
      <t>コウヒョウ</t>
    </rPh>
    <rPh sb="64" eb="67">
      <t>セッキョクテキ</t>
    </rPh>
    <rPh sb="68" eb="70">
      <t>シュウチ</t>
    </rPh>
    <rPh sb="71" eb="72">
      <t>オコナ</t>
    </rPh>
    <rPh sb="73" eb="74">
      <t>トウ</t>
    </rPh>
    <rPh sb="75" eb="77">
      <t>ジュウブン</t>
    </rPh>
    <rPh sb="78" eb="80">
      <t>カツヨウ</t>
    </rPh>
    <phoneticPr fontId="5"/>
  </si>
  <si>
    <t>業務の一部を第三者に履行させる場合の選定方法については、総合評価方式等、競争性を確保した上で実施するよう、仕様書に追記する等、コスト削減や効率化に向けた工夫を行っている。</t>
    <rPh sb="53" eb="56">
      <t>シヨウショ</t>
    </rPh>
    <rPh sb="57" eb="59">
      <t>ツイキ</t>
    </rPh>
    <rPh sb="61" eb="62">
      <t>トウ</t>
    </rPh>
    <rPh sb="66" eb="68">
      <t>サクゲン</t>
    </rPh>
    <rPh sb="69" eb="72">
      <t>コウリツカ</t>
    </rPh>
    <rPh sb="73" eb="74">
      <t>ム</t>
    </rPh>
    <rPh sb="76" eb="78">
      <t>クフウ</t>
    </rPh>
    <rPh sb="79" eb="80">
      <t>オコナ</t>
    </rPh>
    <phoneticPr fontId="5"/>
  </si>
  <si>
    <t>本事業は、自動車の技術基準の整備に資する実施内容のみを予算から執行することとしており、妥当である。</t>
    <rPh sb="0" eb="3">
      <t>ホンジギョウ</t>
    </rPh>
    <rPh sb="17" eb="18">
      <t>シ</t>
    </rPh>
    <rPh sb="20" eb="22">
      <t>ジッシ</t>
    </rPh>
    <rPh sb="22" eb="24">
      <t>ナイヨウ</t>
    </rPh>
    <rPh sb="27" eb="29">
      <t>ヨサン</t>
    </rPh>
    <rPh sb="31" eb="33">
      <t>シッコウ</t>
    </rPh>
    <rPh sb="43" eb="45">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</si>
</sst>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1" fillId="0" borderId="75"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11" fillId="0" borderId="67" xfId="0" applyFont="1" applyFill="1" applyBorder="1" applyAlignment="1" applyProtection="1">
      <alignment horizontal="left" vertical="center" wrapText="1"/>
      <protection locked="0"/>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vertical="center" shrinkToFit="1"/>
      <protection locked="0"/>
    </xf>
    <xf numFmtId="0" fontId="0" fillId="0" borderId="11" xfId="0" applyFont="1" applyBorder="1" applyAlignment="1" applyProtection="1">
      <alignment vertical="center"/>
      <protection locked="0"/>
    </xf>
    <xf numFmtId="0" fontId="0" fillId="0" borderId="11" xfId="0" applyFont="1" applyBorder="1" applyAlignment="1" applyProtection="1">
      <alignment vertical="center" wrapText="1"/>
      <protection locked="0"/>
    </xf>
    <xf numFmtId="177" fontId="0" fillId="0" borderId="101"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0" fillId="0" borderId="7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6" fontId="0" fillId="0" borderId="14"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16"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5" borderId="77" xfId="0" applyFont="1" applyFill="1" applyBorder="1" applyAlignment="1" applyProtection="1">
      <alignment vertical="center" textRotation="255"/>
      <protection locked="0"/>
    </xf>
    <xf numFmtId="0" fontId="0" fillId="5" borderId="78" xfId="0" applyFont="1" applyFill="1" applyBorder="1" applyAlignment="1" applyProtection="1">
      <alignment vertical="center" textRotation="255"/>
      <protection locked="0"/>
    </xf>
    <xf numFmtId="0" fontId="0" fillId="5" borderId="79" xfId="0" applyFont="1" applyFill="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Fill="1" applyBorder="1" applyAlignment="1" applyProtection="1">
      <alignment horizontal="right" vertical="center"/>
      <protection locked="0"/>
    </xf>
    <xf numFmtId="176" fontId="0" fillId="0" borderId="73"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5" borderId="108" xfId="0" applyFont="1" applyFill="1" applyBorder="1" applyAlignment="1" applyProtection="1">
      <alignment vertical="center"/>
      <protection locked="0"/>
    </xf>
    <xf numFmtId="0" fontId="0" fillId="5" borderId="78" xfId="0" applyFont="1" applyFill="1" applyBorder="1" applyAlignment="1" applyProtection="1">
      <alignment vertical="center"/>
      <protection locked="0"/>
    </xf>
    <xf numFmtId="0" fontId="0" fillId="5" borderId="107" xfId="0" applyFont="1" applyFill="1" applyBorder="1" applyAlignment="1" applyProtection="1">
      <alignment vertical="center"/>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3333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67236</xdr:colOff>
      <xdr:row>139</xdr:row>
      <xdr:rowOff>336176</xdr:rowOff>
    </xdr:from>
    <xdr:to>
      <xdr:col>34</xdr:col>
      <xdr:colOff>1734</xdr:colOff>
      <xdr:row>142</xdr:row>
      <xdr:rowOff>212893</xdr:rowOff>
    </xdr:to>
    <xdr:sp macro="" textlink="">
      <xdr:nvSpPr>
        <xdr:cNvPr id="5" name="テキスト ボックス 4"/>
        <xdr:cNvSpPr txBox="1"/>
      </xdr:nvSpPr>
      <xdr:spPr>
        <a:xfrm>
          <a:off x="3832412" y="51759970"/>
          <a:ext cx="2265322" cy="91886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r>
            <a:rPr kumimoji="1" lang="ja-JP" altLang="en-US" sz="1000"/>
            <a:t>２１８百万円</a:t>
          </a:r>
          <a:endParaRPr kumimoji="1" lang="en-US" altLang="ja-JP" sz="1000"/>
        </a:p>
      </xdr:txBody>
    </xdr:sp>
    <xdr:clientData/>
  </xdr:twoCellAnchor>
  <xdr:twoCellAnchor>
    <xdr:from>
      <xdr:col>21</xdr:col>
      <xdr:colOff>0</xdr:colOff>
      <xdr:row>143</xdr:row>
      <xdr:rowOff>11206</xdr:rowOff>
    </xdr:from>
    <xdr:to>
      <xdr:col>35</xdr:col>
      <xdr:colOff>59427</xdr:colOff>
      <xdr:row>144</xdr:row>
      <xdr:rowOff>2184</xdr:rowOff>
    </xdr:to>
    <xdr:sp macro="" textlink="">
      <xdr:nvSpPr>
        <xdr:cNvPr id="6" name="大かっこ 5"/>
        <xdr:cNvSpPr/>
      </xdr:nvSpPr>
      <xdr:spPr>
        <a:xfrm>
          <a:off x="3765176" y="52824530"/>
          <a:ext cx="2569545" cy="338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       事業の企画・立案、進捗管理・指導</a:t>
          </a:r>
        </a:p>
      </xdr:txBody>
    </xdr:sp>
    <xdr:clientData/>
  </xdr:twoCellAnchor>
  <xdr:twoCellAnchor>
    <xdr:from>
      <xdr:col>27</xdr:col>
      <xdr:colOff>123264</xdr:colOff>
      <xdr:row>144</xdr:row>
      <xdr:rowOff>11206</xdr:rowOff>
    </xdr:from>
    <xdr:to>
      <xdr:col>27</xdr:col>
      <xdr:colOff>123264</xdr:colOff>
      <xdr:row>147</xdr:row>
      <xdr:rowOff>254934</xdr:rowOff>
    </xdr:to>
    <xdr:cxnSp macro="">
      <xdr:nvCxnSpPr>
        <xdr:cNvPr id="7" name="AutoShape -1002"/>
        <xdr:cNvCxnSpPr>
          <a:cxnSpLocks noChangeShapeType="1"/>
        </xdr:cNvCxnSpPr>
      </xdr:nvCxnSpPr>
      <xdr:spPr bwMode="auto">
        <a:xfrm flipH="1">
          <a:off x="4964205" y="33135794"/>
          <a:ext cx="0" cy="1285875"/>
        </a:xfrm>
        <a:prstGeom prst="straightConnector1">
          <a:avLst/>
        </a:prstGeom>
        <a:noFill/>
        <a:ln w="9525">
          <a:solidFill>
            <a:srgbClr val="000000"/>
          </a:solidFill>
          <a:round/>
          <a:headEnd/>
          <a:tailEnd type="arrow" w="med" len="med"/>
        </a:ln>
      </xdr:spPr>
    </xdr:cxnSp>
    <xdr:clientData/>
  </xdr:twoCellAnchor>
  <xdr:oneCellAnchor>
    <xdr:from>
      <xdr:col>22</xdr:col>
      <xdr:colOff>0</xdr:colOff>
      <xdr:row>148</xdr:row>
      <xdr:rowOff>0</xdr:rowOff>
    </xdr:from>
    <xdr:ext cx="2197100" cy="212876"/>
    <xdr:sp macro="" textlink="">
      <xdr:nvSpPr>
        <xdr:cNvPr id="8" name="テキスト ボックス 7"/>
        <xdr:cNvSpPr txBox="1"/>
      </xdr:nvSpPr>
      <xdr:spPr>
        <a:xfrm>
          <a:off x="3944471" y="54550235"/>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20</xdr:col>
      <xdr:colOff>145676</xdr:colOff>
      <xdr:row>149</xdr:row>
      <xdr:rowOff>0</xdr:rowOff>
    </xdr:from>
    <xdr:to>
      <xdr:col>35</xdr:col>
      <xdr:colOff>11205</xdr:colOff>
      <xdr:row>150</xdr:row>
      <xdr:rowOff>314654</xdr:rowOff>
    </xdr:to>
    <xdr:sp macro="" textlink="">
      <xdr:nvSpPr>
        <xdr:cNvPr id="9" name="テキスト ボックス 8"/>
        <xdr:cNvSpPr txBox="1"/>
      </xdr:nvSpPr>
      <xdr:spPr>
        <a:xfrm>
          <a:off x="3731558" y="34861500"/>
          <a:ext cx="2554941" cy="6620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A</a:t>
          </a:r>
          <a:r>
            <a:rPr lang="ja-JP" altLang="en-US" sz="1000" b="0" i="0" u="none" strike="noStrike" baseline="0">
              <a:solidFill>
                <a:sysClr val="windowText" lastClr="000000"/>
              </a:solidFill>
              <a:latin typeface="ＭＳ Ｐゴシック"/>
              <a:ea typeface="ＭＳ Ｐゴシック"/>
            </a:rPr>
            <a:t>．独立行政法人交通安全環境研究所</a:t>
          </a:r>
        </a:p>
        <a:p>
          <a:pPr algn="ctr" rtl="0">
            <a:defRPr sz="1000"/>
          </a:pPr>
          <a:r>
            <a:rPr lang="ja-JP" altLang="en-US" sz="1000" b="0" i="0" u="none" strike="noStrike" baseline="0">
              <a:solidFill>
                <a:sysClr val="windowText" lastClr="000000"/>
              </a:solidFill>
              <a:latin typeface="ＭＳ Ｐゴシック"/>
              <a:ea typeface="ＭＳ Ｐゴシック"/>
            </a:rPr>
            <a:t>　　２１８百万円</a:t>
          </a:r>
        </a:p>
      </xdr:txBody>
    </xdr:sp>
    <xdr:clientData/>
  </xdr:twoCellAnchor>
  <xdr:twoCellAnchor>
    <xdr:from>
      <xdr:col>22</xdr:col>
      <xdr:colOff>33617</xdr:colOff>
      <xdr:row>168</xdr:row>
      <xdr:rowOff>89646</xdr:rowOff>
    </xdr:from>
    <xdr:to>
      <xdr:col>34</xdr:col>
      <xdr:colOff>20628</xdr:colOff>
      <xdr:row>170</xdr:row>
      <xdr:rowOff>56029</xdr:rowOff>
    </xdr:to>
    <xdr:sp macro="" textlink="">
      <xdr:nvSpPr>
        <xdr:cNvPr id="11" name="テキスト ボックス 10"/>
        <xdr:cNvSpPr txBox="1"/>
      </xdr:nvSpPr>
      <xdr:spPr>
        <a:xfrm>
          <a:off x="3978088" y="41551411"/>
          <a:ext cx="2138540" cy="66114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r>
            <a:rPr kumimoji="1" lang="ja-JP" altLang="en-US" sz="1000">
              <a:solidFill>
                <a:schemeClr val="tx1"/>
              </a:solidFill>
            </a:rPr>
            <a:t>０百万円</a:t>
          </a:r>
          <a:endParaRPr kumimoji="1" lang="en-US" altLang="ja-JP" sz="1000">
            <a:solidFill>
              <a:schemeClr val="tx1"/>
            </a:solidFill>
          </a:endParaRPr>
        </a:p>
      </xdr:txBody>
    </xdr:sp>
    <xdr:clientData/>
  </xdr:twoCellAnchor>
  <xdr:twoCellAnchor>
    <xdr:from>
      <xdr:col>28</xdr:col>
      <xdr:colOff>11206</xdr:colOff>
      <xdr:row>155</xdr:row>
      <xdr:rowOff>11206</xdr:rowOff>
    </xdr:from>
    <xdr:to>
      <xdr:col>28</xdr:col>
      <xdr:colOff>11206</xdr:colOff>
      <xdr:row>158</xdr:row>
      <xdr:rowOff>254934</xdr:rowOff>
    </xdr:to>
    <xdr:cxnSp macro="">
      <xdr:nvCxnSpPr>
        <xdr:cNvPr id="12" name="AutoShape -1002"/>
        <xdr:cNvCxnSpPr>
          <a:cxnSpLocks noChangeShapeType="1"/>
        </xdr:cNvCxnSpPr>
      </xdr:nvCxnSpPr>
      <xdr:spPr bwMode="auto">
        <a:xfrm flipH="1">
          <a:off x="5031441" y="36957000"/>
          <a:ext cx="0" cy="1285875"/>
        </a:xfrm>
        <a:prstGeom prst="straightConnector1">
          <a:avLst/>
        </a:prstGeom>
        <a:noFill/>
        <a:ln w="9525">
          <a:solidFill>
            <a:srgbClr val="000000"/>
          </a:solidFill>
          <a:round/>
          <a:headEnd/>
          <a:tailEnd type="arrow" w="med" len="med"/>
        </a:ln>
      </xdr:spPr>
    </xdr:cxnSp>
    <xdr:clientData/>
  </xdr:twoCellAnchor>
  <xdr:twoCellAnchor>
    <xdr:from>
      <xdr:col>22</xdr:col>
      <xdr:colOff>0</xdr:colOff>
      <xdr:row>159</xdr:row>
      <xdr:rowOff>246529</xdr:rowOff>
    </xdr:from>
    <xdr:to>
      <xdr:col>34</xdr:col>
      <xdr:colOff>75413</xdr:colOff>
      <xdr:row>161</xdr:row>
      <xdr:rowOff>213801</xdr:rowOff>
    </xdr:to>
    <xdr:sp macro="" textlink="">
      <xdr:nvSpPr>
        <xdr:cNvPr id="13" name="テキスト ボックス 12"/>
        <xdr:cNvSpPr txBox="1"/>
      </xdr:nvSpPr>
      <xdr:spPr>
        <a:xfrm>
          <a:off x="3944471" y="38581853"/>
          <a:ext cx="2226942" cy="6620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rtl="0">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．民間事業者（３社）</a:t>
          </a:r>
        </a:p>
        <a:p>
          <a:pPr algn="ctr" rtl="0">
            <a:defRPr sz="1000"/>
          </a:pPr>
          <a:r>
            <a:rPr lang="ja-JP" altLang="en-US" sz="1000" b="0" i="0" u="none" strike="noStrike" baseline="0">
              <a:solidFill>
                <a:sysClr val="windowText" lastClr="000000"/>
              </a:solidFill>
              <a:latin typeface="ＭＳ Ｐゴシック"/>
              <a:ea typeface="ＭＳ Ｐゴシック"/>
            </a:rPr>
            <a:t>　　８０百万円</a:t>
          </a:r>
        </a:p>
      </xdr:txBody>
    </xdr:sp>
    <xdr:clientData/>
  </xdr:twoCellAnchor>
  <xdr:oneCellAnchor>
    <xdr:from>
      <xdr:col>22</xdr:col>
      <xdr:colOff>33616</xdr:colOff>
      <xdr:row>158</xdr:row>
      <xdr:rowOff>302559</xdr:rowOff>
    </xdr:from>
    <xdr:ext cx="2197100" cy="212876"/>
    <xdr:sp macro="" textlink="">
      <xdr:nvSpPr>
        <xdr:cNvPr id="16" name="テキスト ボックス 15"/>
        <xdr:cNvSpPr txBox="1"/>
      </xdr:nvSpPr>
      <xdr:spPr>
        <a:xfrm>
          <a:off x="3978087" y="38290500"/>
          <a:ext cx="2197100" cy="212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oneCellAnchor>
  <xdr:twoCellAnchor>
    <xdr:from>
      <xdr:col>16</xdr:col>
      <xdr:colOff>134471</xdr:colOff>
      <xdr:row>151</xdr:row>
      <xdr:rowOff>0</xdr:rowOff>
    </xdr:from>
    <xdr:to>
      <xdr:col>40</xdr:col>
      <xdr:colOff>89006</xdr:colOff>
      <xdr:row>155</xdr:row>
      <xdr:rowOff>94876</xdr:rowOff>
    </xdr:to>
    <xdr:sp macro="" textlink="">
      <xdr:nvSpPr>
        <xdr:cNvPr id="17" name="大かっこ 16"/>
        <xdr:cNvSpPr/>
      </xdr:nvSpPr>
      <xdr:spPr>
        <a:xfrm>
          <a:off x="3003177" y="35556265"/>
          <a:ext cx="4257594" cy="1484405"/>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a:solidFill>
                <a:schemeClr val="tx1"/>
              </a:solidFill>
              <a:effectLst/>
              <a:latin typeface="+mn-lt"/>
              <a:ea typeface="+mn-ea"/>
              <a:cs typeface="+mn-cs"/>
            </a:rPr>
            <a:t>次世代大型車に関する最新の海外動向を含めた情報</a:t>
          </a:r>
          <a:r>
            <a:rPr lang="ja-JP" altLang="en-US" sz="1000">
              <a:solidFill>
                <a:schemeClr val="tx1"/>
              </a:solidFill>
              <a:effectLst/>
              <a:latin typeface="+mn-lt"/>
              <a:ea typeface="+mn-ea"/>
              <a:cs typeface="+mn-cs"/>
            </a:rPr>
            <a:t>を踏まえつつ、</a:t>
          </a:r>
          <a:r>
            <a:rPr lang="ja-JP" altLang="ja-JP" sz="1000">
              <a:solidFill>
                <a:schemeClr val="tx1"/>
              </a:solidFill>
              <a:effectLst/>
              <a:latin typeface="+mn-lt"/>
              <a:ea typeface="+mn-ea"/>
              <a:cs typeface="+mn-cs"/>
            </a:rPr>
            <a:t>技術開発・試作・走行試験等</a:t>
          </a:r>
          <a:r>
            <a:rPr lang="ja-JP" altLang="en-US" sz="1000">
              <a:solidFill>
                <a:schemeClr val="tx1"/>
              </a:solidFill>
              <a:effectLst/>
              <a:latin typeface="+mn-lt"/>
              <a:ea typeface="+mn-ea"/>
              <a:cs typeface="+mn-cs"/>
            </a:rPr>
            <a:t>、</a:t>
          </a:r>
          <a:r>
            <a:rPr lang="ja-JP" altLang="ja-JP" sz="1000">
              <a:solidFill>
                <a:schemeClr val="tx1"/>
              </a:solidFill>
              <a:effectLst/>
              <a:latin typeface="+mn-lt"/>
              <a:ea typeface="+mn-ea"/>
              <a:cs typeface="+mn-cs"/>
            </a:rPr>
            <a:t>自動車の技術基準の整備</a:t>
          </a:r>
          <a:r>
            <a:rPr lang="ja-JP" altLang="en-US" sz="1000">
              <a:solidFill>
                <a:schemeClr val="tx1"/>
              </a:solidFill>
              <a:effectLst/>
              <a:latin typeface="+mn-lt"/>
              <a:ea typeface="+mn-ea"/>
              <a:cs typeface="+mn-cs"/>
            </a:rPr>
            <a:t>に向けた検討を自ら</a:t>
          </a:r>
          <a:r>
            <a:rPr lang="ja-JP" altLang="ja-JP" sz="1000">
              <a:solidFill>
                <a:schemeClr val="tx1"/>
              </a:solidFill>
              <a:effectLst/>
              <a:latin typeface="+mn-lt"/>
              <a:ea typeface="+mn-ea"/>
              <a:cs typeface="+mn-cs"/>
            </a:rPr>
            <a:t>実施する</a:t>
          </a:r>
          <a:r>
            <a:rPr lang="ja-JP" altLang="en-US" sz="1000">
              <a:solidFill>
                <a:schemeClr val="tx1"/>
              </a:solidFill>
              <a:effectLst/>
              <a:latin typeface="+mn-lt"/>
              <a:ea typeface="+mn-ea"/>
              <a:cs typeface="+mn-cs"/>
            </a:rPr>
            <a:t>と共に、中核的研究機関として、民間</a:t>
          </a:r>
          <a:r>
            <a:rPr lang="ja-JP" altLang="en-US" sz="1000">
              <a:solidFill>
                <a:sysClr val="windowText" lastClr="000000"/>
              </a:solidFill>
              <a:latin typeface="+mn-lt"/>
              <a:ea typeface="+mn-ea"/>
              <a:cs typeface="+mn-cs"/>
            </a:rPr>
            <a:t>事業者の知見を活用した方が効率的に実施出来る部分を判断し必要に応じて再委託を行った上で、自動車の技術基準の整備に係る業務に確実につながるよう、事業全体の取りまとめを効率的に行う。また、事業の成果を元に、</a:t>
          </a:r>
          <a:r>
            <a:rPr lang="ja-JP" altLang="ja-JP" sz="1000">
              <a:solidFill>
                <a:schemeClr val="tx1"/>
              </a:solidFill>
              <a:effectLst/>
              <a:latin typeface="+mn-lt"/>
              <a:ea typeface="+mn-ea"/>
              <a:cs typeface="+mn-cs"/>
            </a:rPr>
            <a:t>車両等の実用化に向けた広報活動等を行う</a:t>
          </a:r>
          <a:r>
            <a:rPr lang="ja-JP" altLang="en-US" sz="1000">
              <a:solidFill>
                <a:schemeClr val="tx1"/>
              </a:solidFill>
              <a:effectLst/>
              <a:latin typeface="+mn-lt"/>
              <a:ea typeface="+mn-ea"/>
              <a:cs typeface="+mn-cs"/>
            </a:rPr>
            <a:t>。</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16</xdr:col>
      <xdr:colOff>145676</xdr:colOff>
      <xdr:row>161</xdr:row>
      <xdr:rowOff>291354</xdr:rowOff>
    </xdr:from>
    <xdr:to>
      <xdr:col>40</xdr:col>
      <xdr:colOff>100211</xdr:colOff>
      <xdr:row>164</xdr:row>
      <xdr:rowOff>201707</xdr:rowOff>
    </xdr:to>
    <xdr:sp macro="" textlink="">
      <xdr:nvSpPr>
        <xdr:cNvPr id="18" name="大かっこ 17"/>
        <xdr:cNvSpPr/>
      </xdr:nvSpPr>
      <xdr:spPr>
        <a:xfrm>
          <a:off x="3014382" y="39321442"/>
          <a:ext cx="4257594" cy="952500"/>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n-lt"/>
              <a:ea typeface="+mn-ea"/>
              <a:cs typeface="+mn-cs"/>
            </a:rPr>
            <a:t>技術基準等を検討するために必要な資料として、排出ガス・燃費やエンジンのエネルギー収支等について各種の評価試験を実施して基礎データを収集し、その成果を中核的研究機関に集約する。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75" zoomScaleNormal="75" zoomScalePageLayoutView="85" workbookViewId="0">
      <selection activeCell="BG13" sqref="BG1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1" t="s">
        <v>0</v>
      </c>
      <c r="AK2" s="511"/>
      <c r="AL2" s="511"/>
      <c r="AM2" s="511"/>
      <c r="AN2" s="511"/>
      <c r="AO2" s="511"/>
      <c r="AP2" s="511"/>
      <c r="AQ2" s="97" t="s">
        <v>378</v>
      </c>
      <c r="AR2" s="97"/>
      <c r="AS2" s="59" t="str">
        <f>IF(OR(AQ2="　", AQ2=""), "", "-")</f>
        <v/>
      </c>
      <c r="AT2" s="98">
        <v>37</v>
      </c>
      <c r="AU2" s="98"/>
      <c r="AV2" s="60" t="str">
        <f>IF(AW2="", "", "-")</f>
        <v/>
      </c>
      <c r="AW2" s="102"/>
      <c r="AX2" s="102"/>
    </row>
    <row r="3" spans="1:50" ht="21" customHeight="1" thickBot="1" x14ac:dyDescent="0.2">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380</v>
      </c>
      <c r="AK3" s="303"/>
      <c r="AL3" s="303"/>
      <c r="AM3" s="303"/>
      <c r="AN3" s="303"/>
      <c r="AO3" s="303"/>
      <c r="AP3" s="303"/>
      <c r="AQ3" s="303"/>
      <c r="AR3" s="303"/>
      <c r="AS3" s="303"/>
      <c r="AT3" s="303"/>
      <c r="AU3" s="303"/>
      <c r="AV3" s="303"/>
      <c r="AW3" s="303"/>
      <c r="AX3" s="36" t="s">
        <v>91</v>
      </c>
    </row>
    <row r="4" spans="1:50" ht="24.75" customHeight="1" x14ac:dyDescent="0.15">
      <c r="A4" s="539" t="s">
        <v>30</v>
      </c>
      <c r="B4" s="540"/>
      <c r="C4" s="540"/>
      <c r="D4" s="540"/>
      <c r="E4" s="540"/>
      <c r="F4" s="540"/>
      <c r="G4" s="513" t="s">
        <v>381</v>
      </c>
      <c r="H4" s="514"/>
      <c r="I4" s="514"/>
      <c r="J4" s="514"/>
      <c r="K4" s="514"/>
      <c r="L4" s="514"/>
      <c r="M4" s="514"/>
      <c r="N4" s="514"/>
      <c r="O4" s="514"/>
      <c r="P4" s="514"/>
      <c r="Q4" s="514"/>
      <c r="R4" s="514"/>
      <c r="S4" s="514"/>
      <c r="T4" s="514"/>
      <c r="U4" s="514"/>
      <c r="V4" s="514"/>
      <c r="W4" s="514"/>
      <c r="X4" s="514"/>
      <c r="Y4" s="515" t="s">
        <v>1</v>
      </c>
      <c r="Z4" s="516"/>
      <c r="AA4" s="516"/>
      <c r="AB4" s="516"/>
      <c r="AC4" s="516"/>
      <c r="AD4" s="517"/>
      <c r="AE4" s="518" t="s">
        <v>382</v>
      </c>
      <c r="AF4" s="519"/>
      <c r="AG4" s="519"/>
      <c r="AH4" s="519"/>
      <c r="AI4" s="519"/>
      <c r="AJ4" s="519"/>
      <c r="AK4" s="519"/>
      <c r="AL4" s="519"/>
      <c r="AM4" s="519"/>
      <c r="AN4" s="519"/>
      <c r="AO4" s="519"/>
      <c r="AP4" s="520"/>
      <c r="AQ4" s="521" t="s">
        <v>2</v>
      </c>
      <c r="AR4" s="516"/>
      <c r="AS4" s="516"/>
      <c r="AT4" s="516"/>
      <c r="AU4" s="516"/>
      <c r="AV4" s="516"/>
      <c r="AW4" s="516"/>
      <c r="AX4" s="522"/>
    </row>
    <row r="5" spans="1:50" ht="30" customHeight="1" x14ac:dyDescent="0.15">
      <c r="A5" s="523" t="s">
        <v>93</v>
      </c>
      <c r="B5" s="524"/>
      <c r="C5" s="524"/>
      <c r="D5" s="524"/>
      <c r="E5" s="524"/>
      <c r="F5" s="525"/>
      <c r="G5" s="329" t="s">
        <v>206</v>
      </c>
      <c r="H5" s="330"/>
      <c r="I5" s="330"/>
      <c r="J5" s="330"/>
      <c r="K5" s="330"/>
      <c r="L5" s="330"/>
      <c r="M5" s="331" t="s">
        <v>92</v>
      </c>
      <c r="N5" s="332"/>
      <c r="O5" s="332"/>
      <c r="P5" s="332"/>
      <c r="Q5" s="332"/>
      <c r="R5" s="333"/>
      <c r="S5" s="334" t="s">
        <v>157</v>
      </c>
      <c r="T5" s="330"/>
      <c r="U5" s="330"/>
      <c r="V5" s="330"/>
      <c r="W5" s="330"/>
      <c r="X5" s="335"/>
      <c r="Y5" s="530" t="s">
        <v>3</v>
      </c>
      <c r="Z5" s="531"/>
      <c r="AA5" s="531"/>
      <c r="AB5" s="531"/>
      <c r="AC5" s="531"/>
      <c r="AD5" s="532"/>
      <c r="AE5" s="533" t="s">
        <v>383</v>
      </c>
      <c r="AF5" s="534"/>
      <c r="AG5" s="534"/>
      <c r="AH5" s="534"/>
      <c r="AI5" s="534"/>
      <c r="AJ5" s="534"/>
      <c r="AK5" s="534"/>
      <c r="AL5" s="534"/>
      <c r="AM5" s="534"/>
      <c r="AN5" s="534"/>
      <c r="AO5" s="534"/>
      <c r="AP5" s="535"/>
      <c r="AQ5" s="536" t="s">
        <v>421</v>
      </c>
      <c r="AR5" s="537"/>
      <c r="AS5" s="537"/>
      <c r="AT5" s="537"/>
      <c r="AU5" s="537"/>
      <c r="AV5" s="537"/>
      <c r="AW5" s="537"/>
      <c r="AX5" s="538"/>
    </row>
    <row r="6" spans="1:50" ht="39" customHeight="1" x14ac:dyDescent="0.15">
      <c r="A6" s="541" t="s">
        <v>4</v>
      </c>
      <c r="B6" s="542"/>
      <c r="C6" s="542"/>
      <c r="D6" s="542"/>
      <c r="E6" s="542"/>
      <c r="F6" s="542"/>
      <c r="G6" s="543" t="str">
        <f>入力規則等!F39</f>
        <v>自動車安全特別会計自動車検査登録勘定</v>
      </c>
      <c r="H6" s="544"/>
      <c r="I6" s="544"/>
      <c r="J6" s="544"/>
      <c r="K6" s="544"/>
      <c r="L6" s="544"/>
      <c r="M6" s="544"/>
      <c r="N6" s="544"/>
      <c r="O6" s="544"/>
      <c r="P6" s="544"/>
      <c r="Q6" s="544"/>
      <c r="R6" s="544"/>
      <c r="S6" s="544"/>
      <c r="T6" s="544"/>
      <c r="U6" s="544"/>
      <c r="V6" s="544"/>
      <c r="W6" s="544"/>
      <c r="X6" s="544"/>
      <c r="Y6" s="545" t="s">
        <v>56</v>
      </c>
      <c r="Z6" s="546"/>
      <c r="AA6" s="546"/>
      <c r="AB6" s="546"/>
      <c r="AC6" s="546"/>
      <c r="AD6" s="547"/>
      <c r="AE6" s="548" t="s">
        <v>385</v>
      </c>
      <c r="AF6" s="548"/>
      <c r="AG6" s="548"/>
      <c r="AH6" s="548"/>
      <c r="AI6" s="548"/>
      <c r="AJ6" s="548"/>
      <c r="AK6" s="548"/>
      <c r="AL6" s="548"/>
      <c r="AM6" s="548"/>
      <c r="AN6" s="548"/>
      <c r="AO6" s="548"/>
      <c r="AP6" s="548"/>
      <c r="AQ6" s="119"/>
      <c r="AR6" s="119"/>
      <c r="AS6" s="119"/>
      <c r="AT6" s="119"/>
      <c r="AU6" s="119"/>
      <c r="AV6" s="119"/>
      <c r="AW6" s="119"/>
      <c r="AX6" s="549"/>
    </row>
    <row r="7" spans="1:50" ht="49.5" customHeight="1" x14ac:dyDescent="0.15">
      <c r="A7" s="469" t="s">
        <v>25</v>
      </c>
      <c r="B7" s="470"/>
      <c r="C7" s="470"/>
      <c r="D7" s="470"/>
      <c r="E7" s="470"/>
      <c r="F7" s="470"/>
      <c r="G7" s="471" t="s">
        <v>386</v>
      </c>
      <c r="H7" s="472"/>
      <c r="I7" s="472"/>
      <c r="J7" s="472"/>
      <c r="K7" s="472"/>
      <c r="L7" s="472"/>
      <c r="M7" s="472"/>
      <c r="N7" s="472"/>
      <c r="O7" s="472"/>
      <c r="P7" s="472"/>
      <c r="Q7" s="472"/>
      <c r="R7" s="472"/>
      <c r="S7" s="472"/>
      <c r="T7" s="472"/>
      <c r="U7" s="472"/>
      <c r="V7" s="473"/>
      <c r="W7" s="473"/>
      <c r="X7" s="473"/>
      <c r="Y7" s="474" t="s">
        <v>5</v>
      </c>
      <c r="Z7" s="396"/>
      <c r="AA7" s="396"/>
      <c r="AB7" s="396"/>
      <c r="AC7" s="396"/>
      <c r="AD7" s="398"/>
      <c r="AE7" s="475" t="s">
        <v>386</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358" t="s">
        <v>308</v>
      </c>
      <c r="B8" s="359"/>
      <c r="C8" s="359"/>
      <c r="D8" s="359"/>
      <c r="E8" s="359"/>
      <c r="F8" s="360"/>
      <c r="G8" s="355" t="str">
        <f>入力規則等!A26</f>
        <v>地球温暖化対策</v>
      </c>
      <c r="H8" s="356"/>
      <c r="I8" s="356"/>
      <c r="J8" s="356"/>
      <c r="K8" s="356"/>
      <c r="L8" s="356"/>
      <c r="M8" s="356"/>
      <c r="N8" s="356"/>
      <c r="O8" s="356"/>
      <c r="P8" s="356"/>
      <c r="Q8" s="356"/>
      <c r="R8" s="356"/>
      <c r="S8" s="356"/>
      <c r="T8" s="356"/>
      <c r="U8" s="356"/>
      <c r="V8" s="356"/>
      <c r="W8" s="356"/>
      <c r="X8" s="357"/>
      <c r="Y8" s="550" t="s">
        <v>79</v>
      </c>
      <c r="Z8" s="550"/>
      <c r="AA8" s="550"/>
      <c r="AB8" s="550"/>
      <c r="AC8" s="550"/>
      <c r="AD8" s="550"/>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478" t="s">
        <v>26</v>
      </c>
      <c r="B9" s="479"/>
      <c r="C9" s="479"/>
      <c r="D9" s="479"/>
      <c r="E9" s="479"/>
      <c r="F9" s="479"/>
      <c r="G9" s="507" t="s">
        <v>401</v>
      </c>
      <c r="H9" s="508"/>
      <c r="I9" s="508"/>
      <c r="J9" s="508"/>
      <c r="K9" s="508"/>
      <c r="L9" s="508"/>
      <c r="M9" s="508"/>
      <c r="N9" s="508"/>
      <c r="O9" s="508"/>
      <c r="P9" s="508"/>
      <c r="Q9" s="508"/>
      <c r="R9" s="508"/>
      <c r="S9" s="508"/>
      <c r="T9" s="508"/>
      <c r="U9" s="508"/>
      <c r="V9" s="508"/>
      <c r="W9" s="508"/>
      <c r="X9" s="508"/>
      <c r="Y9" s="509"/>
      <c r="Z9" s="509"/>
      <c r="AA9" s="509"/>
      <c r="AB9" s="509"/>
      <c r="AC9" s="509"/>
      <c r="AD9" s="509"/>
      <c r="AE9" s="508"/>
      <c r="AF9" s="508"/>
      <c r="AG9" s="508"/>
      <c r="AH9" s="508"/>
      <c r="AI9" s="508"/>
      <c r="AJ9" s="508"/>
      <c r="AK9" s="508"/>
      <c r="AL9" s="508"/>
      <c r="AM9" s="508"/>
      <c r="AN9" s="508"/>
      <c r="AO9" s="508"/>
      <c r="AP9" s="508"/>
      <c r="AQ9" s="508"/>
      <c r="AR9" s="508"/>
      <c r="AS9" s="508"/>
      <c r="AT9" s="508"/>
      <c r="AU9" s="508"/>
      <c r="AV9" s="508"/>
      <c r="AW9" s="508"/>
      <c r="AX9" s="510"/>
    </row>
    <row r="10" spans="1:50" ht="97.5" customHeight="1" x14ac:dyDescent="0.15">
      <c r="A10" s="478" t="s">
        <v>36</v>
      </c>
      <c r="B10" s="479"/>
      <c r="C10" s="479"/>
      <c r="D10" s="479"/>
      <c r="E10" s="479"/>
      <c r="F10" s="479"/>
      <c r="G10" s="507" t="s">
        <v>387</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10"/>
    </row>
    <row r="11" spans="1:50" ht="42" customHeight="1" x14ac:dyDescent="0.15">
      <c r="A11" s="478" t="s">
        <v>6</v>
      </c>
      <c r="B11" s="479"/>
      <c r="C11" s="479"/>
      <c r="D11" s="479"/>
      <c r="E11" s="479"/>
      <c r="F11" s="480"/>
      <c r="G11" s="527" t="str">
        <f>入力規則等!P10</f>
        <v>委託・請負</v>
      </c>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8"/>
      <c r="AP11" s="528"/>
      <c r="AQ11" s="528"/>
      <c r="AR11" s="528"/>
      <c r="AS11" s="528"/>
      <c r="AT11" s="528"/>
      <c r="AU11" s="528"/>
      <c r="AV11" s="528"/>
      <c r="AW11" s="528"/>
      <c r="AX11" s="529"/>
    </row>
    <row r="12" spans="1:50" ht="21" customHeight="1" x14ac:dyDescent="0.15">
      <c r="A12" s="481" t="s">
        <v>27</v>
      </c>
      <c r="B12" s="482"/>
      <c r="C12" s="482"/>
      <c r="D12" s="482"/>
      <c r="E12" s="482"/>
      <c r="F12" s="483"/>
      <c r="G12" s="490"/>
      <c r="H12" s="491"/>
      <c r="I12" s="491"/>
      <c r="J12" s="491"/>
      <c r="K12" s="491"/>
      <c r="L12" s="491"/>
      <c r="M12" s="491"/>
      <c r="N12" s="491"/>
      <c r="O12" s="491"/>
      <c r="P12" s="173" t="s">
        <v>69</v>
      </c>
      <c r="Q12" s="112"/>
      <c r="R12" s="112"/>
      <c r="S12" s="112"/>
      <c r="T12" s="112"/>
      <c r="U12" s="112"/>
      <c r="V12" s="169"/>
      <c r="W12" s="173" t="s">
        <v>70</v>
      </c>
      <c r="X12" s="112"/>
      <c r="Y12" s="112"/>
      <c r="Z12" s="112"/>
      <c r="AA12" s="112"/>
      <c r="AB12" s="112"/>
      <c r="AC12" s="169"/>
      <c r="AD12" s="173" t="s">
        <v>71</v>
      </c>
      <c r="AE12" s="112"/>
      <c r="AF12" s="112"/>
      <c r="AG12" s="112"/>
      <c r="AH12" s="112"/>
      <c r="AI12" s="112"/>
      <c r="AJ12" s="169"/>
      <c r="AK12" s="173" t="s">
        <v>72</v>
      </c>
      <c r="AL12" s="112"/>
      <c r="AM12" s="112"/>
      <c r="AN12" s="112"/>
      <c r="AO12" s="112"/>
      <c r="AP12" s="112"/>
      <c r="AQ12" s="169"/>
      <c r="AR12" s="173" t="s">
        <v>73</v>
      </c>
      <c r="AS12" s="112"/>
      <c r="AT12" s="112"/>
      <c r="AU12" s="112"/>
      <c r="AV12" s="112"/>
      <c r="AW12" s="112"/>
      <c r="AX12" s="494"/>
    </row>
    <row r="13" spans="1:50" ht="21" customHeight="1" x14ac:dyDescent="0.15">
      <c r="A13" s="484"/>
      <c r="B13" s="485"/>
      <c r="C13" s="485"/>
      <c r="D13" s="485"/>
      <c r="E13" s="485"/>
      <c r="F13" s="486"/>
      <c r="G13" s="495" t="s">
        <v>7</v>
      </c>
      <c r="H13" s="496"/>
      <c r="I13" s="501" t="s">
        <v>8</v>
      </c>
      <c r="J13" s="502"/>
      <c r="K13" s="502"/>
      <c r="L13" s="502"/>
      <c r="M13" s="502"/>
      <c r="N13" s="502"/>
      <c r="O13" s="503"/>
      <c r="P13" s="62">
        <v>249</v>
      </c>
      <c r="Q13" s="63"/>
      <c r="R13" s="63"/>
      <c r="S13" s="63"/>
      <c r="T13" s="63"/>
      <c r="U13" s="63"/>
      <c r="V13" s="64"/>
      <c r="W13" s="62">
        <v>249</v>
      </c>
      <c r="X13" s="63"/>
      <c r="Y13" s="63"/>
      <c r="Z13" s="63"/>
      <c r="AA13" s="63"/>
      <c r="AB13" s="63"/>
      <c r="AC13" s="64"/>
      <c r="AD13" s="62">
        <v>248</v>
      </c>
      <c r="AE13" s="63"/>
      <c r="AF13" s="63"/>
      <c r="AG13" s="63"/>
      <c r="AH13" s="63"/>
      <c r="AI13" s="63"/>
      <c r="AJ13" s="64"/>
      <c r="AK13" s="62">
        <v>248</v>
      </c>
      <c r="AL13" s="63"/>
      <c r="AM13" s="63"/>
      <c r="AN13" s="63"/>
      <c r="AO13" s="63"/>
      <c r="AP13" s="63"/>
      <c r="AQ13" s="64"/>
      <c r="AR13" s="162">
        <v>248</v>
      </c>
      <c r="AS13" s="163"/>
      <c r="AT13" s="163"/>
      <c r="AU13" s="163"/>
      <c r="AV13" s="163"/>
      <c r="AW13" s="163"/>
      <c r="AX13" s="689"/>
    </row>
    <row r="14" spans="1:50" ht="21" customHeight="1" x14ac:dyDescent="0.15">
      <c r="A14" s="484"/>
      <c r="B14" s="485"/>
      <c r="C14" s="485"/>
      <c r="D14" s="485"/>
      <c r="E14" s="485"/>
      <c r="F14" s="486"/>
      <c r="G14" s="497"/>
      <c r="H14" s="498"/>
      <c r="I14" s="346" t="s">
        <v>9</v>
      </c>
      <c r="J14" s="492"/>
      <c r="K14" s="492"/>
      <c r="L14" s="492"/>
      <c r="M14" s="492"/>
      <c r="N14" s="492"/>
      <c r="O14" s="493"/>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87"/>
      <c r="AS14" s="687"/>
      <c r="AT14" s="687"/>
      <c r="AU14" s="687"/>
      <c r="AV14" s="687"/>
      <c r="AW14" s="687"/>
      <c r="AX14" s="688"/>
    </row>
    <row r="15" spans="1:50" ht="21" customHeight="1" x14ac:dyDescent="0.15">
      <c r="A15" s="484"/>
      <c r="B15" s="485"/>
      <c r="C15" s="485"/>
      <c r="D15" s="485"/>
      <c r="E15" s="485"/>
      <c r="F15" s="486"/>
      <c r="G15" s="497"/>
      <c r="H15" s="498"/>
      <c r="I15" s="346" t="s">
        <v>62</v>
      </c>
      <c r="J15" s="347"/>
      <c r="K15" s="347"/>
      <c r="L15" s="347"/>
      <c r="M15" s="347"/>
      <c r="N15" s="347"/>
      <c r="O15" s="348"/>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86"/>
    </row>
    <row r="16" spans="1:50" ht="21" customHeight="1" x14ac:dyDescent="0.15">
      <c r="A16" s="484"/>
      <c r="B16" s="485"/>
      <c r="C16" s="485"/>
      <c r="D16" s="485"/>
      <c r="E16" s="485"/>
      <c r="F16" s="486"/>
      <c r="G16" s="497"/>
      <c r="H16" s="498"/>
      <c r="I16" s="346" t="s">
        <v>63</v>
      </c>
      <c r="J16" s="347"/>
      <c r="K16" s="347"/>
      <c r="L16" s="347"/>
      <c r="M16" s="347"/>
      <c r="N16" s="347"/>
      <c r="O16" s="348"/>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64"/>
      <c r="AS16" s="465"/>
      <c r="AT16" s="465"/>
      <c r="AU16" s="465"/>
      <c r="AV16" s="465"/>
      <c r="AW16" s="465"/>
      <c r="AX16" s="466"/>
    </row>
    <row r="17" spans="1:50" ht="24.75" customHeight="1" x14ac:dyDescent="0.15">
      <c r="A17" s="484"/>
      <c r="B17" s="485"/>
      <c r="C17" s="485"/>
      <c r="D17" s="485"/>
      <c r="E17" s="485"/>
      <c r="F17" s="486"/>
      <c r="G17" s="497"/>
      <c r="H17" s="498"/>
      <c r="I17" s="346" t="s">
        <v>61</v>
      </c>
      <c r="J17" s="492"/>
      <c r="K17" s="492"/>
      <c r="L17" s="492"/>
      <c r="M17" s="492"/>
      <c r="N17" s="492"/>
      <c r="O17" s="493"/>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67"/>
      <c r="AS17" s="467"/>
      <c r="AT17" s="467"/>
      <c r="AU17" s="467"/>
      <c r="AV17" s="467"/>
      <c r="AW17" s="467"/>
      <c r="AX17" s="468"/>
    </row>
    <row r="18" spans="1:50" ht="24.75" customHeight="1" x14ac:dyDescent="0.15">
      <c r="A18" s="484"/>
      <c r="B18" s="485"/>
      <c r="C18" s="485"/>
      <c r="D18" s="485"/>
      <c r="E18" s="485"/>
      <c r="F18" s="486"/>
      <c r="G18" s="499"/>
      <c r="H18" s="500"/>
      <c r="I18" s="349" t="s">
        <v>22</v>
      </c>
      <c r="J18" s="350"/>
      <c r="K18" s="350"/>
      <c r="L18" s="350"/>
      <c r="M18" s="350"/>
      <c r="N18" s="350"/>
      <c r="O18" s="351"/>
      <c r="P18" s="319">
        <f>SUM(P13:V17)</f>
        <v>249</v>
      </c>
      <c r="Q18" s="320"/>
      <c r="R18" s="320"/>
      <c r="S18" s="320"/>
      <c r="T18" s="320"/>
      <c r="U18" s="320"/>
      <c r="V18" s="321"/>
      <c r="W18" s="319">
        <f>SUM(W13:AC17)</f>
        <v>249</v>
      </c>
      <c r="X18" s="320"/>
      <c r="Y18" s="320"/>
      <c r="Z18" s="320"/>
      <c r="AA18" s="320"/>
      <c r="AB18" s="320"/>
      <c r="AC18" s="321"/>
      <c r="AD18" s="319">
        <f t="shared" ref="AD18" si="0">SUM(AD13:AJ17)</f>
        <v>248</v>
      </c>
      <c r="AE18" s="320"/>
      <c r="AF18" s="320"/>
      <c r="AG18" s="320"/>
      <c r="AH18" s="320"/>
      <c r="AI18" s="320"/>
      <c r="AJ18" s="321"/>
      <c r="AK18" s="319">
        <f t="shared" ref="AK18" si="1">SUM(AK13:AQ17)</f>
        <v>248</v>
      </c>
      <c r="AL18" s="320"/>
      <c r="AM18" s="320"/>
      <c r="AN18" s="320"/>
      <c r="AO18" s="320"/>
      <c r="AP18" s="320"/>
      <c r="AQ18" s="321"/>
      <c r="AR18" s="319">
        <f t="shared" ref="AR18" si="2">SUM(AR13:AX17)</f>
        <v>248</v>
      </c>
      <c r="AS18" s="320"/>
      <c r="AT18" s="320"/>
      <c r="AU18" s="320"/>
      <c r="AV18" s="320"/>
      <c r="AW18" s="320"/>
      <c r="AX18" s="322"/>
    </row>
    <row r="19" spans="1:50" ht="24.75" customHeight="1" x14ac:dyDescent="0.15">
      <c r="A19" s="484"/>
      <c r="B19" s="485"/>
      <c r="C19" s="485"/>
      <c r="D19" s="485"/>
      <c r="E19" s="485"/>
      <c r="F19" s="486"/>
      <c r="G19" s="316" t="s">
        <v>10</v>
      </c>
      <c r="H19" s="317"/>
      <c r="I19" s="317"/>
      <c r="J19" s="317"/>
      <c r="K19" s="317"/>
      <c r="L19" s="317"/>
      <c r="M19" s="317"/>
      <c r="N19" s="317"/>
      <c r="O19" s="317"/>
      <c r="P19" s="62">
        <v>235</v>
      </c>
      <c r="Q19" s="63"/>
      <c r="R19" s="63"/>
      <c r="S19" s="63"/>
      <c r="T19" s="63"/>
      <c r="U19" s="63"/>
      <c r="V19" s="64"/>
      <c r="W19" s="62">
        <v>231</v>
      </c>
      <c r="X19" s="63"/>
      <c r="Y19" s="63"/>
      <c r="Z19" s="63"/>
      <c r="AA19" s="63"/>
      <c r="AB19" s="63"/>
      <c r="AC19" s="64"/>
      <c r="AD19" s="62">
        <v>218</v>
      </c>
      <c r="AE19" s="63"/>
      <c r="AF19" s="63"/>
      <c r="AG19" s="63"/>
      <c r="AH19" s="63"/>
      <c r="AI19" s="63"/>
      <c r="AJ19" s="64"/>
      <c r="AK19" s="318"/>
      <c r="AL19" s="318"/>
      <c r="AM19" s="318"/>
      <c r="AN19" s="318"/>
      <c r="AO19" s="318"/>
      <c r="AP19" s="318"/>
      <c r="AQ19" s="318"/>
      <c r="AR19" s="318"/>
      <c r="AS19" s="318"/>
      <c r="AT19" s="318"/>
      <c r="AU19" s="318"/>
      <c r="AV19" s="318"/>
      <c r="AW19" s="318"/>
      <c r="AX19" s="323"/>
    </row>
    <row r="20" spans="1:50" ht="24.75" customHeight="1" x14ac:dyDescent="0.15">
      <c r="A20" s="487"/>
      <c r="B20" s="488"/>
      <c r="C20" s="488"/>
      <c r="D20" s="488"/>
      <c r="E20" s="488"/>
      <c r="F20" s="489"/>
      <c r="G20" s="316" t="s">
        <v>11</v>
      </c>
      <c r="H20" s="317"/>
      <c r="I20" s="317"/>
      <c r="J20" s="317"/>
      <c r="K20" s="317"/>
      <c r="L20" s="317"/>
      <c r="M20" s="317"/>
      <c r="N20" s="317"/>
      <c r="O20" s="317"/>
      <c r="P20" s="324">
        <f>IF(P18=0, "-", P19/P18)</f>
        <v>0.94377510040160639</v>
      </c>
      <c r="Q20" s="324"/>
      <c r="R20" s="324"/>
      <c r="S20" s="324"/>
      <c r="T20" s="324"/>
      <c r="U20" s="324"/>
      <c r="V20" s="324"/>
      <c r="W20" s="324">
        <f>IF(W18=0, "-", W19/W18)</f>
        <v>0.92771084337349397</v>
      </c>
      <c r="X20" s="324"/>
      <c r="Y20" s="324"/>
      <c r="Z20" s="324"/>
      <c r="AA20" s="324"/>
      <c r="AB20" s="324"/>
      <c r="AC20" s="324"/>
      <c r="AD20" s="324">
        <f>IF(AD18=0, "-", AD19/AD18)</f>
        <v>0.87903225806451613</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77"/>
      <c r="AA21" s="78"/>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x14ac:dyDescent="0.15">
      <c r="A22" s="217"/>
      <c r="B22" s="218"/>
      <c r="C22" s="218"/>
      <c r="D22" s="218"/>
      <c r="E22" s="218"/>
      <c r="F22" s="219"/>
      <c r="G22" s="227"/>
      <c r="H22" s="99"/>
      <c r="I22" s="99"/>
      <c r="J22" s="99"/>
      <c r="K22" s="99"/>
      <c r="L22" s="99"/>
      <c r="M22" s="99"/>
      <c r="N22" s="99"/>
      <c r="O22" s="228"/>
      <c r="P22" s="245"/>
      <c r="Q22" s="99"/>
      <c r="R22" s="99"/>
      <c r="S22" s="99"/>
      <c r="T22" s="99"/>
      <c r="U22" s="99"/>
      <c r="V22" s="99"/>
      <c r="W22" s="99"/>
      <c r="X22" s="228"/>
      <c r="Y22" s="283"/>
      <c r="Z22" s="284"/>
      <c r="AA22" s="285"/>
      <c r="AB22" s="134"/>
      <c r="AC22" s="129"/>
      <c r="AD22" s="130"/>
      <c r="AE22" s="135"/>
      <c r="AF22" s="128"/>
      <c r="AG22" s="128"/>
      <c r="AH22" s="128"/>
      <c r="AI22" s="289"/>
      <c r="AJ22" s="135"/>
      <c r="AK22" s="128"/>
      <c r="AL22" s="128"/>
      <c r="AM22" s="128"/>
      <c r="AN22" s="289"/>
      <c r="AO22" s="135"/>
      <c r="AP22" s="128"/>
      <c r="AQ22" s="128"/>
      <c r="AR22" s="128"/>
      <c r="AS22" s="289"/>
      <c r="AT22" s="58"/>
      <c r="AU22" s="101">
        <v>29</v>
      </c>
      <c r="AV22" s="101"/>
      <c r="AW22" s="99" t="s">
        <v>355</v>
      </c>
      <c r="AX22" s="100"/>
    </row>
    <row r="23" spans="1:50" ht="22.5" customHeight="1" x14ac:dyDescent="0.15">
      <c r="A23" s="220"/>
      <c r="B23" s="218"/>
      <c r="C23" s="218"/>
      <c r="D23" s="218"/>
      <c r="E23" s="218"/>
      <c r="F23" s="219"/>
      <c r="G23" s="258" t="s">
        <v>400</v>
      </c>
      <c r="H23" s="199"/>
      <c r="I23" s="199"/>
      <c r="J23" s="199"/>
      <c r="K23" s="199"/>
      <c r="L23" s="199"/>
      <c r="M23" s="199"/>
      <c r="N23" s="199"/>
      <c r="O23" s="200"/>
      <c r="P23" s="258" t="s">
        <v>388</v>
      </c>
      <c r="Q23" s="199"/>
      <c r="R23" s="199"/>
      <c r="S23" s="199"/>
      <c r="T23" s="199"/>
      <c r="U23" s="199"/>
      <c r="V23" s="199"/>
      <c r="W23" s="199"/>
      <c r="X23" s="200"/>
      <c r="Y23" s="297" t="s">
        <v>14</v>
      </c>
      <c r="Z23" s="298"/>
      <c r="AA23" s="299"/>
      <c r="AB23" s="682"/>
      <c r="AC23" s="300"/>
      <c r="AD23" s="300"/>
      <c r="AE23" s="84">
        <v>21.2</v>
      </c>
      <c r="AF23" s="85"/>
      <c r="AG23" s="85"/>
      <c r="AH23" s="85"/>
      <c r="AI23" s="86"/>
      <c r="AJ23" s="84">
        <v>23.2</v>
      </c>
      <c r="AK23" s="85"/>
      <c r="AL23" s="85"/>
      <c r="AM23" s="85"/>
      <c r="AN23" s="86"/>
      <c r="AO23" s="84">
        <v>28</v>
      </c>
      <c r="AP23" s="85"/>
      <c r="AQ23" s="85"/>
      <c r="AR23" s="85"/>
      <c r="AS23" s="86"/>
      <c r="AT23" s="230"/>
      <c r="AU23" s="230"/>
      <c r="AV23" s="230"/>
      <c r="AW23" s="230"/>
      <c r="AX23" s="231"/>
    </row>
    <row r="24" spans="1:50" ht="22.5" customHeight="1" x14ac:dyDescent="0.15">
      <c r="A24" s="221"/>
      <c r="B24" s="222"/>
      <c r="C24" s="222"/>
      <c r="D24" s="222"/>
      <c r="E24" s="222"/>
      <c r="F24" s="223"/>
      <c r="G24" s="280"/>
      <c r="H24" s="280"/>
      <c r="I24" s="280"/>
      <c r="J24" s="280"/>
      <c r="K24" s="280"/>
      <c r="L24" s="280"/>
      <c r="M24" s="280"/>
      <c r="N24" s="280"/>
      <c r="O24" s="281"/>
      <c r="P24" s="280"/>
      <c r="Q24" s="280"/>
      <c r="R24" s="280"/>
      <c r="S24" s="280"/>
      <c r="T24" s="280"/>
      <c r="U24" s="280"/>
      <c r="V24" s="280"/>
      <c r="W24" s="280"/>
      <c r="X24" s="281"/>
      <c r="Y24" s="173" t="s">
        <v>65</v>
      </c>
      <c r="Z24" s="112"/>
      <c r="AA24" s="169"/>
      <c r="AB24" s="339"/>
      <c r="AC24" s="290"/>
      <c r="AD24" s="290"/>
      <c r="AE24" s="84"/>
      <c r="AF24" s="85"/>
      <c r="AG24" s="85"/>
      <c r="AH24" s="85"/>
      <c r="AI24" s="86"/>
      <c r="AJ24" s="84"/>
      <c r="AK24" s="85"/>
      <c r="AL24" s="85"/>
      <c r="AM24" s="85"/>
      <c r="AN24" s="86"/>
      <c r="AO24" s="84"/>
      <c r="AP24" s="85"/>
      <c r="AQ24" s="85"/>
      <c r="AR24" s="85"/>
      <c r="AS24" s="86"/>
      <c r="AT24" s="84">
        <v>29.2</v>
      </c>
      <c r="AU24" s="85"/>
      <c r="AV24" s="85"/>
      <c r="AW24" s="85"/>
      <c r="AX24" s="87"/>
    </row>
    <row r="25" spans="1:50" ht="22.5" customHeight="1" x14ac:dyDescent="0.15">
      <c r="A25" s="690"/>
      <c r="B25" s="691"/>
      <c r="C25" s="691"/>
      <c r="D25" s="691"/>
      <c r="E25" s="691"/>
      <c r="F25" s="692"/>
      <c r="G25" s="201"/>
      <c r="H25" s="201"/>
      <c r="I25" s="201"/>
      <c r="J25" s="201"/>
      <c r="K25" s="201"/>
      <c r="L25" s="201"/>
      <c r="M25" s="201"/>
      <c r="N25" s="201"/>
      <c r="O25" s="202"/>
      <c r="P25" s="201"/>
      <c r="Q25" s="201"/>
      <c r="R25" s="201"/>
      <c r="S25" s="201"/>
      <c r="T25" s="201"/>
      <c r="U25" s="201"/>
      <c r="V25" s="201"/>
      <c r="W25" s="201"/>
      <c r="X25" s="202"/>
      <c r="Y25" s="111" t="s">
        <v>15</v>
      </c>
      <c r="Z25" s="112"/>
      <c r="AA25" s="169"/>
      <c r="AB25" s="702" t="s">
        <v>359</v>
      </c>
      <c r="AC25" s="268"/>
      <c r="AD25" s="268"/>
      <c r="AE25" s="84">
        <f>AE23/AT24*100</f>
        <v>72.602739726027394</v>
      </c>
      <c r="AF25" s="85"/>
      <c r="AG25" s="85"/>
      <c r="AH25" s="85"/>
      <c r="AI25" s="86"/>
      <c r="AJ25" s="84">
        <f>AJ23/AT24*100</f>
        <v>79.452054794520549</v>
      </c>
      <c r="AK25" s="85"/>
      <c r="AL25" s="85"/>
      <c r="AM25" s="85"/>
      <c r="AN25" s="86"/>
      <c r="AO25" s="84">
        <f>AO23/AT24*100</f>
        <v>95.890410958904113</v>
      </c>
      <c r="AP25" s="85"/>
      <c r="AQ25" s="85"/>
      <c r="AR25" s="85"/>
      <c r="AS25" s="86"/>
      <c r="AT25" s="272"/>
      <c r="AU25" s="273"/>
      <c r="AV25" s="273"/>
      <c r="AW25" s="273"/>
      <c r="AX25" s="274"/>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77"/>
      <c r="AA26" s="78"/>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83" t="s">
        <v>303</v>
      </c>
      <c r="AU26" s="684"/>
      <c r="AV26" s="684"/>
      <c r="AW26" s="684"/>
      <c r="AX26" s="685"/>
    </row>
    <row r="27" spans="1:50" ht="18.75" hidden="1" customHeight="1" x14ac:dyDescent="0.15">
      <c r="A27" s="217"/>
      <c r="B27" s="218"/>
      <c r="C27" s="218"/>
      <c r="D27" s="218"/>
      <c r="E27" s="218"/>
      <c r="F27" s="219"/>
      <c r="G27" s="227"/>
      <c r="H27" s="99"/>
      <c r="I27" s="99"/>
      <c r="J27" s="99"/>
      <c r="K27" s="99"/>
      <c r="L27" s="99"/>
      <c r="M27" s="99"/>
      <c r="N27" s="99"/>
      <c r="O27" s="228"/>
      <c r="P27" s="245"/>
      <c r="Q27" s="99"/>
      <c r="R27" s="99"/>
      <c r="S27" s="99"/>
      <c r="T27" s="99"/>
      <c r="U27" s="99"/>
      <c r="V27" s="99"/>
      <c r="W27" s="99"/>
      <c r="X27" s="228"/>
      <c r="Y27" s="283"/>
      <c r="Z27" s="284"/>
      <c r="AA27" s="285"/>
      <c r="AB27" s="134"/>
      <c r="AC27" s="129"/>
      <c r="AD27" s="130"/>
      <c r="AE27" s="135"/>
      <c r="AF27" s="128"/>
      <c r="AG27" s="128"/>
      <c r="AH27" s="128"/>
      <c r="AI27" s="289"/>
      <c r="AJ27" s="135"/>
      <c r="AK27" s="128"/>
      <c r="AL27" s="128"/>
      <c r="AM27" s="128"/>
      <c r="AN27" s="289"/>
      <c r="AO27" s="135"/>
      <c r="AP27" s="128"/>
      <c r="AQ27" s="128"/>
      <c r="AR27" s="128"/>
      <c r="AS27" s="289"/>
      <c r="AT27" s="58"/>
      <c r="AU27" s="101"/>
      <c r="AV27" s="101"/>
      <c r="AW27" s="99" t="s">
        <v>355</v>
      </c>
      <c r="AX27" s="100"/>
    </row>
    <row r="28" spans="1:50" ht="22.5" hidden="1" customHeight="1" x14ac:dyDescent="0.15">
      <c r="A28" s="220"/>
      <c r="B28" s="218"/>
      <c r="C28" s="218"/>
      <c r="D28" s="218"/>
      <c r="E28" s="218"/>
      <c r="F28" s="219"/>
      <c r="G28" s="325"/>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84"/>
      <c r="AF28" s="85"/>
      <c r="AG28" s="85"/>
      <c r="AH28" s="85"/>
      <c r="AI28" s="86"/>
      <c r="AJ28" s="84"/>
      <c r="AK28" s="85"/>
      <c r="AL28" s="85"/>
      <c r="AM28" s="85"/>
      <c r="AN28" s="86"/>
      <c r="AO28" s="84"/>
      <c r="AP28" s="85"/>
      <c r="AQ28" s="85"/>
      <c r="AR28" s="85"/>
      <c r="AS28" s="86"/>
      <c r="AT28" s="230"/>
      <c r="AU28" s="230"/>
      <c r="AV28" s="230"/>
      <c r="AW28" s="230"/>
      <c r="AX28" s="231"/>
    </row>
    <row r="29" spans="1:50" ht="22.5" hidden="1" customHeight="1" x14ac:dyDescent="0.15">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3" t="s">
        <v>65</v>
      </c>
      <c r="Z29" s="112"/>
      <c r="AA29" s="169"/>
      <c r="AB29" s="290"/>
      <c r="AC29" s="290"/>
      <c r="AD29" s="29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90"/>
      <c r="B30" s="691"/>
      <c r="C30" s="691"/>
      <c r="D30" s="691"/>
      <c r="E30" s="691"/>
      <c r="F30" s="692"/>
      <c r="G30" s="326"/>
      <c r="H30" s="327"/>
      <c r="I30" s="327"/>
      <c r="J30" s="327"/>
      <c r="K30" s="327"/>
      <c r="L30" s="327"/>
      <c r="M30" s="327"/>
      <c r="N30" s="327"/>
      <c r="O30" s="328"/>
      <c r="P30" s="201"/>
      <c r="Q30" s="201"/>
      <c r="R30" s="201"/>
      <c r="S30" s="201"/>
      <c r="T30" s="201"/>
      <c r="U30" s="201"/>
      <c r="V30" s="201"/>
      <c r="W30" s="201"/>
      <c r="X30" s="202"/>
      <c r="Y30" s="111" t="s">
        <v>15</v>
      </c>
      <c r="Z30" s="112"/>
      <c r="AA30" s="169"/>
      <c r="AB30" s="268" t="s">
        <v>16</v>
      </c>
      <c r="AC30" s="268"/>
      <c r="AD30" s="268"/>
      <c r="AE30" s="84"/>
      <c r="AF30" s="85"/>
      <c r="AG30" s="85"/>
      <c r="AH30" s="85"/>
      <c r="AI30" s="86"/>
      <c r="AJ30" s="84"/>
      <c r="AK30" s="85"/>
      <c r="AL30" s="85"/>
      <c r="AM30" s="85"/>
      <c r="AN30" s="86"/>
      <c r="AO30" s="84"/>
      <c r="AP30" s="85"/>
      <c r="AQ30" s="85"/>
      <c r="AR30" s="85"/>
      <c r="AS30" s="86"/>
      <c r="AT30" s="272"/>
      <c r="AU30" s="273"/>
      <c r="AV30" s="273"/>
      <c r="AW30" s="273"/>
      <c r="AX30" s="274"/>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77"/>
      <c r="AA31" s="78"/>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17"/>
      <c r="B32" s="218"/>
      <c r="C32" s="218"/>
      <c r="D32" s="218"/>
      <c r="E32" s="218"/>
      <c r="F32" s="219"/>
      <c r="G32" s="227"/>
      <c r="H32" s="99"/>
      <c r="I32" s="99"/>
      <c r="J32" s="99"/>
      <c r="K32" s="99"/>
      <c r="L32" s="99"/>
      <c r="M32" s="99"/>
      <c r="N32" s="99"/>
      <c r="O32" s="228"/>
      <c r="P32" s="245"/>
      <c r="Q32" s="99"/>
      <c r="R32" s="99"/>
      <c r="S32" s="99"/>
      <c r="T32" s="99"/>
      <c r="U32" s="99"/>
      <c r="V32" s="99"/>
      <c r="W32" s="99"/>
      <c r="X32" s="228"/>
      <c r="Y32" s="283"/>
      <c r="Z32" s="284"/>
      <c r="AA32" s="285"/>
      <c r="AB32" s="134"/>
      <c r="AC32" s="129"/>
      <c r="AD32" s="130"/>
      <c r="AE32" s="135"/>
      <c r="AF32" s="128"/>
      <c r="AG32" s="128"/>
      <c r="AH32" s="128"/>
      <c r="AI32" s="289"/>
      <c r="AJ32" s="135"/>
      <c r="AK32" s="128"/>
      <c r="AL32" s="128"/>
      <c r="AM32" s="128"/>
      <c r="AN32" s="289"/>
      <c r="AO32" s="135"/>
      <c r="AP32" s="128"/>
      <c r="AQ32" s="128"/>
      <c r="AR32" s="128"/>
      <c r="AS32" s="289"/>
      <c r="AT32" s="58"/>
      <c r="AU32" s="101"/>
      <c r="AV32" s="101"/>
      <c r="AW32" s="99" t="s">
        <v>355</v>
      </c>
      <c r="AX32" s="100"/>
    </row>
    <row r="33" spans="1:50" ht="22.5" hidden="1" customHeight="1" x14ac:dyDescent="0.15">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84"/>
      <c r="AF33" s="85"/>
      <c r="AG33" s="85"/>
      <c r="AH33" s="85"/>
      <c r="AI33" s="86"/>
      <c r="AJ33" s="84"/>
      <c r="AK33" s="85"/>
      <c r="AL33" s="85"/>
      <c r="AM33" s="85"/>
      <c r="AN33" s="86"/>
      <c r="AO33" s="84"/>
      <c r="AP33" s="85"/>
      <c r="AQ33" s="85"/>
      <c r="AR33" s="85"/>
      <c r="AS33" s="86"/>
      <c r="AT33" s="230"/>
      <c r="AU33" s="230"/>
      <c r="AV33" s="230"/>
      <c r="AW33" s="230"/>
      <c r="AX33" s="231"/>
    </row>
    <row r="34" spans="1:50" ht="22.5" hidden="1" customHeight="1" x14ac:dyDescent="0.15">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3" t="s">
        <v>65</v>
      </c>
      <c r="Z34" s="112"/>
      <c r="AA34" s="169"/>
      <c r="AB34" s="290"/>
      <c r="AC34" s="290"/>
      <c r="AD34" s="29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90"/>
      <c r="B35" s="691"/>
      <c r="C35" s="691"/>
      <c r="D35" s="691"/>
      <c r="E35" s="691"/>
      <c r="F35" s="692"/>
      <c r="G35" s="326"/>
      <c r="H35" s="327"/>
      <c r="I35" s="327"/>
      <c r="J35" s="327"/>
      <c r="K35" s="327"/>
      <c r="L35" s="327"/>
      <c r="M35" s="327"/>
      <c r="N35" s="327"/>
      <c r="O35" s="328"/>
      <c r="P35" s="201"/>
      <c r="Q35" s="201"/>
      <c r="R35" s="201"/>
      <c r="S35" s="201"/>
      <c r="T35" s="201"/>
      <c r="U35" s="201"/>
      <c r="V35" s="201"/>
      <c r="W35" s="201"/>
      <c r="X35" s="202"/>
      <c r="Y35" s="111" t="s">
        <v>15</v>
      </c>
      <c r="Z35" s="112"/>
      <c r="AA35" s="169"/>
      <c r="AB35" s="268" t="s">
        <v>16</v>
      </c>
      <c r="AC35" s="268"/>
      <c r="AD35" s="268"/>
      <c r="AE35" s="84"/>
      <c r="AF35" s="85"/>
      <c r="AG35" s="85"/>
      <c r="AH35" s="85"/>
      <c r="AI35" s="86"/>
      <c r="AJ35" s="84"/>
      <c r="AK35" s="85"/>
      <c r="AL35" s="85"/>
      <c r="AM35" s="85"/>
      <c r="AN35" s="86"/>
      <c r="AO35" s="84"/>
      <c r="AP35" s="85"/>
      <c r="AQ35" s="85"/>
      <c r="AR35" s="85"/>
      <c r="AS35" s="86"/>
      <c r="AT35" s="272"/>
      <c r="AU35" s="273"/>
      <c r="AV35" s="273"/>
      <c r="AW35" s="273"/>
      <c r="AX35" s="274"/>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77"/>
      <c r="AA36" s="78"/>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17"/>
      <c r="B37" s="218"/>
      <c r="C37" s="218"/>
      <c r="D37" s="218"/>
      <c r="E37" s="218"/>
      <c r="F37" s="219"/>
      <c r="G37" s="227"/>
      <c r="H37" s="99"/>
      <c r="I37" s="99"/>
      <c r="J37" s="99"/>
      <c r="K37" s="99"/>
      <c r="L37" s="99"/>
      <c r="M37" s="99"/>
      <c r="N37" s="99"/>
      <c r="O37" s="228"/>
      <c r="P37" s="245"/>
      <c r="Q37" s="99"/>
      <c r="R37" s="99"/>
      <c r="S37" s="99"/>
      <c r="T37" s="99"/>
      <c r="U37" s="99"/>
      <c r="V37" s="99"/>
      <c r="W37" s="99"/>
      <c r="X37" s="228"/>
      <c r="Y37" s="283"/>
      <c r="Z37" s="284"/>
      <c r="AA37" s="285"/>
      <c r="AB37" s="134"/>
      <c r="AC37" s="129"/>
      <c r="AD37" s="130"/>
      <c r="AE37" s="135"/>
      <c r="AF37" s="128"/>
      <c r="AG37" s="128"/>
      <c r="AH37" s="128"/>
      <c r="AI37" s="289"/>
      <c r="AJ37" s="135"/>
      <c r="AK37" s="128"/>
      <c r="AL37" s="128"/>
      <c r="AM37" s="128"/>
      <c r="AN37" s="289"/>
      <c r="AO37" s="135"/>
      <c r="AP37" s="128"/>
      <c r="AQ37" s="128"/>
      <c r="AR37" s="128"/>
      <c r="AS37" s="289"/>
      <c r="AT37" s="58"/>
      <c r="AU37" s="101"/>
      <c r="AV37" s="101"/>
      <c r="AW37" s="99" t="s">
        <v>355</v>
      </c>
      <c r="AX37" s="100"/>
    </row>
    <row r="38" spans="1:50" ht="22.5" hidden="1" customHeight="1" x14ac:dyDescent="0.15">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84"/>
      <c r="AF38" s="85"/>
      <c r="AG38" s="85"/>
      <c r="AH38" s="85"/>
      <c r="AI38" s="86"/>
      <c r="AJ38" s="84"/>
      <c r="AK38" s="85"/>
      <c r="AL38" s="85"/>
      <c r="AM38" s="85"/>
      <c r="AN38" s="86"/>
      <c r="AO38" s="84"/>
      <c r="AP38" s="85"/>
      <c r="AQ38" s="85"/>
      <c r="AR38" s="85"/>
      <c r="AS38" s="86"/>
      <c r="AT38" s="230"/>
      <c r="AU38" s="230"/>
      <c r="AV38" s="230"/>
      <c r="AW38" s="230"/>
      <c r="AX38" s="231"/>
    </row>
    <row r="39" spans="1:50" ht="22.5" hidden="1" customHeight="1" x14ac:dyDescent="0.15">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3" t="s">
        <v>65</v>
      </c>
      <c r="Z39" s="112"/>
      <c r="AA39" s="169"/>
      <c r="AB39" s="290"/>
      <c r="AC39" s="290"/>
      <c r="AD39" s="29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90"/>
      <c r="B40" s="691"/>
      <c r="C40" s="691"/>
      <c r="D40" s="691"/>
      <c r="E40" s="691"/>
      <c r="F40" s="692"/>
      <c r="G40" s="326"/>
      <c r="H40" s="327"/>
      <c r="I40" s="327"/>
      <c r="J40" s="327"/>
      <c r="K40" s="327"/>
      <c r="L40" s="327"/>
      <c r="M40" s="327"/>
      <c r="N40" s="327"/>
      <c r="O40" s="328"/>
      <c r="P40" s="201"/>
      <c r="Q40" s="201"/>
      <c r="R40" s="201"/>
      <c r="S40" s="201"/>
      <c r="T40" s="201"/>
      <c r="U40" s="201"/>
      <c r="V40" s="201"/>
      <c r="W40" s="201"/>
      <c r="X40" s="202"/>
      <c r="Y40" s="111" t="s">
        <v>15</v>
      </c>
      <c r="Z40" s="112"/>
      <c r="AA40" s="169"/>
      <c r="AB40" s="268" t="s">
        <v>16</v>
      </c>
      <c r="AC40" s="268"/>
      <c r="AD40" s="268"/>
      <c r="AE40" s="84"/>
      <c r="AF40" s="85"/>
      <c r="AG40" s="85"/>
      <c r="AH40" s="85"/>
      <c r="AI40" s="86"/>
      <c r="AJ40" s="84"/>
      <c r="AK40" s="85"/>
      <c r="AL40" s="85"/>
      <c r="AM40" s="85"/>
      <c r="AN40" s="86"/>
      <c r="AO40" s="84"/>
      <c r="AP40" s="85"/>
      <c r="AQ40" s="85"/>
      <c r="AR40" s="85"/>
      <c r="AS40" s="86"/>
      <c r="AT40" s="272"/>
      <c r="AU40" s="273"/>
      <c r="AV40" s="273"/>
      <c r="AW40" s="273"/>
      <c r="AX40" s="274"/>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77"/>
      <c r="AA41" s="78"/>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17"/>
      <c r="B42" s="218"/>
      <c r="C42" s="218"/>
      <c r="D42" s="218"/>
      <c r="E42" s="218"/>
      <c r="F42" s="219"/>
      <c r="G42" s="227"/>
      <c r="H42" s="99"/>
      <c r="I42" s="99"/>
      <c r="J42" s="99"/>
      <c r="K42" s="99"/>
      <c r="L42" s="99"/>
      <c r="M42" s="99"/>
      <c r="N42" s="99"/>
      <c r="O42" s="228"/>
      <c r="P42" s="245"/>
      <c r="Q42" s="99"/>
      <c r="R42" s="99"/>
      <c r="S42" s="99"/>
      <c r="T42" s="99"/>
      <c r="U42" s="99"/>
      <c r="V42" s="99"/>
      <c r="W42" s="99"/>
      <c r="X42" s="228"/>
      <c r="Y42" s="283"/>
      <c r="Z42" s="284"/>
      <c r="AA42" s="285"/>
      <c r="AB42" s="134"/>
      <c r="AC42" s="129"/>
      <c r="AD42" s="130"/>
      <c r="AE42" s="135"/>
      <c r="AF42" s="128"/>
      <c r="AG42" s="128"/>
      <c r="AH42" s="128"/>
      <c r="AI42" s="289"/>
      <c r="AJ42" s="135"/>
      <c r="AK42" s="128"/>
      <c r="AL42" s="128"/>
      <c r="AM42" s="128"/>
      <c r="AN42" s="289"/>
      <c r="AO42" s="135"/>
      <c r="AP42" s="128"/>
      <c r="AQ42" s="128"/>
      <c r="AR42" s="128"/>
      <c r="AS42" s="289"/>
      <c r="AT42" s="58"/>
      <c r="AU42" s="101"/>
      <c r="AV42" s="101"/>
      <c r="AW42" s="99" t="s">
        <v>355</v>
      </c>
      <c r="AX42" s="100"/>
    </row>
    <row r="43" spans="1:50" ht="22.5" hidden="1" customHeight="1" x14ac:dyDescent="0.15">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84"/>
      <c r="AF43" s="85"/>
      <c r="AG43" s="85"/>
      <c r="AH43" s="85"/>
      <c r="AI43" s="86"/>
      <c r="AJ43" s="84"/>
      <c r="AK43" s="85"/>
      <c r="AL43" s="85"/>
      <c r="AM43" s="85"/>
      <c r="AN43" s="86"/>
      <c r="AO43" s="84"/>
      <c r="AP43" s="85"/>
      <c r="AQ43" s="85"/>
      <c r="AR43" s="85"/>
      <c r="AS43" s="86"/>
      <c r="AT43" s="230"/>
      <c r="AU43" s="230"/>
      <c r="AV43" s="230"/>
      <c r="AW43" s="230"/>
      <c r="AX43" s="231"/>
    </row>
    <row r="44" spans="1:50" ht="22.5" hidden="1" customHeight="1" x14ac:dyDescent="0.15">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3" t="s">
        <v>65</v>
      </c>
      <c r="Z44" s="112"/>
      <c r="AA44" s="169"/>
      <c r="AB44" s="290"/>
      <c r="AC44" s="290"/>
      <c r="AD44" s="29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84"/>
      <c r="AF45" s="85"/>
      <c r="AG45" s="85"/>
      <c r="AH45" s="85"/>
      <c r="AI45" s="86"/>
      <c r="AJ45" s="84"/>
      <c r="AK45" s="85"/>
      <c r="AL45" s="85"/>
      <c r="AM45" s="85"/>
      <c r="AN45" s="86"/>
      <c r="AO45" s="84"/>
      <c r="AP45" s="85"/>
      <c r="AQ45" s="85"/>
      <c r="AR45" s="85"/>
      <c r="AS45" s="86"/>
      <c r="AT45" s="272"/>
      <c r="AU45" s="273"/>
      <c r="AV45" s="273"/>
      <c r="AW45" s="273"/>
      <c r="AX45" s="274"/>
    </row>
    <row r="46" spans="1:50" ht="22.5" customHeight="1" x14ac:dyDescent="0.15">
      <c r="A46" s="703" t="s">
        <v>322</v>
      </c>
      <c r="B46" s="704"/>
      <c r="C46" s="704"/>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4"/>
      <c r="AN46" s="704"/>
      <c r="AO46" s="30"/>
      <c r="AP46" s="30"/>
      <c r="AQ46" s="30"/>
      <c r="AR46" s="30"/>
      <c r="AS46" s="30"/>
      <c r="AT46" s="30"/>
      <c r="AU46" s="30"/>
      <c r="AV46" s="30"/>
      <c r="AW46" s="30"/>
      <c r="AX46" s="32"/>
    </row>
    <row r="47" spans="1:50" ht="18.75" hidden="1" customHeight="1" x14ac:dyDescent="0.15">
      <c r="A47" s="238" t="s">
        <v>320</v>
      </c>
      <c r="B47" s="705" t="s">
        <v>317</v>
      </c>
      <c r="C47" s="240"/>
      <c r="D47" s="240"/>
      <c r="E47" s="240"/>
      <c r="F47" s="241"/>
      <c r="G47" s="644" t="s">
        <v>311</v>
      </c>
      <c r="H47" s="644"/>
      <c r="I47" s="644"/>
      <c r="J47" s="644"/>
      <c r="K47" s="644"/>
      <c r="L47" s="644"/>
      <c r="M47" s="644"/>
      <c r="N47" s="644"/>
      <c r="O47" s="644"/>
      <c r="P47" s="644"/>
      <c r="Q47" s="644"/>
      <c r="R47" s="644"/>
      <c r="S47" s="644"/>
      <c r="T47" s="644"/>
      <c r="U47" s="644"/>
      <c r="V47" s="644"/>
      <c r="W47" s="644"/>
      <c r="X47" s="644"/>
      <c r="Y47" s="644"/>
      <c r="Z47" s="644"/>
      <c r="AA47" s="710"/>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x14ac:dyDescent="0.15">
      <c r="A48" s="238"/>
      <c r="B48" s="705"/>
      <c r="C48" s="240"/>
      <c r="D48" s="240"/>
      <c r="E48" s="240"/>
      <c r="F48" s="241"/>
      <c r="G48" s="99"/>
      <c r="H48" s="99"/>
      <c r="I48" s="99"/>
      <c r="J48" s="99"/>
      <c r="K48" s="99"/>
      <c r="L48" s="99"/>
      <c r="M48" s="99"/>
      <c r="N48" s="99"/>
      <c r="O48" s="99"/>
      <c r="P48" s="99"/>
      <c r="Q48" s="99"/>
      <c r="R48" s="99"/>
      <c r="S48" s="99"/>
      <c r="T48" s="99"/>
      <c r="U48" s="99"/>
      <c r="V48" s="99"/>
      <c r="W48" s="99"/>
      <c r="X48" s="99"/>
      <c r="Y48" s="99"/>
      <c r="Z48" s="99"/>
      <c r="AA48" s="228"/>
      <c r="AB48" s="24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38"/>
      <c r="B49" s="705"/>
      <c r="C49" s="240"/>
      <c r="D49" s="240"/>
      <c r="E49" s="240"/>
      <c r="F49" s="241"/>
      <c r="G49" s="340"/>
      <c r="H49" s="340"/>
      <c r="I49" s="340"/>
      <c r="J49" s="340"/>
      <c r="K49" s="340"/>
      <c r="L49" s="340"/>
      <c r="M49" s="340"/>
      <c r="N49" s="340"/>
      <c r="O49" s="340"/>
      <c r="P49" s="340"/>
      <c r="Q49" s="340"/>
      <c r="R49" s="340"/>
      <c r="S49" s="340"/>
      <c r="T49" s="340"/>
      <c r="U49" s="340"/>
      <c r="V49" s="340"/>
      <c r="W49" s="340"/>
      <c r="X49" s="340"/>
      <c r="Y49" s="340"/>
      <c r="Z49" s="340"/>
      <c r="AA49" s="341"/>
      <c r="AB49" s="637"/>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38"/>
    </row>
    <row r="50" spans="1:50" ht="22.5" hidden="1" customHeight="1" x14ac:dyDescent="0.15">
      <c r="A50" s="238"/>
      <c r="B50" s="705"/>
      <c r="C50" s="240"/>
      <c r="D50" s="240"/>
      <c r="E50" s="240"/>
      <c r="F50" s="241"/>
      <c r="G50" s="342"/>
      <c r="H50" s="342"/>
      <c r="I50" s="342"/>
      <c r="J50" s="342"/>
      <c r="K50" s="342"/>
      <c r="L50" s="342"/>
      <c r="M50" s="342"/>
      <c r="N50" s="342"/>
      <c r="O50" s="342"/>
      <c r="P50" s="342"/>
      <c r="Q50" s="342"/>
      <c r="R50" s="342"/>
      <c r="S50" s="342"/>
      <c r="T50" s="342"/>
      <c r="U50" s="342"/>
      <c r="V50" s="342"/>
      <c r="W50" s="342"/>
      <c r="X50" s="342"/>
      <c r="Y50" s="342"/>
      <c r="Z50" s="342"/>
      <c r="AA50" s="343"/>
      <c r="AB50" s="639"/>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40"/>
    </row>
    <row r="51" spans="1:50" ht="22.5" hidden="1" customHeight="1" x14ac:dyDescent="0.15">
      <c r="A51" s="238"/>
      <c r="B51" s="706"/>
      <c r="C51" s="242"/>
      <c r="D51" s="242"/>
      <c r="E51" s="242"/>
      <c r="F51" s="243"/>
      <c r="G51" s="344"/>
      <c r="H51" s="344"/>
      <c r="I51" s="344"/>
      <c r="J51" s="344"/>
      <c r="K51" s="344"/>
      <c r="L51" s="344"/>
      <c r="M51" s="344"/>
      <c r="N51" s="344"/>
      <c r="O51" s="344"/>
      <c r="P51" s="344"/>
      <c r="Q51" s="344"/>
      <c r="R51" s="344"/>
      <c r="S51" s="344"/>
      <c r="T51" s="344"/>
      <c r="U51" s="344"/>
      <c r="V51" s="344"/>
      <c r="W51" s="344"/>
      <c r="X51" s="344"/>
      <c r="Y51" s="344"/>
      <c r="Z51" s="344"/>
      <c r="AA51" s="345"/>
      <c r="AB51" s="641"/>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42"/>
    </row>
    <row r="52" spans="1:50" ht="18.75" hidden="1"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x14ac:dyDescent="0.15">
      <c r="A53" s="238"/>
      <c r="B53" s="240"/>
      <c r="C53" s="240"/>
      <c r="D53" s="240"/>
      <c r="E53" s="240"/>
      <c r="F53" s="241"/>
      <c r="G53" s="227"/>
      <c r="H53" s="99"/>
      <c r="I53" s="99"/>
      <c r="J53" s="99"/>
      <c r="K53" s="99"/>
      <c r="L53" s="99"/>
      <c r="M53" s="99"/>
      <c r="N53" s="99"/>
      <c r="O53" s="228"/>
      <c r="P53" s="245"/>
      <c r="Q53" s="99"/>
      <c r="R53" s="99"/>
      <c r="S53" s="99"/>
      <c r="T53" s="99"/>
      <c r="U53" s="99"/>
      <c r="V53" s="99"/>
      <c r="W53" s="99"/>
      <c r="X53" s="228"/>
      <c r="Y53" s="249"/>
      <c r="Z53" s="250"/>
      <c r="AA53" s="251"/>
      <c r="AB53" s="255"/>
      <c r="AC53" s="256"/>
      <c r="AD53" s="257"/>
      <c r="AE53" s="245"/>
      <c r="AF53" s="99"/>
      <c r="AG53" s="99"/>
      <c r="AH53" s="99"/>
      <c r="AI53" s="228"/>
      <c r="AJ53" s="245"/>
      <c r="AK53" s="99"/>
      <c r="AL53" s="99"/>
      <c r="AM53" s="99"/>
      <c r="AN53" s="228"/>
      <c r="AO53" s="245"/>
      <c r="AP53" s="99"/>
      <c r="AQ53" s="99"/>
      <c r="AR53" s="99"/>
      <c r="AS53" s="228"/>
      <c r="AT53" s="58"/>
      <c r="AU53" s="101"/>
      <c r="AV53" s="101"/>
      <c r="AW53" s="99" t="s">
        <v>355</v>
      </c>
      <c r="AX53" s="100"/>
    </row>
    <row r="54" spans="1:50" ht="22.5" hidden="1" customHeight="1" x14ac:dyDescent="0.15">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2"/>
      <c r="AC54" s="229"/>
      <c r="AD54" s="229"/>
      <c r="AE54" s="84"/>
      <c r="AF54" s="85"/>
      <c r="AG54" s="85"/>
      <c r="AH54" s="85"/>
      <c r="AI54" s="86"/>
      <c r="AJ54" s="84"/>
      <c r="AK54" s="85"/>
      <c r="AL54" s="85"/>
      <c r="AM54" s="85"/>
      <c r="AN54" s="86"/>
      <c r="AO54" s="84"/>
      <c r="AP54" s="85"/>
      <c r="AQ54" s="85"/>
      <c r="AR54" s="85"/>
      <c r="AS54" s="86"/>
      <c r="AT54" s="230"/>
      <c r="AU54" s="230"/>
      <c r="AV54" s="230"/>
      <c r="AW54" s="230"/>
      <c r="AX54" s="231"/>
    </row>
    <row r="55" spans="1:50" ht="22.5" hidden="1" customHeight="1" x14ac:dyDescent="0.15">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80"/>
      <c r="AC55" s="235"/>
      <c r="AD55" s="23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84"/>
      <c r="AF56" s="85"/>
      <c r="AG56" s="85"/>
      <c r="AH56" s="85"/>
      <c r="AI56" s="86"/>
      <c r="AJ56" s="84"/>
      <c r="AK56" s="85"/>
      <c r="AL56" s="85"/>
      <c r="AM56" s="85"/>
      <c r="AN56" s="86"/>
      <c r="AO56" s="84"/>
      <c r="AP56" s="85"/>
      <c r="AQ56" s="85"/>
      <c r="AR56" s="85"/>
      <c r="AS56" s="86"/>
      <c r="AT56" s="272"/>
      <c r="AU56" s="273"/>
      <c r="AV56" s="273"/>
      <c r="AW56" s="273"/>
      <c r="AX56" s="274"/>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x14ac:dyDescent="0.15">
      <c r="A58" s="238"/>
      <c r="B58" s="240"/>
      <c r="C58" s="240"/>
      <c r="D58" s="240"/>
      <c r="E58" s="240"/>
      <c r="F58" s="241"/>
      <c r="G58" s="227"/>
      <c r="H58" s="99"/>
      <c r="I58" s="99"/>
      <c r="J58" s="99"/>
      <c r="K58" s="99"/>
      <c r="L58" s="99"/>
      <c r="M58" s="99"/>
      <c r="N58" s="99"/>
      <c r="O58" s="228"/>
      <c r="P58" s="245"/>
      <c r="Q58" s="99"/>
      <c r="R58" s="99"/>
      <c r="S58" s="99"/>
      <c r="T58" s="99"/>
      <c r="U58" s="99"/>
      <c r="V58" s="99"/>
      <c r="W58" s="99"/>
      <c r="X58" s="228"/>
      <c r="Y58" s="249"/>
      <c r="Z58" s="250"/>
      <c r="AA58" s="251"/>
      <c r="AB58" s="255"/>
      <c r="AC58" s="256"/>
      <c r="AD58" s="257"/>
      <c r="AE58" s="245"/>
      <c r="AF58" s="99"/>
      <c r="AG58" s="99"/>
      <c r="AH58" s="99"/>
      <c r="AI58" s="228"/>
      <c r="AJ58" s="245"/>
      <c r="AK58" s="99"/>
      <c r="AL58" s="99"/>
      <c r="AM58" s="99"/>
      <c r="AN58" s="228"/>
      <c r="AO58" s="245"/>
      <c r="AP58" s="99"/>
      <c r="AQ58" s="99"/>
      <c r="AR58" s="99"/>
      <c r="AS58" s="228"/>
      <c r="AT58" s="58"/>
      <c r="AU58" s="101"/>
      <c r="AV58" s="101"/>
      <c r="AW58" s="99" t="s">
        <v>355</v>
      </c>
      <c r="AX58" s="100"/>
    </row>
    <row r="59" spans="1:50" ht="22.5" hidden="1" customHeight="1" x14ac:dyDescent="0.15">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84"/>
      <c r="AF59" s="85"/>
      <c r="AG59" s="85"/>
      <c r="AH59" s="85"/>
      <c r="AI59" s="86"/>
      <c r="AJ59" s="84"/>
      <c r="AK59" s="85"/>
      <c r="AL59" s="85"/>
      <c r="AM59" s="85"/>
      <c r="AN59" s="86"/>
      <c r="AO59" s="84"/>
      <c r="AP59" s="85"/>
      <c r="AQ59" s="85"/>
      <c r="AR59" s="85"/>
      <c r="AS59" s="86"/>
      <c r="AT59" s="230"/>
      <c r="AU59" s="230"/>
      <c r="AV59" s="230"/>
      <c r="AW59" s="230"/>
      <c r="AX59" s="231"/>
    </row>
    <row r="60" spans="1:50" ht="22.5" hidden="1" customHeight="1" x14ac:dyDescent="0.15">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84"/>
      <c r="AF61" s="85"/>
      <c r="AG61" s="85"/>
      <c r="AH61" s="85"/>
      <c r="AI61" s="86"/>
      <c r="AJ61" s="84"/>
      <c r="AK61" s="85"/>
      <c r="AL61" s="85"/>
      <c r="AM61" s="85"/>
      <c r="AN61" s="86"/>
      <c r="AO61" s="84"/>
      <c r="AP61" s="85"/>
      <c r="AQ61" s="85"/>
      <c r="AR61" s="85"/>
      <c r="AS61" s="86"/>
      <c r="AT61" s="272"/>
      <c r="AU61" s="273"/>
      <c r="AV61" s="273"/>
      <c r="AW61" s="273"/>
      <c r="AX61" s="274"/>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x14ac:dyDescent="0.15">
      <c r="A63" s="238"/>
      <c r="B63" s="240"/>
      <c r="C63" s="240"/>
      <c r="D63" s="240"/>
      <c r="E63" s="240"/>
      <c r="F63" s="241"/>
      <c r="G63" s="227"/>
      <c r="H63" s="99"/>
      <c r="I63" s="99"/>
      <c r="J63" s="99"/>
      <c r="K63" s="99"/>
      <c r="L63" s="99"/>
      <c r="M63" s="99"/>
      <c r="N63" s="99"/>
      <c r="O63" s="228"/>
      <c r="P63" s="245"/>
      <c r="Q63" s="99"/>
      <c r="R63" s="99"/>
      <c r="S63" s="99"/>
      <c r="T63" s="99"/>
      <c r="U63" s="99"/>
      <c r="V63" s="99"/>
      <c r="W63" s="99"/>
      <c r="X63" s="228"/>
      <c r="Y63" s="249"/>
      <c r="Z63" s="250"/>
      <c r="AA63" s="251"/>
      <c r="AB63" s="255"/>
      <c r="AC63" s="256"/>
      <c r="AD63" s="257"/>
      <c r="AE63" s="245"/>
      <c r="AF63" s="99"/>
      <c r="AG63" s="99"/>
      <c r="AH63" s="99"/>
      <c r="AI63" s="228"/>
      <c r="AJ63" s="245"/>
      <c r="AK63" s="99"/>
      <c r="AL63" s="99"/>
      <c r="AM63" s="99"/>
      <c r="AN63" s="228"/>
      <c r="AO63" s="245"/>
      <c r="AP63" s="99"/>
      <c r="AQ63" s="99"/>
      <c r="AR63" s="99"/>
      <c r="AS63" s="228"/>
      <c r="AT63" s="58"/>
      <c r="AU63" s="101"/>
      <c r="AV63" s="101"/>
      <c r="AW63" s="99" t="s">
        <v>355</v>
      </c>
      <c r="AX63" s="100"/>
    </row>
    <row r="64" spans="1:50" ht="22.5" hidden="1" customHeight="1" x14ac:dyDescent="0.15">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84"/>
      <c r="AF64" s="85"/>
      <c r="AG64" s="85"/>
      <c r="AH64" s="85"/>
      <c r="AI64" s="86"/>
      <c r="AJ64" s="84"/>
      <c r="AK64" s="85"/>
      <c r="AL64" s="85"/>
      <c r="AM64" s="85"/>
      <c r="AN64" s="86"/>
      <c r="AO64" s="84"/>
      <c r="AP64" s="85"/>
      <c r="AQ64" s="85"/>
      <c r="AR64" s="85"/>
      <c r="AS64" s="86"/>
      <c r="AT64" s="230"/>
      <c r="AU64" s="230"/>
      <c r="AV64" s="230"/>
      <c r="AW64" s="230"/>
      <c r="AX64" s="231"/>
    </row>
    <row r="65" spans="1:60" ht="22.5" hidden="1" customHeight="1" x14ac:dyDescent="0.15">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84"/>
      <c r="AF66" s="85"/>
      <c r="AG66" s="85"/>
      <c r="AH66" s="85"/>
      <c r="AI66" s="86"/>
      <c r="AJ66" s="84"/>
      <c r="AK66" s="85"/>
      <c r="AL66" s="85"/>
      <c r="AM66" s="85"/>
      <c r="AN66" s="86"/>
      <c r="AO66" s="84"/>
      <c r="AP66" s="85"/>
      <c r="AQ66" s="85"/>
      <c r="AR66" s="85"/>
      <c r="AS66" s="86"/>
      <c r="AT66" s="272"/>
      <c r="AU66" s="273"/>
      <c r="AV66" s="273"/>
      <c r="AW66" s="273"/>
      <c r="AX66" s="274"/>
    </row>
    <row r="67" spans="1:60" ht="31.7" customHeight="1" x14ac:dyDescent="0.15">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77"/>
      <c r="AA67" s="78"/>
      <c r="AB67" s="111" t="s">
        <v>12</v>
      </c>
      <c r="AC67" s="112"/>
      <c r="AD67" s="169"/>
      <c r="AE67" s="681" t="s">
        <v>69</v>
      </c>
      <c r="AF67" s="109"/>
      <c r="AG67" s="109"/>
      <c r="AH67" s="109"/>
      <c r="AI67" s="109"/>
      <c r="AJ67" s="681" t="s">
        <v>70</v>
      </c>
      <c r="AK67" s="109"/>
      <c r="AL67" s="109"/>
      <c r="AM67" s="109"/>
      <c r="AN67" s="109"/>
      <c r="AO67" s="681" t="s">
        <v>71</v>
      </c>
      <c r="AP67" s="109"/>
      <c r="AQ67" s="109"/>
      <c r="AR67" s="109"/>
      <c r="AS67" s="109"/>
      <c r="AT67" s="174" t="s">
        <v>74</v>
      </c>
      <c r="AU67" s="175"/>
      <c r="AV67" s="175"/>
      <c r="AW67" s="175"/>
      <c r="AX67" s="176"/>
    </row>
    <row r="68" spans="1:60" ht="22.5" customHeight="1" x14ac:dyDescent="0.15">
      <c r="A68" s="189"/>
      <c r="B68" s="190"/>
      <c r="C68" s="190"/>
      <c r="D68" s="190"/>
      <c r="E68" s="190"/>
      <c r="F68" s="191"/>
      <c r="G68" s="258" t="s">
        <v>398</v>
      </c>
      <c r="H68" s="199"/>
      <c r="I68" s="199"/>
      <c r="J68" s="199"/>
      <c r="K68" s="199"/>
      <c r="L68" s="199"/>
      <c r="M68" s="199"/>
      <c r="N68" s="199"/>
      <c r="O68" s="199"/>
      <c r="P68" s="199"/>
      <c r="Q68" s="199"/>
      <c r="R68" s="199"/>
      <c r="S68" s="199"/>
      <c r="T68" s="199"/>
      <c r="U68" s="199"/>
      <c r="V68" s="199"/>
      <c r="W68" s="199"/>
      <c r="X68" s="200"/>
      <c r="Y68" s="336" t="s">
        <v>66</v>
      </c>
      <c r="Z68" s="337"/>
      <c r="AA68" s="338"/>
      <c r="AB68" s="206" t="s">
        <v>389</v>
      </c>
      <c r="AC68" s="207"/>
      <c r="AD68" s="208"/>
      <c r="AE68" s="84">
        <v>4</v>
      </c>
      <c r="AF68" s="85"/>
      <c r="AG68" s="85"/>
      <c r="AH68" s="85"/>
      <c r="AI68" s="86"/>
      <c r="AJ68" s="84">
        <v>3</v>
      </c>
      <c r="AK68" s="85"/>
      <c r="AL68" s="85"/>
      <c r="AM68" s="85"/>
      <c r="AN68" s="86"/>
      <c r="AO68" s="84">
        <v>3</v>
      </c>
      <c r="AP68" s="85"/>
      <c r="AQ68" s="85"/>
      <c r="AR68" s="85"/>
      <c r="AS68" s="86"/>
      <c r="AT68" s="209"/>
      <c r="AU68" s="209"/>
      <c r="AV68" s="209"/>
      <c r="AW68" s="209"/>
      <c r="AX68" s="210"/>
      <c r="AY68" s="10"/>
      <c r="AZ68" s="10"/>
      <c r="BA68" s="10"/>
      <c r="BB68" s="10"/>
      <c r="BC68" s="10"/>
    </row>
    <row r="69" spans="1:60" ht="22.5" customHeight="1" x14ac:dyDescent="0.15">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0"/>
      <c r="AA69" s="151"/>
      <c r="AB69" s="214" t="s">
        <v>389</v>
      </c>
      <c r="AC69" s="215"/>
      <c r="AD69" s="216"/>
      <c r="AE69" s="84">
        <v>4</v>
      </c>
      <c r="AF69" s="85"/>
      <c r="AG69" s="85"/>
      <c r="AH69" s="85"/>
      <c r="AI69" s="86"/>
      <c r="AJ69" s="84">
        <v>3</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77"/>
      <c r="AA70" s="78"/>
      <c r="AB70" s="111" t="s">
        <v>12</v>
      </c>
      <c r="AC70" s="112"/>
      <c r="AD70" s="169"/>
      <c r="AE70" s="173" t="s">
        <v>69</v>
      </c>
      <c r="AF70" s="168"/>
      <c r="AG70" s="168"/>
      <c r="AH70" s="168"/>
      <c r="AI70" s="198"/>
      <c r="AJ70" s="173" t="s">
        <v>70</v>
      </c>
      <c r="AK70" s="168"/>
      <c r="AL70" s="168"/>
      <c r="AM70" s="168"/>
      <c r="AN70" s="198"/>
      <c r="AO70" s="173" t="s">
        <v>71</v>
      </c>
      <c r="AP70" s="168"/>
      <c r="AQ70" s="168"/>
      <c r="AR70" s="168"/>
      <c r="AS70" s="198"/>
      <c r="AT70" s="174" t="s">
        <v>74</v>
      </c>
      <c r="AU70" s="175"/>
      <c r="AV70" s="175"/>
      <c r="AW70" s="175"/>
      <c r="AX70" s="176"/>
    </row>
    <row r="71" spans="1:60" ht="22.5" hidden="1" customHeight="1" x14ac:dyDescent="0.15">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84"/>
      <c r="AF71" s="85"/>
      <c r="AG71" s="85"/>
      <c r="AH71" s="85"/>
      <c r="AI71" s="86"/>
      <c r="AJ71" s="84"/>
      <c r="AK71" s="85"/>
      <c r="AL71" s="85"/>
      <c r="AM71" s="85"/>
      <c r="AN71" s="86"/>
      <c r="AO71" s="84"/>
      <c r="AP71" s="85"/>
      <c r="AQ71" s="85"/>
      <c r="AR71" s="85"/>
      <c r="AS71" s="86"/>
      <c r="AT71" s="209"/>
      <c r="AU71" s="209"/>
      <c r="AV71" s="209"/>
      <c r="AW71" s="209"/>
      <c r="AX71" s="210"/>
      <c r="AY71" s="10"/>
      <c r="AZ71" s="10"/>
      <c r="BA71" s="10"/>
      <c r="BB71" s="10"/>
      <c r="BC71" s="10"/>
    </row>
    <row r="72" spans="1:60" ht="22.5" hidden="1" customHeight="1" x14ac:dyDescent="0.15">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77"/>
      <c r="AA73" s="78"/>
      <c r="AB73" s="111" t="s">
        <v>12</v>
      </c>
      <c r="AC73" s="112"/>
      <c r="AD73" s="169"/>
      <c r="AE73" s="173" t="s">
        <v>69</v>
      </c>
      <c r="AF73" s="168"/>
      <c r="AG73" s="168"/>
      <c r="AH73" s="168"/>
      <c r="AI73" s="198"/>
      <c r="AJ73" s="173" t="s">
        <v>70</v>
      </c>
      <c r="AK73" s="168"/>
      <c r="AL73" s="168"/>
      <c r="AM73" s="168"/>
      <c r="AN73" s="198"/>
      <c r="AO73" s="173" t="s">
        <v>71</v>
      </c>
      <c r="AP73" s="168"/>
      <c r="AQ73" s="168"/>
      <c r="AR73" s="168"/>
      <c r="AS73" s="198"/>
      <c r="AT73" s="174" t="s">
        <v>74</v>
      </c>
      <c r="AU73" s="175"/>
      <c r="AV73" s="175"/>
      <c r="AW73" s="175"/>
      <c r="AX73" s="176"/>
    </row>
    <row r="74" spans="1:60" ht="22.5" hidden="1" customHeight="1" x14ac:dyDescent="0.15">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84"/>
      <c r="AF74" s="85"/>
      <c r="AG74" s="85"/>
      <c r="AH74" s="85"/>
      <c r="AI74" s="86"/>
      <c r="AJ74" s="84"/>
      <c r="AK74" s="85"/>
      <c r="AL74" s="85"/>
      <c r="AM74" s="85"/>
      <c r="AN74" s="86"/>
      <c r="AO74" s="84"/>
      <c r="AP74" s="85"/>
      <c r="AQ74" s="85"/>
      <c r="AR74" s="85"/>
      <c r="AS74" s="86"/>
      <c r="AT74" s="209"/>
      <c r="AU74" s="209"/>
      <c r="AV74" s="209"/>
      <c r="AW74" s="209"/>
      <c r="AX74" s="210"/>
      <c r="AY74" s="10"/>
      <c r="AZ74" s="10"/>
      <c r="BA74" s="10"/>
      <c r="BB74" s="10"/>
      <c r="BC74" s="10"/>
    </row>
    <row r="75" spans="1:60" ht="22.5" hidden="1" customHeight="1" x14ac:dyDescent="0.15">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77"/>
      <c r="AA76" s="78"/>
      <c r="AB76" s="111" t="s">
        <v>12</v>
      </c>
      <c r="AC76" s="112"/>
      <c r="AD76" s="169"/>
      <c r="AE76" s="173" t="s">
        <v>69</v>
      </c>
      <c r="AF76" s="168"/>
      <c r="AG76" s="168"/>
      <c r="AH76" s="168"/>
      <c r="AI76" s="198"/>
      <c r="AJ76" s="173" t="s">
        <v>70</v>
      </c>
      <c r="AK76" s="168"/>
      <c r="AL76" s="168"/>
      <c r="AM76" s="168"/>
      <c r="AN76" s="198"/>
      <c r="AO76" s="173" t="s">
        <v>71</v>
      </c>
      <c r="AP76" s="168"/>
      <c r="AQ76" s="168"/>
      <c r="AR76" s="168"/>
      <c r="AS76" s="198"/>
      <c r="AT76" s="174" t="s">
        <v>74</v>
      </c>
      <c r="AU76" s="175"/>
      <c r="AV76" s="175"/>
      <c r="AW76" s="175"/>
      <c r="AX76" s="176"/>
    </row>
    <row r="77" spans="1:60" ht="22.5" hidden="1" customHeight="1" x14ac:dyDescent="0.15">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84"/>
      <c r="AF77" s="85"/>
      <c r="AG77" s="85"/>
      <c r="AH77" s="85"/>
      <c r="AI77" s="86"/>
      <c r="AJ77" s="84"/>
      <c r="AK77" s="85"/>
      <c r="AL77" s="85"/>
      <c r="AM77" s="85"/>
      <c r="AN77" s="86"/>
      <c r="AO77" s="84"/>
      <c r="AP77" s="85"/>
      <c r="AQ77" s="85"/>
      <c r="AR77" s="85"/>
      <c r="AS77" s="86"/>
      <c r="AT77" s="209"/>
      <c r="AU77" s="209"/>
      <c r="AV77" s="209"/>
      <c r="AW77" s="209"/>
      <c r="AX77" s="210"/>
      <c r="AY77" s="10"/>
      <c r="AZ77" s="10"/>
      <c r="BA77" s="10"/>
      <c r="BB77" s="10"/>
      <c r="BC77" s="10"/>
    </row>
    <row r="78" spans="1:60" ht="22.5" hidden="1" customHeight="1" x14ac:dyDescent="0.15">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77"/>
      <c r="AA79" s="78"/>
      <c r="AB79" s="111" t="s">
        <v>12</v>
      </c>
      <c r="AC79" s="112"/>
      <c r="AD79" s="169"/>
      <c r="AE79" s="173" t="s">
        <v>69</v>
      </c>
      <c r="AF79" s="168"/>
      <c r="AG79" s="168"/>
      <c r="AH79" s="168"/>
      <c r="AI79" s="198"/>
      <c r="AJ79" s="173" t="s">
        <v>70</v>
      </c>
      <c r="AK79" s="168"/>
      <c r="AL79" s="168"/>
      <c r="AM79" s="168"/>
      <c r="AN79" s="198"/>
      <c r="AO79" s="173" t="s">
        <v>71</v>
      </c>
      <c r="AP79" s="168"/>
      <c r="AQ79" s="168"/>
      <c r="AR79" s="168"/>
      <c r="AS79" s="198"/>
      <c r="AT79" s="174" t="s">
        <v>74</v>
      </c>
      <c r="AU79" s="175"/>
      <c r="AV79" s="175"/>
      <c r="AW79" s="175"/>
      <c r="AX79" s="176"/>
    </row>
    <row r="80" spans="1:60" ht="22.5" hidden="1" customHeight="1" x14ac:dyDescent="0.15">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84"/>
      <c r="AF80" s="85"/>
      <c r="AG80" s="85"/>
      <c r="AH80" s="85"/>
      <c r="AI80" s="86"/>
      <c r="AJ80" s="84"/>
      <c r="AK80" s="85"/>
      <c r="AL80" s="85"/>
      <c r="AM80" s="85"/>
      <c r="AN80" s="86"/>
      <c r="AO80" s="84"/>
      <c r="AP80" s="85"/>
      <c r="AQ80" s="85"/>
      <c r="AR80" s="85"/>
      <c r="AS80" s="86"/>
      <c r="AT80" s="209"/>
      <c r="AU80" s="209"/>
      <c r="AV80" s="209"/>
      <c r="AW80" s="209"/>
      <c r="AX80" s="210"/>
      <c r="AY80" s="10"/>
      <c r="AZ80" s="10"/>
      <c r="BA80" s="10"/>
      <c r="BB80" s="10"/>
      <c r="BC80" s="10"/>
    </row>
    <row r="81" spans="1:60" ht="22.5" hidden="1" customHeight="1" x14ac:dyDescent="0.15">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65" t="s">
        <v>17</v>
      </c>
      <c r="B82" s="166"/>
      <c r="C82" s="166"/>
      <c r="D82" s="166"/>
      <c r="E82" s="166"/>
      <c r="F82" s="167"/>
      <c r="G82" s="168" t="s">
        <v>18</v>
      </c>
      <c r="H82" s="112"/>
      <c r="I82" s="112"/>
      <c r="J82" s="112"/>
      <c r="K82" s="112"/>
      <c r="L82" s="112"/>
      <c r="M82" s="112"/>
      <c r="N82" s="112"/>
      <c r="O82" s="112"/>
      <c r="P82" s="112"/>
      <c r="Q82" s="112"/>
      <c r="R82" s="112"/>
      <c r="S82" s="112"/>
      <c r="T82" s="112"/>
      <c r="U82" s="112"/>
      <c r="V82" s="112"/>
      <c r="W82" s="112"/>
      <c r="X82" s="169"/>
      <c r="Y82" s="170"/>
      <c r="Z82" s="171"/>
      <c r="AA82" s="172"/>
      <c r="AB82" s="111" t="s">
        <v>12</v>
      </c>
      <c r="AC82" s="112"/>
      <c r="AD82" s="169"/>
      <c r="AE82" s="173" t="s">
        <v>69</v>
      </c>
      <c r="AF82" s="112"/>
      <c r="AG82" s="112"/>
      <c r="AH82" s="112"/>
      <c r="AI82" s="169"/>
      <c r="AJ82" s="173" t="s">
        <v>70</v>
      </c>
      <c r="AK82" s="112"/>
      <c r="AL82" s="112"/>
      <c r="AM82" s="112"/>
      <c r="AN82" s="169"/>
      <c r="AO82" s="173" t="s">
        <v>71</v>
      </c>
      <c r="AP82" s="112"/>
      <c r="AQ82" s="112"/>
      <c r="AR82" s="112"/>
      <c r="AS82" s="169"/>
      <c r="AT82" s="174" t="s">
        <v>75</v>
      </c>
      <c r="AU82" s="175"/>
      <c r="AV82" s="175"/>
      <c r="AW82" s="175"/>
      <c r="AX82" s="176"/>
    </row>
    <row r="83" spans="1:60" ht="22.5" customHeight="1" x14ac:dyDescent="0.15">
      <c r="A83" s="124"/>
      <c r="B83" s="122"/>
      <c r="C83" s="122"/>
      <c r="D83" s="122"/>
      <c r="E83" s="122"/>
      <c r="F83" s="123"/>
      <c r="G83" s="179" t="s">
        <v>426</v>
      </c>
      <c r="H83" s="180"/>
      <c r="I83" s="180"/>
      <c r="J83" s="180"/>
      <c r="K83" s="180"/>
      <c r="L83" s="180"/>
      <c r="M83" s="180"/>
      <c r="N83" s="180"/>
      <c r="O83" s="180"/>
      <c r="P83" s="180"/>
      <c r="Q83" s="180"/>
      <c r="R83" s="180"/>
      <c r="S83" s="180"/>
      <c r="T83" s="180"/>
      <c r="U83" s="180"/>
      <c r="V83" s="180"/>
      <c r="W83" s="180"/>
      <c r="X83" s="181"/>
      <c r="Y83" s="141" t="s">
        <v>17</v>
      </c>
      <c r="Z83" s="142"/>
      <c r="AA83" s="143"/>
      <c r="AB83" s="185"/>
      <c r="AC83" s="145"/>
      <c r="AD83" s="146"/>
      <c r="AE83" s="84" t="s">
        <v>425</v>
      </c>
      <c r="AF83" s="85"/>
      <c r="AG83" s="85"/>
      <c r="AH83" s="85"/>
      <c r="AI83" s="86"/>
      <c r="AJ83" s="84" t="s">
        <v>425</v>
      </c>
      <c r="AK83" s="85"/>
      <c r="AL83" s="85"/>
      <c r="AM83" s="85"/>
      <c r="AN83" s="86"/>
      <c r="AO83" s="84" t="s">
        <v>425</v>
      </c>
      <c r="AP83" s="85"/>
      <c r="AQ83" s="85"/>
      <c r="AR83" s="85"/>
      <c r="AS83" s="86"/>
      <c r="AT83" s="84" t="s">
        <v>425</v>
      </c>
      <c r="AU83" s="85"/>
      <c r="AV83" s="85"/>
      <c r="AW83" s="85"/>
      <c r="AX83" s="87"/>
    </row>
    <row r="84" spans="1:60" ht="102" customHeight="1" x14ac:dyDescent="0.15">
      <c r="A84" s="125"/>
      <c r="B84" s="126"/>
      <c r="C84" s="126"/>
      <c r="D84" s="126"/>
      <c r="E84" s="126"/>
      <c r="F84" s="127"/>
      <c r="G84" s="182"/>
      <c r="H84" s="183"/>
      <c r="I84" s="183"/>
      <c r="J84" s="183"/>
      <c r="K84" s="183"/>
      <c r="L84" s="183"/>
      <c r="M84" s="183"/>
      <c r="N84" s="183"/>
      <c r="O84" s="183"/>
      <c r="P84" s="183"/>
      <c r="Q84" s="183"/>
      <c r="R84" s="183"/>
      <c r="S84" s="183"/>
      <c r="T84" s="183"/>
      <c r="U84" s="183"/>
      <c r="V84" s="183"/>
      <c r="W84" s="183"/>
      <c r="X84" s="184"/>
      <c r="Y84" s="149" t="s">
        <v>59</v>
      </c>
      <c r="Z84" s="150"/>
      <c r="AA84" s="151"/>
      <c r="AB84" s="152" t="s">
        <v>379</v>
      </c>
      <c r="AC84" s="153"/>
      <c r="AD84" s="154"/>
      <c r="AE84" s="84" t="s">
        <v>425</v>
      </c>
      <c r="AF84" s="85"/>
      <c r="AG84" s="85"/>
      <c r="AH84" s="85"/>
      <c r="AI84" s="86"/>
      <c r="AJ84" s="84" t="s">
        <v>425</v>
      </c>
      <c r="AK84" s="85"/>
      <c r="AL84" s="85"/>
      <c r="AM84" s="85"/>
      <c r="AN84" s="86"/>
      <c r="AO84" s="84" t="s">
        <v>425</v>
      </c>
      <c r="AP84" s="85"/>
      <c r="AQ84" s="85"/>
      <c r="AR84" s="85"/>
      <c r="AS84" s="86"/>
      <c r="AT84" s="84" t="s">
        <v>425</v>
      </c>
      <c r="AU84" s="85"/>
      <c r="AV84" s="85"/>
      <c r="AW84" s="85"/>
      <c r="AX84" s="87"/>
    </row>
    <row r="85" spans="1:60" ht="32.25" hidden="1" customHeight="1" x14ac:dyDescent="0.15">
      <c r="A85" s="165" t="s">
        <v>17</v>
      </c>
      <c r="B85" s="166"/>
      <c r="C85" s="166"/>
      <c r="D85" s="166"/>
      <c r="E85" s="166"/>
      <c r="F85" s="167"/>
      <c r="G85" s="168" t="s">
        <v>18</v>
      </c>
      <c r="H85" s="112"/>
      <c r="I85" s="112"/>
      <c r="J85" s="112"/>
      <c r="K85" s="112"/>
      <c r="L85" s="112"/>
      <c r="M85" s="112"/>
      <c r="N85" s="112"/>
      <c r="O85" s="112"/>
      <c r="P85" s="112"/>
      <c r="Q85" s="112"/>
      <c r="R85" s="112"/>
      <c r="S85" s="112"/>
      <c r="T85" s="112"/>
      <c r="U85" s="112"/>
      <c r="V85" s="112"/>
      <c r="W85" s="112"/>
      <c r="X85" s="169"/>
      <c r="Y85" s="170"/>
      <c r="Z85" s="171"/>
      <c r="AA85" s="172"/>
      <c r="AB85" s="111" t="s">
        <v>12</v>
      </c>
      <c r="AC85" s="112"/>
      <c r="AD85" s="169"/>
      <c r="AE85" s="173" t="s">
        <v>69</v>
      </c>
      <c r="AF85" s="112"/>
      <c r="AG85" s="112"/>
      <c r="AH85" s="112"/>
      <c r="AI85" s="169"/>
      <c r="AJ85" s="173" t="s">
        <v>70</v>
      </c>
      <c r="AK85" s="112"/>
      <c r="AL85" s="112"/>
      <c r="AM85" s="112"/>
      <c r="AN85" s="169"/>
      <c r="AO85" s="173" t="s">
        <v>71</v>
      </c>
      <c r="AP85" s="112"/>
      <c r="AQ85" s="112"/>
      <c r="AR85" s="112"/>
      <c r="AS85" s="169"/>
      <c r="AT85" s="174" t="s">
        <v>75</v>
      </c>
      <c r="AU85" s="175"/>
      <c r="AV85" s="175"/>
      <c r="AW85" s="175"/>
      <c r="AX85" s="176"/>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4"/>
      <c r="AU86" s="85"/>
      <c r="AV86" s="85"/>
      <c r="AW86" s="85"/>
      <c r="AX86" s="87"/>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5" t="s">
        <v>17</v>
      </c>
      <c r="B88" s="166"/>
      <c r="C88" s="166"/>
      <c r="D88" s="166"/>
      <c r="E88" s="166"/>
      <c r="F88" s="167"/>
      <c r="G88" s="168" t="s">
        <v>18</v>
      </c>
      <c r="H88" s="112"/>
      <c r="I88" s="112"/>
      <c r="J88" s="112"/>
      <c r="K88" s="112"/>
      <c r="L88" s="112"/>
      <c r="M88" s="112"/>
      <c r="N88" s="112"/>
      <c r="O88" s="112"/>
      <c r="P88" s="112"/>
      <c r="Q88" s="112"/>
      <c r="R88" s="112"/>
      <c r="S88" s="112"/>
      <c r="T88" s="112"/>
      <c r="U88" s="112"/>
      <c r="V88" s="112"/>
      <c r="W88" s="112"/>
      <c r="X88" s="169"/>
      <c r="Y88" s="170"/>
      <c r="Z88" s="171"/>
      <c r="AA88" s="172"/>
      <c r="AB88" s="111" t="s">
        <v>12</v>
      </c>
      <c r="AC88" s="112"/>
      <c r="AD88" s="169"/>
      <c r="AE88" s="173" t="s">
        <v>69</v>
      </c>
      <c r="AF88" s="112"/>
      <c r="AG88" s="112"/>
      <c r="AH88" s="112"/>
      <c r="AI88" s="169"/>
      <c r="AJ88" s="173" t="s">
        <v>70</v>
      </c>
      <c r="AK88" s="112"/>
      <c r="AL88" s="112"/>
      <c r="AM88" s="112"/>
      <c r="AN88" s="169"/>
      <c r="AO88" s="173" t="s">
        <v>71</v>
      </c>
      <c r="AP88" s="112"/>
      <c r="AQ88" s="112"/>
      <c r="AR88" s="112"/>
      <c r="AS88" s="169"/>
      <c r="AT88" s="174" t="s">
        <v>75</v>
      </c>
      <c r="AU88" s="175"/>
      <c r="AV88" s="175"/>
      <c r="AW88" s="175"/>
      <c r="AX88" s="176"/>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4"/>
      <c r="AU89" s="85"/>
      <c r="AV89" s="85"/>
      <c r="AW89" s="85"/>
      <c r="AX89" s="87"/>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5" t="s">
        <v>17</v>
      </c>
      <c r="B91" s="166"/>
      <c r="C91" s="166"/>
      <c r="D91" s="166"/>
      <c r="E91" s="166"/>
      <c r="F91" s="167"/>
      <c r="G91" s="168" t="s">
        <v>18</v>
      </c>
      <c r="H91" s="112"/>
      <c r="I91" s="112"/>
      <c r="J91" s="112"/>
      <c r="K91" s="112"/>
      <c r="L91" s="112"/>
      <c r="M91" s="112"/>
      <c r="N91" s="112"/>
      <c r="O91" s="112"/>
      <c r="P91" s="112"/>
      <c r="Q91" s="112"/>
      <c r="R91" s="112"/>
      <c r="S91" s="112"/>
      <c r="T91" s="112"/>
      <c r="U91" s="112"/>
      <c r="V91" s="112"/>
      <c r="W91" s="112"/>
      <c r="X91" s="169"/>
      <c r="Y91" s="170"/>
      <c r="Z91" s="171"/>
      <c r="AA91" s="172"/>
      <c r="AB91" s="111" t="s">
        <v>12</v>
      </c>
      <c r="AC91" s="112"/>
      <c r="AD91" s="169"/>
      <c r="AE91" s="173" t="s">
        <v>69</v>
      </c>
      <c r="AF91" s="112"/>
      <c r="AG91" s="112"/>
      <c r="AH91" s="112"/>
      <c r="AI91" s="169"/>
      <c r="AJ91" s="173" t="s">
        <v>70</v>
      </c>
      <c r="AK91" s="112"/>
      <c r="AL91" s="112"/>
      <c r="AM91" s="112"/>
      <c r="AN91" s="169"/>
      <c r="AO91" s="173" t="s">
        <v>71</v>
      </c>
      <c r="AP91" s="112"/>
      <c r="AQ91" s="112"/>
      <c r="AR91" s="112"/>
      <c r="AS91" s="169"/>
      <c r="AT91" s="174" t="s">
        <v>75</v>
      </c>
      <c r="AU91" s="175"/>
      <c r="AV91" s="175"/>
      <c r="AW91" s="175"/>
      <c r="AX91" s="176"/>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7"/>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4"/>
      <c r="AU92" s="85"/>
      <c r="AV92" s="85"/>
      <c r="AW92" s="85"/>
      <c r="AX92" s="87"/>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8"/>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4"/>
      <c r="AU95" s="85"/>
      <c r="AV95" s="85"/>
      <c r="AW95" s="85"/>
      <c r="AX95" s="87"/>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9" t="s">
        <v>77</v>
      </c>
      <c r="B97" s="380"/>
      <c r="C97" s="352" t="s">
        <v>19</v>
      </c>
      <c r="D97" s="353"/>
      <c r="E97" s="353"/>
      <c r="F97" s="353"/>
      <c r="G97" s="353"/>
      <c r="H97" s="353"/>
      <c r="I97" s="353"/>
      <c r="J97" s="353"/>
      <c r="K97" s="354"/>
      <c r="L97" s="429" t="s">
        <v>76</v>
      </c>
      <c r="M97" s="429"/>
      <c r="N97" s="429"/>
      <c r="O97" s="429"/>
      <c r="P97" s="429"/>
      <c r="Q97" s="429"/>
      <c r="R97" s="430" t="s">
        <v>73</v>
      </c>
      <c r="S97" s="431"/>
      <c r="T97" s="431"/>
      <c r="U97" s="431"/>
      <c r="V97" s="431"/>
      <c r="W97" s="431"/>
      <c r="X97" s="432"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33"/>
    </row>
    <row r="98" spans="1:50" ht="23.1" customHeight="1" x14ac:dyDescent="0.15">
      <c r="A98" s="381"/>
      <c r="B98" s="382"/>
      <c r="C98" s="434" t="s">
        <v>390</v>
      </c>
      <c r="D98" s="435"/>
      <c r="E98" s="435"/>
      <c r="F98" s="435"/>
      <c r="G98" s="435"/>
      <c r="H98" s="435"/>
      <c r="I98" s="435"/>
      <c r="J98" s="435"/>
      <c r="K98" s="436"/>
      <c r="L98" s="162">
        <v>0.22700000000000001</v>
      </c>
      <c r="M98" s="163"/>
      <c r="N98" s="163"/>
      <c r="O98" s="163"/>
      <c r="P98" s="163"/>
      <c r="Q98" s="164"/>
      <c r="R98" s="162">
        <v>0.22700000000000001</v>
      </c>
      <c r="S98" s="163"/>
      <c r="T98" s="163"/>
      <c r="U98" s="163"/>
      <c r="V98" s="163"/>
      <c r="W98" s="164"/>
      <c r="X98" s="693"/>
      <c r="Y98" s="694"/>
      <c r="Z98" s="694"/>
      <c r="AA98" s="694"/>
      <c r="AB98" s="694"/>
      <c r="AC98" s="694"/>
      <c r="AD98" s="694"/>
      <c r="AE98" s="694"/>
      <c r="AF98" s="694"/>
      <c r="AG98" s="694"/>
      <c r="AH98" s="694"/>
      <c r="AI98" s="694"/>
      <c r="AJ98" s="694"/>
      <c r="AK98" s="694"/>
      <c r="AL98" s="694"/>
      <c r="AM98" s="694"/>
      <c r="AN98" s="694"/>
      <c r="AO98" s="694"/>
      <c r="AP98" s="694"/>
      <c r="AQ98" s="694"/>
      <c r="AR98" s="694"/>
      <c r="AS98" s="694"/>
      <c r="AT98" s="694"/>
      <c r="AU98" s="694"/>
      <c r="AV98" s="694"/>
      <c r="AW98" s="694"/>
      <c r="AX98" s="695"/>
    </row>
    <row r="99" spans="1:50" ht="23.1" customHeight="1" x14ac:dyDescent="0.15">
      <c r="A99" s="381"/>
      <c r="B99" s="382"/>
      <c r="C99" s="156" t="s">
        <v>391</v>
      </c>
      <c r="D99" s="157"/>
      <c r="E99" s="157"/>
      <c r="F99" s="157"/>
      <c r="G99" s="157"/>
      <c r="H99" s="157"/>
      <c r="I99" s="157"/>
      <c r="J99" s="157"/>
      <c r="K99" s="158"/>
      <c r="L99" s="62">
        <v>0.29899999999999999</v>
      </c>
      <c r="M99" s="63"/>
      <c r="N99" s="63"/>
      <c r="O99" s="63"/>
      <c r="P99" s="63"/>
      <c r="Q99" s="64"/>
      <c r="R99" s="62">
        <v>0.29599999999999999</v>
      </c>
      <c r="S99" s="63"/>
      <c r="T99" s="63"/>
      <c r="U99" s="63"/>
      <c r="V99" s="63"/>
      <c r="W99" s="64"/>
      <c r="X99" s="696"/>
      <c r="Y99" s="697"/>
      <c r="Z99" s="697"/>
      <c r="AA99" s="697"/>
      <c r="AB99" s="697"/>
      <c r="AC99" s="697"/>
      <c r="AD99" s="697"/>
      <c r="AE99" s="697"/>
      <c r="AF99" s="697"/>
      <c r="AG99" s="697"/>
      <c r="AH99" s="697"/>
      <c r="AI99" s="697"/>
      <c r="AJ99" s="697"/>
      <c r="AK99" s="697"/>
      <c r="AL99" s="697"/>
      <c r="AM99" s="697"/>
      <c r="AN99" s="697"/>
      <c r="AO99" s="697"/>
      <c r="AP99" s="697"/>
      <c r="AQ99" s="697"/>
      <c r="AR99" s="697"/>
      <c r="AS99" s="697"/>
      <c r="AT99" s="697"/>
      <c r="AU99" s="697"/>
      <c r="AV99" s="697"/>
      <c r="AW99" s="697"/>
      <c r="AX99" s="698"/>
    </row>
    <row r="100" spans="1:50" ht="23.1" customHeight="1" x14ac:dyDescent="0.15">
      <c r="A100" s="381"/>
      <c r="B100" s="382"/>
      <c r="C100" s="156" t="s">
        <v>392</v>
      </c>
      <c r="D100" s="157"/>
      <c r="E100" s="157"/>
      <c r="F100" s="157"/>
      <c r="G100" s="157"/>
      <c r="H100" s="157"/>
      <c r="I100" s="157"/>
      <c r="J100" s="157"/>
      <c r="K100" s="158"/>
      <c r="L100" s="62">
        <v>0.52800000000000002</v>
      </c>
      <c r="M100" s="63"/>
      <c r="N100" s="63"/>
      <c r="O100" s="63"/>
      <c r="P100" s="63"/>
      <c r="Q100" s="64"/>
      <c r="R100" s="62">
        <v>0.52800000000000002</v>
      </c>
      <c r="S100" s="63"/>
      <c r="T100" s="63"/>
      <c r="U100" s="63"/>
      <c r="V100" s="63"/>
      <c r="W100" s="64"/>
      <c r="X100" s="696"/>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row>
    <row r="101" spans="1:50" ht="23.1" customHeight="1" x14ac:dyDescent="0.15">
      <c r="A101" s="381"/>
      <c r="B101" s="382"/>
      <c r="C101" s="156" t="s">
        <v>393</v>
      </c>
      <c r="D101" s="157"/>
      <c r="E101" s="157"/>
      <c r="F101" s="157"/>
      <c r="G101" s="157"/>
      <c r="H101" s="157"/>
      <c r="I101" s="157"/>
      <c r="J101" s="157"/>
      <c r="K101" s="158"/>
      <c r="L101" s="62">
        <v>7.1999999999999995E-2</v>
      </c>
      <c r="M101" s="63"/>
      <c r="N101" s="63"/>
      <c r="O101" s="63"/>
      <c r="P101" s="63"/>
      <c r="Q101" s="64"/>
      <c r="R101" s="62">
        <v>7.1999999999999995E-2</v>
      </c>
      <c r="S101" s="63"/>
      <c r="T101" s="63"/>
      <c r="U101" s="63"/>
      <c r="V101" s="63"/>
      <c r="W101" s="64"/>
      <c r="X101" s="696"/>
      <c r="Y101" s="697"/>
      <c r="Z101" s="697"/>
      <c r="AA101" s="697"/>
      <c r="AB101" s="697"/>
      <c r="AC101" s="697"/>
      <c r="AD101" s="697"/>
      <c r="AE101" s="697"/>
      <c r="AF101" s="697"/>
      <c r="AG101" s="697"/>
      <c r="AH101" s="697"/>
      <c r="AI101" s="697"/>
      <c r="AJ101" s="697"/>
      <c r="AK101" s="697"/>
      <c r="AL101" s="697"/>
      <c r="AM101" s="697"/>
      <c r="AN101" s="697"/>
      <c r="AO101" s="697"/>
      <c r="AP101" s="697"/>
      <c r="AQ101" s="697"/>
      <c r="AR101" s="697"/>
      <c r="AS101" s="697"/>
      <c r="AT101" s="697"/>
      <c r="AU101" s="697"/>
      <c r="AV101" s="697"/>
      <c r="AW101" s="697"/>
      <c r="AX101" s="698"/>
    </row>
    <row r="102" spans="1:50" ht="45" customHeight="1" x14ac:dyDescent="0.15">
      <c r="A102" s="381"/>
      <c r="B102" s="382"/>
      <c r="C102" s="156" t="s">
        <v>394</v>
      </c>
      <c r="D102" s="157"/>
      <c r="E102" s="157"/>
      <c r="F102" s="157"/>
      <c r="G102" s="157"/>
      <c r="H102" s="157"/>
      <c r="I102" s="157"/>
      <c r="J102" s="157"/>
      <c r="K102" s="158"/>
      <c r="L102" s="62">
        <v>247</v>
      </c>
      <c r="M102" s="63"/>
      <c r="N102" s="63"/>
      <c r="O102" s="63"/>
      <c r="P102" s="63"/>
      <c r="Q102" s="64"/>
      <c r="R102" s="62">
        <v>247.029</v>
      </c>
      <c r="S102" s="63"/>
      <c r="T102" s="63"/>
      <c r="U102" s="63"/>
      <c r="V102" s="63"/>
      <c r="W102" s="64"/>
      <c r="X102" s="696"/>
      <c r="Y102" s="697"/>
      <c r="Z102" s="697"/>
      <c r="AA102" s="697"/>
      <c r="AB102" s="697"/>
      <c r="AC102" s="697"/>
      <c r="AD102" s="697"/>
      <c r="AE102" s="697"/>
      <c r="AF102" s="697"/>
      <c r="AG102" s="697"/>
      <c r="AH102" s="697"/>
      <c r="AI102" s="697"/>
      <c r="AJ102" s="697"/>
      <c r="AK102" s="697"/>
      <c r="AL102" s="697"/>
      <c r="AM102" s="697"/>
      <c r="AN102" s="697"/>
      <c r="AO102" s="697"/>
      <c r="AP102" s="697"/>
      <c r="AQ102" s="697"/>
      <c r="AR102" s="697"/>
      <c r="AS102" s="697"/>
      <c r="AT102" s="697"/>
      <c r="AU102" s="697"/>
      <c r="AV102" s="697"/>
      <c r="AW102" s="697"/>
      <c r="AX102" s="698"/>
    </row>
    <row r="103" spans="1:50" ht="23.1" hidden="1" customHeight="1" x14ac:dyDescent="0.15">
      <c r="A103" s="381"/>
      <c r="B103" s="382"/>
      <c r="C103" s="385"/>
      <c r="D103" s="386"/>
      <c r="E103" s="386"/>
      <c r="F103" s="386"/>
      <c r="G103" s="386"/>
      <c r="H103" s="386"/>
      <c r="I103" s="386"/>
      <c r="J103" s="386"/>
      <c r="K103" s="387"/>
      <c r="L103" s="62"/>
      <c r="M103" s="63"/>
      <c r="N103" s="63"/>
      <c r="O103" s="63"/>
      <c r="P103" s="63"/>
      <c r="Q103" s="64"/>
      <c r="R103" s="62"/>
      <c r="S103" s="63"/>
      <c r="T103" s="63"/>
      <c r="U103" s="63"/>
      <c r="V103" s="63"/>
      <c r="W103" s="64"/>
      <c r="X103" s="696"/>
      <c r="Y103" s="697"/>
      <c r="Z103" s="697"/>
      <c r="AA103" s="697"/>
      <c r="AB103" s="697"/>
      <c r="AC103" s="697"/>
      <c r="AD103" s="697"/>
      <c r="AE103" s="697"/>
      <c r="AF103" s="697"/>
      <c r="AG103" s="697"/>
      <c r="AH103" s="697"/>
      <c r="AI103" s="697"/>
      <c r="AJ103" s="697"/>
      <c r="AK103" s="697"/>
      <c r="AL103" s="697"/>
      <c r="AM103" s="697"/>
      <c r="AN103" s="697"/>
      <c r="AO103" s="697"/>
      <c r="AP103" s="697"/>
      <c r="AQ103" s="697"/>
      <c r="AR103" s="697"/>
      <c r="AS103" s="697"/>
      <c r="AT103" s="697"/>
      <c r="AU103" s="697"/>
      <c r="AV103" s="697"/>
      <c r="AW103" s="697"/>
      <c r="AX103" s="698"/>
    </row>
    <row r="104" spans="1:50" ht="21" customHeight="1" thickBot="1" x14ac:dyDescent="0.2">
      <c r="A104" s="383"/>
      <c r="B104" s="384"/>
      <c r="C104" s="373" t="s">
        <v>22</v>
      </c>
      <c r="D104" s="374"/>
      <c r="E104" s="374"/>
      <c r="F104" s="374"/>
      <c r="G104" s="374"/>
      <c r="H104" s="374"/>
      <c r="I104" s="374"/>
      <c r="J104" s="374"/>
      <c r="K104" s="375"/>
      <c r="L104" s="376">
        <f>SUM(L98:Q103)</f>
        <v>248.126</v>
      </c>
      <c r="M104" s="377"/>
      <c r="N104" s="377"/>
      <c r="O104" s="377"/>
      <c r="P104" s="377"/>
      <c r="Q104" s="378"/>
      <c r="R104" s="376">
        <f>SUM(R98:W103)</f>
        <v>248.15199999999999</v>
      </c>
      <c r="S104" s="377"/>
      <c r="T104" s="377"/>
      <c r="U104" s="377"/>
      <c r="V104" s="377"/>
      <c r="W104" s="378"/>
      <c r="X104" s="699"/>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620" t="s">
        <v>39</v>
      </c>
      <c r="D107" s="619"/>
      <c r="E107" s="619"/>
      <c r="F107" s="619"/>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21"/>
      <c r="AD107" s="619" t="s">
        <v>43</v>
      </c>
      <c r="AE107" s="619"/>
      <c r="AF107" s="619"/>
      <c r="AG107" s="652" t="s">
        <v>38</v>
      </c>
      <c r="AH107" s="619"/>
      <c r="AI107" s="619"/>
      <c r="AJ107" s="619"/>
      <c r="AK107" s="619"/>
      <c r="AL107" s="619"/>
      <c r="AM107" s="619"/>
      <c r="AN107" s="619"/>
      <c r="AO107" s="619"/>
      <c r="AP107" s="619"/>
      <c r="AQ107" s="619"/>
      <c r="AR107" s="619"/>
      <c r="AS107" s="619"/>
      <c r="AT107" s="619"/>
      <c r="AU107" s="619"/>
      <c r="AV107" s="619"/>
      <c r="AW107" s="619"/>
      <c r="AX107" s="653"/>
    </row>
    <row r="108" spans="1:50" ht="47.25" customHeight="1" x14ac:dyDescent="0.15">
      <c r="A108" s="310" t="s">
        <v>312</v>
      </c>
      <c r="B108" s="311"/>
      <c r="C108" s="553" t="s">
        <v>313</v>
      </c>
      <c r="D108" s="554"/>
      <c r="E108" s="554"/>
      <c r="F108" s="554"/>
      <c r="G108" s="554"/>
      <c r="H108" s="554"/>
      <c r="I108" s="554"/>
      <c r="J108" s="554"/>
      <c r="K108" s="554"/>
      <c r="L108" s="554"/>
      <c r="M108" s="554"/>
      <c r="N108" s="554"/>
      <c r="O108" s="554"/>
      <c r="P108" s="554"/>
      <c r="Q108" s="554"/>
      <c r="R108" s="554"/>
      <c r="S108" s="554"/>
      <c r="T108" s="554"/>
      <c r="U108" s="554"/>
      <c r="V108" s="554"/>
      <c r="W108" s="554"/>
      <c r="X108" s="554"/>
      <c r="Y108" s="554"/>
      <c r="Z108" s="554"/>
      <c r="AA108" s="554"/>
      <c r="AB108" s="554"/>
      <c r="AC108" s="555"/>
      <c r="AD108" s="627" t="s">
        <v>384</v>
      </c>
      <c r="AE108" s="628"/>
      <c r="AF108" s="628"/>
      <c r="AG108" s="624" t="s">
        <v>399</v>
      </c>
      <c r="AH108" s="625"/>
      <c r="AI108" s="625"/>
      <c r="AJ108" s="625"/>
      <c r="AK108" s="625"/>
      <c r="AL108" s="625"/>
      <c r="AM108" s="625"/>
      <c r="AN108" s="625"/>
      <c r="AO108" s="625"/>
      <c r="AP108" s="625"/>
      <c r="AQ108" s="625"/>
      <c r="AR108" s="625"/>
      <c r="AS108" s="625"/>
      <c r="AT108" s="625"/>
      <c r="AU108" s="625"/>
      <c r="AV108" s="625"/>
      <c r="AW108" s="625"/>
      <c r="AX108" s="626"/>
    </row>
    <row r="109" spans="1:50" ht="34.5" customHeight="1" x14ac:dyDescent="0.15">
      <c r="A109" s="312"/>
      <c r="B109" s="313"/>
      <c r="C109" s="445" t="s">
        <v>44</v>
      </c>
      <c r="D109" s="446"/>
      <c r="E109" s="446"/>
      <c r="F109" s="446"/>
      <c r="G109" s="446"/>
      <c r="H109" s="446"/>
      <c r="I109" s="446"/>
      <c r="J109" s="446"/>
      <c r="K109" s="446"/>
      <c r="L109" s="446"/>
      <c r="M109" s="446"/>
      <c r="N109" s="446"/>
      <c r="O109" s="446"/>
      <c r="P109" s="446"/>
      <c r="Q109" s="446"/>
      <c r="R109" s="446"/>
      <c r="S109" s="446"/>
      <c r="T109" s="446"/>
      <c r="U109" s="446"/>
      <c r="V109" s="446"/>
      <c r="W109" s="446"/>
      <c r="X109" s="446"/>
      <c r="Y109" s="446"/>
      <c r="Z109" s="446"/>
      <c r="AA109" s="446"/>
      <c r="AB109" s="446"/>
      <c r="AC109" s="438"/>
      <c r="AD109" s="462" t="s">
        <v>384</v>
      </c>
      <c r="AE109" s="463"/>
      <c r="AF109" s="463"/>
      <c r="AG109" s="307" t="s">
        <v>427</v>
      </c>
      <c r="AH109" s="308"/>
      <c r="AI109" s="308"/>
      <c r="AJ109" s="308"/>
      <c r="AK109" s="308"/>
      <c r="AL109" s="308"/>
      <c r="AM109" s="308"/>
      <c r="AN109" s="308"/>
      <c r="AO109" s="308"/>
      <c r="AP109" s="308"/>
      <c r="AQ109" s="308"/>
      <c r="AR109" s="308"/>
      <c r="AS109" s="308"/>
      <c r="AT109" s="308"/>
      <c r="AU109" s="308"/>
      <c r="AV109" s="308"/>
      <c r="AW109" s="308"/>
      <c r="AX109" s="309"/>
    </row>
    <row r="110" spans="1:50" ht="27" customHeight="1" x14ac:dyDescent="0.15">
      <c r="A110" s="314"/>
      <c r="B110" s="315"/>
      <c r="C110" s="447" t="s">
        <v>314</v>
      </c>
      <c r="D110" s="448"/>
      <c r="E110" s="448"/>
      <c r="F110" s="448"/>
      <c r="G110" s="448"/>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9"/>
      <c r="AD110" s="608" t="s">
        <v>384</v>
      </c>
      <c r="AE110" s="609"/>
      <c r="AF110" s="609"/>
      <c r="AG110" s="551" t="s">
        <v>424</v>
      </c>
      <c r="AH110" s="201"/>
      <c r="AI110" s="201"/>
      <c r="AJ110" s="201"/>
      <c r="AK110" s="201"/>
      <c r="AL110" s="201"/>
      <c r="AM110" s="201"/>
      <c r="AN110" s="201"/>
      <c r="AO110" s="201"/>
      <c r="AP110" s="201"/>
      <c r="AQ110" s="201"/>
      <c r="AR110" s="201"/>
      <c r="AS110" s="201"/>
      <c r="AT110" s="201"/>
      <c r="AU110" s="201"/>
      <c r="AV110" s="201"/>
      <c r="AW110" s="201"/>
      <c r="AX110" s="552"/>
    </row>
    <row r="111" spans="1:50" ht="19.350000000000001" customHeight="1" x14ac:dyDescent="0.15">
      <c r="A111" s="570" t="s">
        <v>46</v>
      </c>
      <c r="B111" s="610"/>
      <c r="C111" s="450" t="s">
        <v>48</v>
      </c>
      <c r="D111" s="451"/>
      <c r="E111" s="451"/>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8" t="s">
        <v>384</v>
      </c>
      <c r="AE111" s="459"/>
      <c r="AF111" s="459"/>
      <c r="AG111" s="304" t="s">
        <v>397</v>
      </c>
      <c r="AH111" s="305"/>
      <c r="AI111" s="305"/>
      <c r="AJ111" s="305"/>
      <c r="AK111" s="305"/>
      <c r="AL111" s="305"/>
      <c r="AM111" s="305"/>
      <c r="AN111" s="305"/>
      <c r="AO111" s="305"/>
      <c r="AP111" s="305"/>
      <c r="AQ111" s="305"/>
      <c r="AR111" s="305"/>
      <c r="AS111" s="305"/>
      <c r="AT111" s="305"/>
      <c r="AU111" s="305"/>
      <c r="AV111" s="305"/>
      <c r="AW111" s="305"/>
      <c r="AX111" s="306"/>
    </row>
    <row r="112" spans="1:50" ht="30.75" customHeight="1" x14ac:dyDescent="0.15">
      <c r="A112" s="611"/>
      <c r="B112" s="612"/>
      <c r="C112" s="437" t="s">
        <v>49</v>
      </c>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62" t="s">
        <v>384</v>
      </c>
      <c r="AE112" s="463"/>
      <c r="AF112" s="463"/>
      <c r="AG112" s="307" t="s">
        <v>435</v>
      </c>
      <c r="AH112" s="308"/>
      <c r="AI112" s="308"/>
      <c r="AJ112" s="308"/>
      <c r="AK112" s="308"/>
      <c r="AL112" s="308"/>
      <c r="AM112" s="308"/>
      <c r="AN112" s="308"/>
      <c r="AO112" s="308"/>
      <c r="AP112" s="308"/>
      <c r="AQ112" s="308"/>
      <c r="AR112" s="308"/>
      <c r="AS112" s="308"/>
      <c r="AT112" s="308"/>
      <c r="AU112" s="308"/>
      <c r="AV112" s="308"/>
      <c r="AW112" s="308"/>
      <c r="AX112" s="309"/>
    </row>
    <row r="113" spans="1:64" ht="19.350000000000001" customHeight="1" x14ac:dyDescent="0.15">
      <c r="A113" s="611"/>
      <c r="B113" s="612"/>
      <c r="C113" s="526" t="s">
        <v>315</v>
      </c>
      <c r="D113" s="438"/>
      <c r="E113" s="438"/>
      <c r="F113" s="438"/>
      <c r="G113" s="438"/>
      <c r="H113" s="438"/>
      <c r="I113" s="438"/>
      <c r="J113" s="438"/>
      <c r="K113" s="438"/>
      <c r="L113" s="438"/>
      <c r="M113" s="438"/>
      <c r="N113" s="438"/>
      <c r="O113" s="438"/>
      <c r="P113" s="438"/>
      <c r="Q113" s="438"/>
      <c r="R113" s="438"/>
      <c r="S113" s="438"/>
      <c r="T113" s="438"/>
      <c r="U113" s="438"/>
      <c r="V113" s="438"/>
      <c r="W113" s="438"/>
      <c r="X113" s="438"/>
      <c r="Y113" s="438"/>
      <c r="Z113" s="438"/>
      <c r="AA113" s="438"/>
      <c r="AB113" s="438"/>
      <c r="AC113" s="438"/>
      <c r="AD113" s="462" t="s">
        <v>395</v>
      </c>
      <c r="AE113" s="463"/>
      <c r="AF113" s="463"/>
      <c r="AG113" s="307"/>
      <c r="AH113" s="308"/>
      <c r="AI113" s="308"/>
      <c r="AJ113" s="308"/>
      <c r="AK113" s="308"/>
      <c r="AL113" s="308"/>
      <c r="AM113" s="308"/>
      <c r="AN113" s="308"/>
      <c r="AO113" s="308"/>
      <c r="AP113" s="308"/>
      <c r="AQ113" s="308"/>
      <c r="AR113" s="308"/>
      <c r="AS113" s="308"/>
      <c r="AT113" s="308"/>
      <c r="AU113" s="308"/>
      <c r="AV113" s="308"/>
      <c r="AW113" s="308"/>
      <c r="AX113" s="309"/>
    </row>
    <row r="114" spans="1:64" ht="80.25" customHeight="1" x14ac:dyDescent="0.15">
      <c r="A114" s="611"/>
      <c r="B114" s="612"/>
      <c r="C114" s="437" t="s">
        <v>45</v>
      </c>
      <c r="D114" s="438"/>
      <c r="E114" s="438"/>
      <c r="F114" s="438"/>
      <c r="G114" s="438"/>
      <c r="H114" s="438"/>
      <c r="I114" s="438"/>
      <c r="J114" s="438"/>
      <c r="K114" s="438"/>
      <c r="L114" s="438"/>
      <c r="M114" s="438"/>
      <c r="N114" s="438"/>
      <c r="O114" s="438"/>
      <c r="P114" s="438"/>
      <c r="Q114" s="438"/>
      <c r="R114" s="438"/>
      <c r="S114" s="438"/>
      <c r="T114" s="438"/>
      <c r="U114" s="438"/>
      <c r="V114" s="438"/>
      <c r="W114" s="438"/>
      <c r="X114" s="438"/>
      <c r="Y114" s="438"/>
      <c r="Z114" s="438"/>
      <c r="AA114" s="438"/>
      <c r="AB114" s="438"/>
      <c r="AC114" s="438"/>
      <c r="AD114" s="462" t="s">
        <v>384</v>
      </c>
      <c r="AE114" s="463"/>
      <c r="AF114" s="463"/>
      <c r="AG114" s="307" t="s">
        <v>431</v>
      </c>
      <c r="AH114" s="308"/>
      <c r="AI114" s="308"/>
      <c r="AJ114" s="308"/>
      <c r="AK114" s="308"/>
      <c r="AL114" s="308"/>
      <c r="AM114" s="308"/>
      <c r="AN114" s="308"/>
      <c r="AO114" s="308"/>
      <c r="AP114" s="308"/>
      <c r="AQ114" s="308"/>
      <c r="AR114" s="308"/>
      <c r="AS114" s="308"/>
      <c r="AT114" s="308"/>
      <c r="AU114" s="308"/>
      <c r="AV114" s="308"/>
      <c r="AW114" s="308"/>
      <c r="AX114" s="309"/>
    </row>
    <row r="115" spans="1:64" ht="48" customHeight="1" x14ac:dyDescent="0.15">
      <c r="A115" s="611"/>
      <c r="B115" s="612"/>
      <c r="C115" s="437" t="s">
        <v>50</v>
      </c>
      <c r="D115" s="438"/>
      <c r="E115" s="438"/>
      <c r="F115" s="438"/>
      <c r="G115" s="438"/>
      <c r="H115" s="438"/>
      <c r="I115" s="438"/>
      <c r="J115" s="438"/>
      <c r="K115" s="438"/>
      <c r="L115" s="438"/>
      <c r="M115" s="438"/>
      <c r="N115" s="438"/>
      <c r="O115" s="438"/>
      <c r="P115" s="438"/>
      <c r="Q115" s="438"/>
      <c r="R115" s="438"/>
      <c r="S115" s="438"/>
      <c r="T115" s="438"/>
      <c r="U115" s="438"/>
      <c r="V115" s="438"/>
      <c r="W115" s="438"/>
      <c r="X115" s="438"/>
      <c r="Y115" s="438"/>
      <c r="Z115" s="438"/>
      <c r="AA115" s="438"/>
      <c r="AB115" s="438"/>
      <c r="AC115" s="512"/>
      <c r="AD115" s="462" t="s">
        <v>384</v>
      </c>
      <c r="AE115" s="463"/>
      <c r="AF115" s="463"/>
      <c r="AG115" s="307" t="s">
        <v>430</v>
      </c>
      <c r="AH115" s="308"/>
      <c r="AI115" s="308"/>
      <c r="AJ115" s="308"/>
      <c r="AK115" s="308"/>
      <c r="AL115" s="308"/>
      <c r="AM115" s="308"/>
      <c r="AN115" s="308"/>
      <c r="AO115" s="308"/>
      <c r="AP115" s="308"/>
      <c r="AQ115" s="308"/>
      <c r="AR115" s="308"/>
      <c r="AS115" s="308"/>
      <c r="AT115" s="308"/>
      <c r="AU115" s="308"/>
      <c r="AV115" s="308"/>
      <c r="AW115" s="308"/>
      <c r="AX115" s="309"/>
    </row>
    <row r="116" spans="1:64" ht="19.350000000000001" customHeight="1" x14ac:dyDescent="0.15">
      <c r="A116" s="611"/>
      <c r="B116" s="612"/>
      <c r="C116" s="437" t="s">
        <v>55</v>
      </c>
      <c r="D116" s="438"/>
      <c r="E116" s="438"/>
      <c r="F116" s="438"/>
      <c r="G116" s="438"/>
      <c r="H116" s="438"/>
      <c r="I116" s="438"/>
      <c r="J116" s="438"/>
      <c r="K116" s="438"/>
      <c r="L116" s="438"/>
      <c r="M116" s="438"/>
      <c r="N116" s="438"/>
      <c r="O116" s="438"/>
      <c r="P116" s="438"/>
      <c r="Q116" s="438"/>
      <c r="R116" s="438"/>
      <c r="S116" s="438"/>
      <c r="T116" s="438"/>
      <c r="U116" s="438"/>
      <c r="V116" s="438"/>
      <c r="W116" s="438"/>
      <c r="X116" s="438"/>
      <c r="Y116" s="438"/>
      <c r="Z116" s="438"/>
      <c r="AA116" s="438"/>
      <c r="AB116" s="438"/>
      <c r="AC116" s="512"/>
      <c r="AD116" s="656" t="s">
        <v>395</v>
      </c>
      <c r="AE116" s="657"/>
      <c r="AF116" s="657"/>
      <c r="AG116" s="369"/>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57" customHeight="1" x14ac:dyDescent="0.15">
      <c r="A117" s="613"/>
      <c r="B117" s="614"/>
      <c r="C117" s="615" t="s">
        <v>82</v>
      </c>
      <c r="D117" s="616"/>
      <c r="E117" s="616"/>
      <c r="F117" s="616"/>
      <c r="G117" s="616"/>
      <c r="H117" s="616"/>
      <c r="I117" s="616"/>
      <c r="J117" s="616"/>
      <c r="K117" s="616"/>
      <c r="L117" s="616"/>
      <c r="M117" s="616"/>
      <c r="N117" s="616"/>
      <c r="O117" s="616"/>
      <c r="P117" s="616"/>
      <c r="Q117" s="616"/>
      <c r="R117" s="616"/>
      <c r="S117" s="616"/>
      <c r="T117" s="616"/>
      <c r="U117" s="616"/>
      <c r="V117" s="616"/>
      <c r="W117" s="616"/>
      <c r="X117" s="616"/>
      <c r="Y117" s="616"/>
      <c r="Z117" s="616"/>
      <c r="AA117" s="616"/>
      <c r="AB117" s="616"/>
      <c r="AC117" s="617"/>
      <c r="AD117" s="608" t="s">
        <v>384</v>
      </c>
      <c r="AE117" s="609"/>
      <c r="AF117" s="618"/>
      <c r="AG117" s="622" t="s">
        <v>434</v>
      </c>
      <c r="AH117" s="456"/>
      <c r="AI117" s="456"/>
      <c r="AJ117" s="456"/>
      <c r="AK117" s="456"/>
      <c r="AL117" s="456"/>
      <c r="AM117" s="456"/>
      <c r="AN117" s="456"/>
      <c r="AO117" s="456"/>
      <c r="AP117" s="456"/>
      <c r="AQ117" s="456"/>
      <c r="AR117" s="456"/>
      <c r="AS117" s="456"/>
      <c r="AT117" s="456"/>
      <c r="AU117" s="456"/>
      <c r="AV117" s="456"/>
      <c r="AW117" s="456"/>
      <c r="AX117" s="623"/>
      <c r="BG117" s="10"/>
      <c r="BH117" s="10"/>
      <c r="BI117" s="10"/>
      <c r="BJ117" s="10"/>
    </row>
    <row r="118" spans="1:64" ht="55.5" customHeight="1" x14ac:dyDescent="0.15">
      <c r="A118" s="570" t="s">
        <v>47</v>
      </c>
      <c r="B118" s="610"/>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458" t="s">
        <v>384</v>
      </c>
      <c r="AE118" s="459"/>
      <c r="AF118" s="661"/>
      <c r="AG118" s="304" t="s">
        <v>428</v>
      </c>
      <c r="AH118" s="305"/>
      <c r="AI118" s="305"/>
      <c r="AJ118" s="305"/>
      <c r="AK118" s="305"/>
      <c r="AL118" s="305"/>
      <c r="AM118" s="305"/>
      <c r="AN118" s="305"/>
      <c r="AO118" s="305"/>
      <c r="AP118" s="305"/>
      <c r="AQ118" s="305"/>
      <c r="AR118" s="305"/>
      <c r="AS118" s="305"/>
      <c r="AT118" s="305"/>
      <c r="AU118" s="305"/>
      <c r="AV118" s="305"/>
      <c r="AW118" s="305"/>
      <c r="AX118" s="306"/>
    </row>
    <row r="119" spans="1:64" ht="53.25" customHeight="1" x14ac:dyDescent="0.15">
      <c r="A119" s="611"/>
      <c r="B119" s="612"/>
      <c r="C119" s="605" t="s">
        <v>53</v>
      </c>
      <c r="D119" s="606"/>
      <c r="E119" s="606"/>
      <c r="F119" s="606"/>
      <c r="G119" s="606"/>
      <c r="H119" s="606"/>
      <c r="I119" s="606"/>
      <c r="J119" s="606"/>
      <c r="K119" s="606"/>
      <c r="L119" s="606"/>
      <c r="M119" s="606"/>
      <c r="N119" s="606"/>
      <c r="O119" s="606"/>
      <c r="P119" s="606"/>
      <c r="Q119" s="606"/>
      <c r="R119" s="606"/>
      <c r="S119" s="606"/>
      <c r="T119" s="606"/>
      <c r="U119" s="606"/>
      <c r="V119" s="606"/>
      <c r="W119" s="606"/>
      <c r="X119" s="606"/>
      <c r="Y119" s="606"/>
      <c r="Z119" s="606"/>
      <c r="AA119" s="606"/>
      <c r="AB119" s="606"/>
      <c r="AC119" s="607"/>
      <c r="AD119" s="629" t="s">
        <v>384</v>
      </c>
      <c r="AE119" s="630"/>
      <c r="AF119" s="630"/>
      <c r="AG119" s="307" t="s">
        <v>429</v>
      </c>
      <c r="AH119" s="308"/>
      <c r="AI119" s="308"/>
      <c r="AJ119" s="308"/>
      <c r="AK119" s="308"/>
      <c r="AL119" s="308"/>
      <c r="AM119" s="308"/>
      <c r="AN119" s="308"/>
      <c r="AO119" s="308"/>
      <c r="AP119" s="308"/>
      <c r="AQ119" s="308"/>
      <c r="AR119" s="308"/>
      <c r="AS119" s="308"/>
      <c r="AT119" s="308"/>
      <c r="AU119" s="308"/>
      <c r="AV119" s="308"/>
      <c r="AW119" s="308"/>
      <c r="AX119" s="309"/>
    </row>
    <row r="120" spans="1:64" ht="42" customHeight="1" x14ac:dyDescent="0.15">
      <c r="A120" s="611"/>
      <c r="B120" s="612"/>
      <c r="C120" s="437" t="s">
        <v>51</v>
      </c>
      <c r="D120" s="438"/>
      <c r="E120" s="438"/>
      <c r="F120" s="438"/>
      <c r="G120" s="438"/>
      <c r="H120" s="438"/>
      <c r="I120" s="438"/>
      <c r="J120" s="438"/>
      <c r="K120" s="438"/>
      <c r="L120" s="438"/>
      <c r="M120" s="438"/>
      <c r="N120" s="438"/>
      <c r="O120" s="438"/>
      <c r="P120" s="438"/>
      <c r="Q120" s="438"/>
      <c r="R120" s="438"/>
      <c r="S120" s="438"/>
      <c r="T120" s="438"/>
      <c r="U120" s="438"/>
      <c r="V120" s="438"/>
      <c r="W120" s="438"/>
      <c r="X120" s="438"/>
      <c r="Y120" s="438"/>
      <c r="Z120" s="438"/>
      <c r="AA120" s="438"/>
      <c r="AB120" s="438"/>
      <c r="AC120" s="438"/>
      <c r="AD120" s="462" t="s">
        <v>384</v>
      </c>
      <c r="AE120" s="463"/>
      <c r="AF120" s="463"/>
      <c r="AG120" s="307" t="s">
        <v>432</v>
      </c>
      <c r="AH120" s="308"/>
      <c r="AI120" s="308"/>
      <c r="AJ120" s="308"/>
      <c r="AK120" s="308"/>
      <c r="AL120" s="308"/>
      <c r="AM120" s="308"/>
      <c r="AN120" s="308"/>
      <c r="AO120" s="308"/>
      <c r="AP120" s="308"/>
      <c r="AQ120" s="308"/>
      <c r="AR120" s="308"/>
      <c r="AS120" s="308"/>
      <c r="AT120" s="308"/>
      <c r="AU120" s="308"/>
      <c r="AV120" s="308"/>
      <c r="AW120" s="308"/>
      <c r="AX120" s="309"/>
    </row>
    <row r="121" spans="1:64" ht="51.75" customHeight="1" x14ac:dyDescent="0.15">
      <c r="A121" s="613"/>
      <c r="B121" s="614"/>
      <c r="C121" s="437" t="s">
        <v>52</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62" t="s">
        <v>384</v>
      </c>
      <c r="AE121" s="463"/>
      <c r="AF121" s="463"/>
      <c r="AG121" s="551" t="s">
        <v>433</v>
      </c>
      <c r="AH121" s="201"/>
      <c r="AI121" s="201"/>
      <c r="AJ121" s="201"/>
      <c r="AK121" s="201"/>
      <c r="AL121" s="201"/>
      <c r="AM121" s="201"/>
      <c r="AN121" s="201"/>
      <c r="AO121" s="201"/>
      <c r="AP121" s="201"/>
      <c r="AQ121" s="201"/>
      <c r="AR121" s="201"/>
      <c r="AS121" s="201"/>
      <c r="AT121" s="201"/>
      <c r="AU121" s="201"/>
      <c r="AV121" s="201"/>
      <c r="AW121" s="201"/>
      <c r="AX121" s="552"/>
    </row>
    <row r="122" spans="1:64" ht="33.6" customHeight="1" x14ac:dyDescent="0.15">
      <c r="A122" s="646" t="s">
        <v>80</v>
      </c>
      <c r="B122" s="647"/>
      <c r="C122" s="460" t="s">
        <v>316</v>
      </c>
      <c r="D122" s="461"/>
      <c r="E122" s="461"/>
      <c r="F122" s="461"/>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51"/>
      <c r="AD122" s="458" t="s">
        <v>395</v>
      </c>
      <c r="AE122" s="459"/>
      <c r="AF122" s="459"/>
      <c r="AG122" s="600"/>
      <c r="AH122" s="199"/>
      <c r="AI122" s="199"/>
      <c r="AJ122" s="199"/>
      <c r="AK122" s="199"/>
      <c r="AL122" s="199"/>
      <c r="AM122" s="199"/>
      <c r="AN122" s="199"/>
      <c r="AO122" s="199"/>
      <c r="AP122" s="199"/>
      <c r="AQ122" s="199"/>
      <c r="AR122" s="199"/>
      <c r="AS122" s="199"/>
      <c r="AT122" s="199"/>
      <c r="AU122" s="199"/>
      <c r="AV122" s="199"/>
      <c r="AW122" s="199"/>
      <c r="AX122" s="601"/>
    </row>
    <row r="123" spans="1:64" ht="15.75" customHeight="1" x14ac:dyDescent="0.15">
      <c r="A123" s="648"/>
      <c r="B123" s="649"/>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02"/>
      <c r="AH123" s="280"/>
      <c r="AI123" s="280"/>
      <c r="AJ123" s="280"/>
      <c r="AK123" s="280"/>
      <c r="AL123" s="280"/>
      <c r="AM123" s="280"/>
      <c r="AN123" s="280"/>
      <c r="AO123" s="280"/>
      <c r="AP123" s="280"/>
      <c r="AQ123" s="280"/>
      <c r="AR123" s="280"/>
      <c r="AS123" s="280"/>
      <c r="AT123" s="280"/>
      <c r="AU123" s="280"/>
      <c r="AV123" s="280"/>
      <c r="AW123" s="280"/>
      <c r="AX123" s="603"/>
    </row>
    <row r="124" spans="1:64" ht="17.25" customHeight="1" x14ac:dyDescent="0.15">
      <c r="A124" s="648"/>
      <c r="B124" s="649"/>
      <c r="C124" s="662"/>
      <c r="D124" s="663"/>
      <c r="E124" s="663"/>
      <c r="F124" s="663"/>
      <c r="G124" s="663"/>
      <c r="H124" s="663"/>
      <c r="I124" s="663"/>
      <c r="J124" s="663"/>
      <c r="K124" s="663"/>
      <c r="L124" s="663"/>
      <c r="M124" s="663"/>
      <c r="N124" s="663"/>
      <c r="O124" s="664"/>
      <c r="P124" s="671"/>
      <c r="Q124" s="671"/>
      <c r="R124" s="671"/>
      <c r="S124" s="672"/>
      <c r="T124" s="654"/>
      <c r="U124" s="308"/>
      <c r="V124" s="308"/>
      <c r="W124" s="308"/>
      <c r="X124" s="308"/>
      <c r="Y124" s="308"/>
      <c r="Z124" s="308"/>
      <c r="AA124" s="308"/>
      <c r="AB124" s="308"/>
      <c r="AC124" s="308"/>
      <c r="AD124" s="308"/>
      <c r="AE124" s="308"/>
      <c r="AF124" s="655"/>
      <c r="AG124" s="602"/>
      <c r="AH124" s="280"/>
      <c r="AI124" s="280"/>
      <c r="AJ124" s="280"/>
      <c r="AK124" s="280"/>
      <c r="AL124" s="280"/>
      <c r="AM124" s="280"/>
      <c r="AN124" s="280"/>
      <c r="AO124" s="280"/>
      <c r="AP124" s="280"/>
      <c r="AQ124" s="280"/>
      <c r="AR124" s="280"/>
      <c r="AS124" s="280"/>
      <c r="AT124" s="280"/>
      <c r="AU124" s="280"/>
      <c r="AV124" s="280"/>
      <c r="AW124" s="280"/>
      <c r="AX124" s="603"/>
    </row>
    <row r="125" spans="1:64" ht="17.25" customHeight="1" x14ac:dyDescent="0.15">
      <c r="A125" s="650"/>
      <c r="B125" s="651"/>
      <c r="C125" s="665"/>
      <c r="D125" s="666"/>
      <c r="E125" s="666"/>
      <c r="F125" s="666"/>
      <c r="G125" s="666"/>
      <c r="H125" s="666"/>
      <c r="I125" s="666"/>
      <c r="J125" s="666"/>
      <c r="K125" s="666"/>
      <c r="L125" s="666"/>
      <c r="M125" s="666"/>
      <c r="N125" s="666"/>
      <c r="O125" s="667"/>
      <c r="P125" s="673"/>
      <c r="Q125" s="673"/>
      <c r="R125" s="673"/>
      <c r="S125" s="674"/>
      <c r="T125" s="455"/>
      <c r="U125" s="456"/>
      <c r="V125" s="456"/>
      <c r="W125" s="456"/>
      <c r="X125" s="456"/>
      <c r="Y125" s="456"/>
      <c r="Z125" s="456"/>
      <c r="AA125" s="456"/>
      <c r="AB125" s="456"/>
      <c r="AC125" s="456"/>
      <c r="AD125" s="456"/>
      <c r="AE125" s="456"/>
      <c r="AF125" s="457"/>
      <c r="AG125" s="604"/>
      <c r="AH125" s="201"/>
      <c r="AI125" s="201"/>
      <c r="AJ125" s="201"/>
      <c r="AK125" s="201"/>
      <c r="AL125" s="201"/>
      <c r="AM125" s="201"/>
      <c r="AN125" s="201"/>
      <c r="AO125" s="201"/>
      <c r="AP125" s="201"/>
      <c r="AQ125" s="201"/>
      <c r="AR125" s="201"/>
      <c r="AS125" s="201"/>
      <c r="AT125" s="201"/>
      <c r="AU125" s="201"/>
      <c r="AV125" s="201"/>
      <c r="AW125" s="201"/>
      <c r="AX125" s="552"/>
    </row>
    <row r="126" spans="1:64" ht="52.5" customHeight="1" x14ac:dyDescent="0.15">
      <c r="A126" s="570" t="s">
        <v>58</v>
      </c>
      <c r="B126" s="571"/>
      <c r="C126" s="395" t="s">
        <v>64</v>
      </c>
      <c r="D126" s="596"/>
      <c r="E126" s="596"/>
      <c r="F126" s="597"/>
      <c r="G126" s="564" t="s">
        <v>396</v>
      </c>
      <c r="H126" s="565"/>
      <c r="I126" s="565"/>
      <c r="J126" s="565"/>
      <c r="K126" s="565"/>
      <c r="L126" s="565"/>
      <c r="M126" s="565"/>
      <c r="N126" s="565"/>
      <c r="O126" s="565"/>
      <c r="P126" s="565"/>
      <c r="Q126" s="565"/>
      <c r="R126" s="565"/>
      <c r="S126" s="565"/>
      <c r="T126" s="565"/>
      <c r="U126" s="565"/>
      <c r="V126" s="565"/>
      <c r="W126" s="565"/>
      <c r="X126" s="565"/>
      <c r="Y126" s="565"/>
      <c r="Z126" s="565"/>
      <c r="AA126" s="565"/>
      <c r="AB126" s="565"/>
      <c r="AC126" s="565"/>
      <c r="AD126" s="565"/>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64" ht="61.5" customHeight="1" thickBot="1" x14ac:dyDescent="0.2">
      <c r="A127" s="572"/>
      <c r="B127" s="573"/>
      <c r="C127" s="364" t="s">
        <v>68</v>
      </c>
      <c r="D127" s="365"/>
      <c r="E127" s="365"/>
      <c r="F127" s="366"/>
      <c r="G127" s="367" t="s">
        <v>419</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53.25" customHeight="1" thickBot="1" x14ac:dyDescent="0.2">
      <c r="A129" s="595"/>
      <c r="B129" s="590"/>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21" customHeight="1" x14ac:dyDescent="0.15">
      <c r="A130" s="586" t="s">
        <v>41</v>
      </c>
      <c r="B130" s="587"/>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8"/>
    </row>
    <row r="131" spans="1:50" ht="79.5" customHeight="1" thickBot="1" x14ac:dyDescent="0.2">
      <c r="A131" s="567" t="s">
        <v>306</v>
      </c>
      <c r="B131" s="568"/>
      <c r="C131" s="568"/>
      <c r="D131" s="568"/>
      <c r="E131" s="569"/>
      <c r="F131" s="589" t="s">
        <v>420</v>
      </c>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591"/>
    </row>
    <row r="132" spans="1:50" ht="21" customHeight="1" x14ac:dyDescent="0.15">
      <c r="A132" s="586" t="s">
        <v>54</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50" ht="73.5" customHeight="1" thickBot="1" x14ac:dyDescent="0.2">
      <c r="A133" s="452" t="s">
        <v>422</v>
      </c>
      <c r="B133" s="453"/>
      <c r="C133" s="453"/>
      <c r="D133" s="453"/>
      <c r="E133" s="454"/>
      <c r="F133" s="592" t="s">
        <v>423</v>
      </c>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593"/>
      <c r="AW133" s="593"/>
      <c r="AX133" s="594"/>
    </row>
    <row r="134" spans="1:50" ht="21" customHeight="1" x14ac:dyDescent="0.15">
      <c r="A134" s="577" t="s">
        <v>42</v>
      </c>
      <c r="B134" s="578"/>
      <c r="C134" s="578"/>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79"/>
    </row>
    <row r="135" spans="1:50" ht="54.75" customHeight="1" thickBot="1" x14ac:dyDescent="0.2">
      <c r="A135" s="631"/>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c r="AH135" s="632"/>
      <c r="AI135" s="632"/>
      <c r="AJ135" s="632"/>
      <c r="AK135" s="632"/>
      <c r="AL135" s="632"/>
      <c r="AM135" s="632"/>
      <c r="AN135" s="632"/>
      <c r="AO135" s="632"/>
      <c r="AP135" s="632"/>
      <c r="AQ135" s="632"/>
      <c r="AR135" s="632"/>
      <c r="AS135" s="632"/>
      <c r="AT135" s="632"/>
      <c r="AU135" s="632"/>
      <c r="AV135" s="632"/>
      <c r="AW135" s="632"/>
      <c r="AX135" s="633"/>
    </row>
    <row r="136" spans="1:50" ht="19.7" customHeight="1" x14ac:dyDescent="0.15">
      <c r="A136" s="561" t="s">
        <v>37</v>
      </c>
      <c r="B136" s="562"/>
      <c r="C136" s="562"/>
      <c r="D136" s="562"/>
      <c r="E136" s="562"/>
      <c r="F136" s="562"/>
      <c r="G136" s="562"/>
      <c r="H136" s="562"/>
      <c r="I136" s="562"/>
      <c r="J136" s="562"/>
      <c r="K136" s="562"/>
      <c r="L136" s="562"/>
      <c r="M136" s="562"/>
      <c r="N136" s="562"/>
      <c r="O136" s="562"/>
      <c r="P136" s="562"/>
      <c r="Q136" s="562"/>
      <c r="R136" s="562"/>
      <c r="S136" s="562"/>
      <c r="T136" s="562"/>
      <c r="U136" s="562"/>
      <c r="V136" s="562"/>
      <c r="W136" s="562"/>
      <c r="X136" s="562"/>
      <c r="Y136" s="562"/>
      <c r="Z136" s="562"/>
      <c r="AA136" s="562"/>
      <c r="AB136" s="562"/>
      <c r="AC136" s="562"/>
      <c r="AD136" s="562"/>
      <c r="AE136" s="562"/>
      <c r="AF136" s="562"/>
      <c r="AG136" s="562"/>
      <c r="AH136" s="562"/>
      <c r="AI136" s="562"/>
      <c r="AJ136" s="562"/>
      <c r="AK136" s="562"/>
      <c r="AL136" s="562"/>
      <c r="AM136" s="562"/>
      <c r="AN136" s="562"/>
      <c r="AO136" s="562"/>
      <c r="AP136" s="562"/>
      <c r="AQ136" s="562"/>
      <c r="AR136" s="562"/>
      <c r="AS136" s="562"/>
      <c r="AT136" s="562"/>
      <c r="AU136" s="562"/>
      <c r="AV136" s="562"/>
      <c r="AW136" s="562"/>
      <c r="AX136" s="563"/>
    </row>
    <row r="137" spans="1:50" ht="19.899999999999999" customHeight="1" x14ac:dyDescent="0.15">
      <c r="A137" s="425" t="s">
        <v>224</v>
      </c>
      <c r="B137" s="426"/>
      <c r="C137" s="426"/>
      <c r="D137" s="426"/>
      <c r="E137" s="426"/>
      <c r="F137" s="426"/>
      <c r="G137" s="439">
        <v>300</v>
      </c>
      <c r="H137" s="440"/>
      <c r="I137" s="440"/>
      <c r="J137" s="440"/>
      <c r="K137" s="440"/>
      <c r="L137" s="440"/>
      <c r="M137" s="440"/>
      <c r="N137" s="440"/>
      <c r="O137" s="440"/>
      <c r="P137" s="441"/>
      <c r="Q137" s="426" t="s">
        <v>225</v>
      </c>
      <c r="R137" s="426"/>
      <c r="S137" s="426"/>
      <c r="T137" s="426"/>
      <c r="U137" s="426"/>
      <c r="V137" s="426"/>
      <c r="W137" s="439">
        <v>278</v>
      </c>
      <c r="X137" s="440"/>
      <c r="Y137" s="440"/>
      <c r="Z137" s="440"/>
      <c r="AA137" s="440"/>
      <c r="AB137" s="440"/>
      <c r="AC137" s="440"/>
      <c r="AD137" s="440"/>
      <c r="AE137" s="440"/>
      <c r="AF137" s="441"/>
      <c r="AG137" s="426" t="s">
        <v>226</v>
      </c>
      <c r="AH137" s="426"/>
      <c r="AI137" s="426"/>
      <c r="AJ137" s="426"/>
      <c r="AK137" s="426"/>
      <c r="AL137" s="426"/>
      <c r="AM137" s="422">
        <v>286</v>
      </c>
      <c r="AN137" s="423"/>
      <c r="AO137" s="423"/>
      <c r="AP137" s="423"/>
      <c r="AQ137" s="423"/>
      <c r="AR137" s="423"/>
      <c r="AS137" s="423"/>
      <c r="AT137" s="423"/>
      <c r="AU137" s="423"/>
      <c r="AV137" s="424"/>
      <c r="AW137" s="12"/>
      <c r="AX137" s="13"/>
    </row>
    <row r="138" spans="1:50" ht="19.899999999999999" customHeight="1" thickBot="1" x14ac:dyDescent="0.2">
      <c r="A138" s="427" t="s">
        <v>227</v>
      </c>
      <c r="B138" s="428"/>
      <c r="C138" s="428"/>
      <c r="D138" s="428"/>
      <c r="E138" s="428"/>
      <c r="F138" s="428"/>
      <c r="G138" s="442">
        <v>37</v>
      </c>
      <c r="H138" s="443"/>
      <c r="I138" s="443"/>
      <c r="J138" s="443"/>
      <c r="K138" s="443"/>
      <c r="L138" s="443"/>
      <c r="M138" s="443"/>
      <c r="N138" s="443"/>
      <c r="O138" s="443"/>
      <c r="P138" s="444"/>
      <c r="Q138" s="428" t="s">
        <v>228</v>
      </c>
      <c r="R138" s="428"/>
      <c r="S138" s="428"/>
      <c r="T138" s="428"/>
      <c r="U138" s="428"/>
      <c r="V138" s="428"/>
      <c r="W138" s="442">
        <v>35</v>
      </c>
      <c r="X138" s="443"/>
      <c r="Y138" s="443"/>
      <c r="Z138" s="443"/>
      <c r="AA138" s="443"/>
      <c r="AB138" s="443"/>
      <c r="AC138" s="443"/>
      <c r="AD138" s="443"/>
      <c r="AE138" s="443"/>
      <c r="AF138" s="444"/>
      <c r="AG138" s="598"/>
      <c r="AH138" s="599"/>
      <c r="AI138" s="599"/>
      <c r="AJ138" s="599"/>
      <c r="AK138" s="599"/>
      <c r="AL138" s="599"/>
      <c r="AM138" s="634"/>
      <c r="AN138" s="635"/>
      <c r="AO138" s="635"/>
      <c r="AP138" s="635"/>
      <c r="AQ138" s="635"/>
      <c r="AR138" s="635"/>
      <c r="AS138" s="635"/>
      <c r="AT138" s="635"/>
      <c r="AU138" s="635"/>
      <c r="AV138" s="636"/>
      <c r="AW138" s="28"/>
      <c r="AX138" s="29"/>
    </row>
    <row r="139" spans="1:50" ht="23.65" customHeight="1" x14ac:dyDescent="0.15">
      <c r="A139" s="580" t="s">
        <v>28</v>
      </c>
      <c r="B139" s="581"/>
      <c r="C139" s="581"/>
      <c r="D139" s="581"/>
      <c r="E139" s="581"/>
      <c r="F139" s="58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4"/>
      <c r="B140" s="485"/>
      <c r="C140" s="485"/>
      <c r="D140" s="485"/>
      <c r="E140" s="485"/>
      <c r="F140" s="48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4"/>
      <c r="B141" s="485"/>
      <c r="C141" s="485"/>
      <c r="D141" s="485"/>
      <c r="E141" s="485"/>
      <c r="F141" s="48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4"/>
      <c r="B142" s="485"/>
      <c r="C142" s="485"/>
      <c r="D142" s="485"/>
      <c r="E142" s="485"/>
      <c r="F142" s="48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4"/>
      <c r="B143" s="485"/>
      <c r="C143" s="485"/>
      <c r="D143" s="485"/>
      <c r="E143" s="485"/>
      <c r="F143" s="48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4"/>
      <c r="B144" s="485"/>
      <c r="C144" s="485"/>
      <c r="D144" s="485"/>
      <c r="E144" s="485"/>
      <c r="F144" s="48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4"/>
      <c r="B145" s="485"/>
      <c r="C145" s="485"/>
      <c r="D145" s="485"/>
      <c r="E145" s="485"/>
      <c r="F145" s="48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4"/>
      <c r="B146" s="485"/>
      <c r="C146" s="485"/>
      <c r="D146" s="485"/>
      <c r="E146" s="485"/>
      <c r="F146" s="48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4"/>
      <c r="B147" s="485"/>
      <c r="C147" s="485"/>
      <c r="D147" s="485"/>
      <c r="E147" s="485"/>
      <c r="F147" s="48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4"/>
      <c r="B148" s="485"/>
      <c r="C148" s="485"/>
      <c r="D148" s="485"/>
      <c r="E148" s="485"/>
      <c r="F148" s="48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4"/>
      <c r="B149" s="485"/>
      <c r="C149" s="485"/>
      <c r="D149" s="485"/>
      <c r="E149" s="485"/>
      <c r="F149" s="48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4"/>
      <c r="B150" s="485"/>
      <c r="C150" s="485"/>
      <c r="D150" s="485"/>
      <c r="E150" s="485"/>
      <c r="F150" s="48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4"/>
      <c r="B151" s="485"/>
      <c r="C151" s="485"/>
      <c r="D151" s="485"/>
      <c r="E151" s="485"/>
      <c r="F151" s="48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4"/>
      <c r="B152" s="485"/>
      <c r="C152" s="485"/>
      <c r="D152" s="485"/>
      <c r="E152" s="485"/>
      <c r="F152" s="48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4"/>
      <c r="B153" s="485"/>
      <c r="C153" s="485"/>
      <c r="D153" s="485"/>
      <c r="E153" s="485"/>
      <c r="F153" s="48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4"/>
      <c r="B154" s="485"/>
      <c r="C154" s="485"/>
      <c r="D154" s="485"/>
      <c r="E154" s="485"/>
      <c r="F154" s="48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4"/>
      <c r="B155" s="485"/>
      <c r="C155" s="485"/>
      <c r="D155" s="485"/>
      <c r="E155" s="485"/>
      <c r="F155" s="48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4"/>
      <c r="B156" s="485"/>
      <c r="C156" s="485"/>
      <c r="D156" s="485"/>
      <c r="E156" s="485"/>
      <c r="F156" s="48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4"/>
      <c r="B157" s="485"/>
      <c r="C157" s="485"/>
      <c r="D157" s="485"/>
      <c r="E157" s="485"/>
      <c r="F157" s="48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4"/>
      <c r="B158" s="485"/>
      <c r="C158" s="485"/>
      <c r="D158" s="485"/>
      <c r="E158" s="485"/>
      <c r="F158" s="48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4"/>
      <c r="B159" s="485"/>
      <c r="C159" s="485"/>
      <c r="D159" s="485"/>
      <c r="E159" s="485"/>
      <c r="F159" s="48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4"/>
      <c r="B160" s="485"/>
      <c r="C160" s="485"/>
      <c r="D160" s="485"/>
      <c r="E160" s="485"/>
      <c r="F160" s="48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4"/>
      <c r="B161" s="485"/>
      <c r="C161" s="485"/>
      <c r="D161" s="485"/>
      <c r="E161" s="485"/>
      <c r="F161" s="48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4"/>
      <c r="B162" s="485"/>
      <c r="C162" s="485"/>
      <c r="D162" s="485"/>
      <c r="E162" s="485"/>
      <c r="F162" s="48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4"/>
      <c r="B163" s="485"/>
      <c r="C163" s="485"/>
      <c r="D163" s="485"/>
      <c r="E163" s="485"/>
      <c r="F163" s="48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4"/>
      <c r="B164" s="485"/>
      <c r="C164" s="485"/>
      <c r="D164" s="485"/>
      <c r="E164" s="485"/>
      <c r="F164" s="48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4"/>
      <c r="B165" s="485"/>
      <c r="C165" s="485"/>
      <c r="D165" s="485"/>
      <c r="E165" s="485"/>
      <c r="F165" s="48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4"/>
      <c r="B166" s="485"/>
      <c r="C166" s="485"/>
      <c r="D166" s="485"/>
      <c r="E166" s="485"/>
      <c r="F166" s="48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4"/>
      <c r="B167" s="485"/>
      <c r="C167" s="485"/>
      <c r="D167" s="485"/>
      <c r="E167" s="485"/>
      <c r="F167" s="48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4"/>
      <c r="B168" s="485"/>
      <c r="C168" s="485"/>
      <c r="D168" s="485"/>
      <c r="E168" s="485"/>
      <c r="F168" s="48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4"/>
      <c r="B169" s="485"/>
      <c r="C169" s="485"/>
      <c r="D169" s="485"/>
      <c r="E169" s="485"/>
      <c r="F169" s="48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4"/>
      <c r="B170" s="485"/>
      <c r="C170" s="485"/>
      <c r="D170" s="485"/>
      <c r="E170" s="485"/>
      <c r="F170" s="48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4"/>
      <c r="B171" s="485"/>
      <c r="C171" s="485"/>
      <c r="D171" s="485"/>
      <c r="E171" s="485"/>
      <c r="F171" s="48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4"/>
      <c r="B172" s="485"/>
      <c r="C172" s="485"/>
      <c r="D172" s="485"/>
      <c r="E172" s="485"/>
      <c r="F172" s="48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4"/>
      <c r="B173" s="485"/>
      <c r="C173" s="485"/>
      <c r="D173" s="485"/>
      <c r="E173" s="485"/>
      <c r="F173" s="48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4"/>
      <c r="B174" s="485"/>
      <c r="C174" s="485"/>
      <c r="D174" s="485"/>
      <c r="E174" s="485"/>
      <c r="F174" s="48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4"/>
      <c r="B175" s="485"/>
      <c r="C175" s="485"/>
      <c r="D175" s="485"/>
      <c r="E175" s="485"/>
      <c r="F175" s="48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4"/>
      <c r="B176" s="485"/>
      <c r="C176" s="485"/>
      <c r="D176" s="485"/>
      <c r="E176" s="485"/>
      <c r="F176" s="48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3"/>
      <c r="B177" s="584"/>
      <c r="C177" s="584"/>
      <c r="D177" s="584"/>
      <c r="E177" s="584"/>
      <c r="F177" s="58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6" t="s">
        <v>34</v>
      </c>
      <c r="B178" s="557"/>
      <c r="C178" s="557"/>
      <c r="D178" s="557"/>
      <c r="E178" s="557"/>
      <c r="F178" s="558"/>
      <c r="G178" s="391" t="s">
        <v>409</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377</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1"/>
      <c r="B179" s="559"/>
      <c r="C179" s="559"/>
      <c r="D179" s="559"/>
      <c r="E179" s="559"/>
      <c r="F179" s="560"/>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1"/>
      <c r="B180" s="559"/>
      <c r="C180" s="559"/>
      <c r="D180" s="559"/>
      <c r="E180" s="559"/>
      <c r="F180" s="560"/>
      <c r="G180" s="407" t="s">
        <v>402</v>
      </c>
      <c r="H180" s="408"/>
      <c r="I180" s="408"/>
      <c r="J180" s="408"/>
      <c r="K180" s="409"/>
      <c r="L180" s="410" t="s">
        <v>403</v>
      </c>
      <c r="M180" s="411"/>
      <c r="N180" s="411"/>
      <c r="O180" s="411"/>
      <c r="P180" s="411"/>
      <c r="Q180" s="411"/>
      <c r="R180" s="411"/>
      <c r="S180" s="411"/>
      <c r="T180" s="411"/>
      <c r="U180" s="411"/>
      <c r="V180" s="411"/>
      <c r="W180" s="411"/>
      <c r="X180" s="412"/>
      <c r="Y180" s="574">
        <f>3.129394+108.232458+79.537037</f>
        <v>190.898889</v>
      </c>
      <c r="Z180" s="575"/>
      <c r="AA180" s="575"/>
      <c r="AB180" s="57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406"/>
    </row>
    <row r="181" spans="1:50" ht="24.75" customHeight="1" x14ac:dyDescent="0.15">
      <c r="A181" s="121"/>
      <c r="B181" s="559"/>
      <c r="C181" s="559"/>
      <c r="D181" s="559"/>
      <c r="E181" s="559"/>
      <c r="F181" s="560"/>
      <c r="G181" s="413" t="s">
        <v>404</v>
      </c>
      <c r="H181" s="414"/>
      <c r="I181" s="414"/>
      <c r="J181" s="414"/>
      <c r="K181" s="415"/>
      <c r="L181" s="416" t="s">
        <v>405</v>
      </c>
      <c r="M181" s="417"/>
      <c r="N181" s="417"/>
      <c r="O181" s="417"/>
      <c r="P181" s="417"/>
      <c r="Q181" s="417"/>
      <c r="R181" s="417"/>
      <c r="S181" s="417"/>
      <c r="T181" s="417"/>
      <c r="U181" s="417"/>
      <c r="V181" s="417"/>
      <c r="W181" s="417"/>
      <c r="X181" s="418"/>
      <c r="Y181" s="419">
        <f>11.136185+16.162805</f>
        <v>27.298989999999996</v>
      </c>
      <c r="Z181" s="420"/>
      <c r="AA181" s="420"/>
      <c r="AB181" s="421"/>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1"/>
      <c r="B182" s="559"/>
      <c r="C182" s="559"/>
      <c r="D182" s="559"/>
      <c r="E182" s="559"/>
      <c r="F182" s="56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1"/>
      <c r="B183" s="559"/>
      <c r="C183" s="559"/>
      <c r="D183" s="559"/>
      <c r="E183" s="559"/>
      <c r="F183" s="56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1"/>
      <c r="B184" s="559"/>
      <c r="C184" s="559"/>
      <c r="D184" s="559"/>
      <c r="E184" s="559"/>
      <c r="F184" s="56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1"/>
      <c r="B185" s="559"/>
      <c r="C185" s="559"/>
      <c r="D185" s="559"/>
      <c r="E185" s="559"/>
      <c r="F185" s="56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1"/>
      <c r="B186" s="559"/>
      <c r="C186" s="559"/>
      <c r="D186" s="559"/>
      <c r="E186" s="559"/>
      <c r="F186" s="56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1"/>
      <c r="B187" s="559"/>
      <c r="C187" s="559"/>
      <c r="D187" s="559"/>
      <c r="E187" s="559"/>
      <c r="F187" s="56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1"/>
      <c r="B188" s="559"/>
      <c r="C188" s="559"/>
      <c r="D188" s="559"/>
      <c r="E188" s="559"/>
      <c r="F188" s="56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1"/>
      <c r="B189" s="559"/>
      <c r="C189" s="559"/>
      <c r="D189" s="559"/>
      <c r="E189" s="559"/>
      <c r="F189" s="56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21"/>
      <c r="B190" s="559"/>
      <c r="C190" s="559"/>
      <c r="D190" s="559"/>
      <c r="E190" s="559"/>
      <c r="F190" s="560"/>
      <c r="G190" s="74" t="s">
        <v>22</v>
      </c>
      <c r="H190" s="75"/>
      <c r="I190" s="75"/>
      <c r="J190" s="75"/>
      <c r="K190" s="75"/>
      <c r="L190" s="76"/>
      <c r="M190" s="77"/>
      <c r="N190" s="77"/>
      <c r="O190" s="77"/>
      <c r="P190" s="77"/>
      <c r="Q190" s="77"/>
      <c r="R190" s="77"/>
      <c r="S190" s="77"/>
      <c r="T190" s="77"/>
      <c r="U190" s="77"/>
      <c r="V190" s="77"/>
      <c r="W190" s="77"/>
      <c r="X190" s="78"/>
      <c r="Y190" s="79">
        <f>SUM(Y180:AB189)</f>
        <v>218.197879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21"/>
      <c r="B191" s="559"/>
      <c r="C191" s="559"/>
      <c r="D191" s="559"/>
      <c r="E191" s="559"/>
      <c r="F191" s="560"/>
      <c r="G191" s="391" t="s">
        <v>416</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360</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1"/>
      <c r="B192" s="559"/>
      <c r="C192" s="559"/>
      <c r="D192" s="559"/>
      <c r="E192" s="559"/>
      <c r="F192" s="560"/>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1"/>
      <c r="B193" s="559"/>
      <c r="C193" s="559"/>
      <c r="D193" s="559"/>
      <c r="E193" s="559"/>
      <c r="F193" s="560"/>
      <c r="G193" s="407" t="s">
        <v>417</v>
      </c>
      <c r="H193" s="408"/>
      <c r="I193" s="408"/>
      <c r="J193" s="408"/>
      <c r="K193" s="409"/>
      <c r="L193" s="410" t="s">
        <v>418</v>
      </c>
      <c r="M193" s="411"/>
      <c r="N193" s="411"/>
      <c r="O193" s="411"/>
      <c r="P193" s="411"/>
      <c r="Q193" s="411"/>
      <c r="R193" s="411"/>
      <c r="S193" s="411"/>
      <c r="T193" s="411"/>
      <c r="U193" s="411"/>
      <c r="V193" s="411"/>
      <c r="W193" s="411"/>
      <c r="X193" s="412"/>
      <c r="Y193" s="94">
        <v>37.037036999999998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406"/>
    </row>
    <row r="194" spans="1:50" ht="24.75" customHeight="1" x14ac:dyDescent="0.15">
      <c r="A194" s="121"/>
      <c r="B194" s="559"/>
      <c r="C194" s="559"/>
      <c r="D194" s="559"/>
      <c r="E194" s="559"/>
      <c r="F194" s="56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21"/>
      <c r="B195" s="559"/>
      <c r="C195" s="559"/>
      <c r="D195" s="559"/>
      <c r="E195" s="559"/>
      <c r="F195" s="56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21"/>
      <c r="B196" s="559"/>
      <c r="C196" s="559"/>
      <c r="D196" s="559"/>
      <c r="E196" s="559"/>
      <c r="F196" s="56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21"/>
      <c r="B197" s="559"/>
      <c r="C197" s="559"/>
      <c r="D197" s="559"/>
      <c r="E197" s="559"/>
      <c r="F197" s="56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21"/>
      <c r="B198" s="559"/>
      <c r="C198" s="559"/>
      <c r="D198" s="559"/>
      <c r="E198" s="559"/>
      <c r="F198" s="56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21"/>
      <c r="B199" s="559"/>
      <c r="C199" s="559"/>
      <c r="D199" s="559"/>
      <c r="E199" s="559"/>
      <c r="F199" s="56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21"/>
      <c r="B200" s="559"/>
      <c r="C200" s="559"/>
      <c r="D200" s="559"/>
      <c r="E200" s="559"/>
      <c r="F200" s="56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21"/>
      <c r="B201" s="559"/>
      <c r="C201" s="559"/>
      <c r="D201" s="559"/>
      <c r="E201" s="559"/>
      <c r="F201" s="56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21"/>
      <c r="B202" s="559"/>
      <c r="C202" s="559"/>
      <c r="D202" s="559"/>
      <c r="E202" s="559"/>
      <c r="F202" s="56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21"/>
      <c r="B203" s="559"/>
      <c r="C203" s="559"/>
      <c r="D203" s="559"/>
      <c r="E203" s="559"/>
      <c r="F203" s="560"/>
      <c r="G203" s="74" t="s">
        <v>22</v>
      </c>
      <c r="H203" s="75"/>
      <c r="I203" s="75"/>
      <c r="J203" s="75"/>
      <c r="K203" s="75"/>
      <c r="L203" s="76"/>
      <c r="M203" s="77"/>
      <c r="N203" s="77"/>
      <c r="O203" s="77"/>
      <c r="P203" s="77"/>
      <c r="Q203" s="77"/>
      <c r="R203" s="77"/>
      <c r="S203" s="77"/>
      <c r="T203" s="77"/>
      <c r="U203" s="77"/>
      <c r="V203" s="77"/>
      <c r="W203" s="77"/>
      <c r="X203" s="78"/>
      <c r="Y203" s="79">
        <f>SUM(Y193:AB202)</f>
        <v>37.037036999999998</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21"/>
      <c r="B204" s="559"/>
      <c r="C204" s="559"/>
      <c r="D204" s="559"/>
      <c r="E204" s="559"/>
      <c r="F204" s="560"/>
      <c r="G204" s="391" t="s">
        <v>361</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362</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1"/>
      <c r="B205" s="559"/>
      <c r="C205" s="559"/>
      <c r="D205" s="559"/>
      <c r="E205" s="559"/>
      <c r="F205" s="560"/>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1"/>
      <c r="B206" s="559"/>
      <c r="C206" s="559"/>
      <c r="D206" s="559"/>
      <c r="E206" s="559"/>
      <c r="F206" s="56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406"/>
    </row>
    <row r="207" spans="1:50" ht="24.75" customHeight="1" x14ac:dyDescent="0.15">
      <c r="A207" s="121"/>
      <c r="B207" s="559"/>
      <c r="C207" s="559"/>
      <c r="D207" s="559"/>
      <c r="E207" s="559"/>
      <c r="F207" s="56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21"/>
      <c r="B208" s="559"/>
      <c r="C208" s="559"/>
      <c r="D208" s="559"/>
      <c r="E208" s="559"/>
      <c r="F208" s="56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21"/>
      <c r="B209" s="559"/>
      <c r="C209" s="559"/>
      <c r="D209" s="559"/>
      <c r="E209" s="559"/>
      <c r="F209" s="56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21"/>
      <c r="B210" s="559"/>
      <c r="C210" s="559"/>
      <c r="D210" s="559"/>
      <c r="E210" s="559"/>
      <c r="F210" s="56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1"/>
      <c r="B211" s="559"/>
      <c r="C211" s="559"/>
      <c r="D211" s="559"/>
      <c r="E211" s="559"/>
      <c r="F211" s="56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1"/>
      <c r="B212" s="559"/>
      <c r="C212" s="559"/>
      <c r="D212" s="559"/>
      <c r="E212" s="559"/>
      <c r="F212" s="56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21"/>
      <c r="B213" s="559"/>
      <c r="C213" s="559"/>
      <c r="D213" s="559"/>
      <c r="E213" s="559"/>
      <c r="F213" s="56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21"/>
      <c r="B214" s="559"/>
      <c r="C214" s="559"/>
      <c r="D214" s="559"/>
      <c r="E214" s="559"/>
      <c r="F214" s="56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21"/>
      <c r="B215" s="559"/>
      <c r="C215" s="559"/>
      <c r="D215" s="559"/>
      <c r="E215" s="559"/>
      <c r="F215" s="56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21"/>
      <c r="B216" s="559"/>
      <c r="C216" s="559"/>
      <c r="D216" s="559"/>
      <c r="E216" s="559"/>
      <c r="F216" s="56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21"/>
      <c r="B217" s="559"/>
      <c r="C217" s="559"/>
      <c r="D217" s="559"/>
      <c r="E217" s="559"/>
      <c r="F217" s="560"/>
      <c r="G217" s="391" t="s">
        <v>363</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364</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1"/>
      <c r="B218" s="559"/>
      <c r="C218" s="559"/>
      <c r="D218" s="559"/>
      <c r="E218" s="559"/>
      <c r="F218" s="560"/>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1"/>
      <c r="B219" s="559"/>
      <c r="C219" s="559"/>
      <c r="D219" s="559"/>
      <c r="E219" s="559"/>
      <c r="F219" s="56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406"/>
    </row>
    <row r="220" spans="1:50" ht="24.75" customHeight="1" x14ac:dyDescent="0.15">
      <c r="A220" s="121"/>
      <c r="B220" s="559"/>
      <c r="C220" s="559"/>
      <c r="D220" s="559"/>
      <c r="E220" s="559"/>
      <c r="F220" s="56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21"/>
      <c r="B221" s="559"/>
      <c r="C221" s="559"/>
      <c r="D221" s="559"/>
      <c r="E221" s="559"/>
      <c r="F221" s="56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1"/>
      <c r="B222" s="559"/>
      <c r="C222" s="559"/>
      <c r="D222" s="559"/>
      <c r="E222" s="559"/>
      <c r="F222" s="56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1"/>
      <c r="B223" s="559"/>
      <c r="C223" s="559"/>
      <c r="D223" s="559"/>
      <c r="E223" s="559"/>
      <c r="F223" s="56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21"/>
      <c r="B224" s="559"/>
      <c r="C224" s="559"/>
      <c r="D224" s="559"/>
      <c r="E224" s="559"/>
      <c r="F224" s="56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21"/>
      <c r="B225" s="559"/>
      <c r="C225" s="559"/>
      <c r="D225" s="559"/>
      <c r="E225" s="559"/>
      <c r="F225" s="56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21"/>
      <c r="B226" s="559"/>
      <c r="C226" s="559"/>
      <c r="D226" s="559"/>
      <c r="E226" s="559"/>
      <c r="F226" s="56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21"/>
      <c r="B227" s="559"/>
      <c r="C227" s="559"/>
      <c r="D227" s="559"/>
      <c r="E227" s="559"/>
      <c r="F227" s="56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21"/>
      <c r="B228" s="559"/>
      <c r="C228" s="559"/>
      <c r="D228" s="559"/>
      <c r="E228" s="559"/>
      <c r="F228" s="56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21"/>
      <c r="B229" s="559"/>
      <c r="C229" s="559"/>
      <c r="D229" s="559"/>
      <c r="E229" s="559"/>
      <c r="F229" s="56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7.5" customHeight="1" x14ac:dyDescent="0.15">
      <c r="A236" s="103">
        <v>1</v>
      </c>
      <c r="B236" s="103">
        <v>1</v>
      </c>
      <c r="C236" s="403" t="s">
        <v>406</v>
      </c>
      <c r="D236" s="403"/>
      <c r="E236" s="403"/>
      <c r="F236" s="403"/>
      <c r="G236" s="403"/>
      <c r="H236" s="403"/>
      <c r="I236" s="403"/>
      <c r="J236" s="403"/>
      <c r="K236" s="403"/>
      <c r="L236" s="403"/>
      <c r="M236" s="404" t="s">
        <v>407</v>
      </c>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4"/>
      <c r="AK236" s="405">
        <v>218.197879</v>
      </c>
      <c r="AL236" s="404"/>
      <c r="AM236" s="404"/>
      <c r="AN236" s="404"/>
      <c r="AO236" s="404"/>
      <c r="AP236" s="404"/>
      <c r="AQ236" s="114" t="s">
        <v>408</v>
      </c>
      <c r="AR236" s="114"/>
      <c r="AS236" s="114"/>
      <c r="AT236" s="114"/>
      <c r="AU236" s="115" t="s">
        <v>408</v>
      </c>
      <c r="AV236" s="116"/>
      <c r="AW236" s="116"/>
      <c r="AX236" s="11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8"/>
      <c r="N238" s="119"/>
      <c r="O238" s="119"/>
      <c r="P238" s="119"/>
      <c r="Q238" s="119"/>
      <c r="R238" s="119"/>
      <c r="S238" s="119"/>
      <c r="T238" s="119"/>
      <c r="U238" s="119"/>
      <c r="V238" s="119"/>
      <c r="W238" s="119"/>
      <c r="X238" s="119"/>
      <c r="Y238" s="119"/>
      <c r="Z238" s="119"/>
      <c r="AA238" s="119"/>
      <c r="AB238" s="119"/>
      <c r="AC238" s="119"/>
      <c r="AD238" s="119"/>
      <c r="AE238" s="119"/>
      <c r="AF238" s="119"/>
      <c r="AG238" s="119"/>
      <c r="AH238" s="119"/>
      <c r="AI238" s="119"/>
      <c r="AJ238" s="120"/>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3"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3"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3"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3"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3"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3"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3"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3"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3"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3"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3"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3"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3"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3"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3"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3"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3"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3"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3"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3"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t="24"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4" customHeight="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4"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37.5" customHeight="1" x14ac:dyDescent="0.15">
      <c r="A269" s="103">
        <v>1</v>
      </c>
      <c r="B269" s="103">
        <v>1</v>
      </c>
      <c r="C269" s="108" t="s">
        <v>410</v>
      </c>
      <c r="D269" s="104"/>
      <c r="E269" s="104"/>
      <c r="F269" s="104"/>
      <c r="G269" s="104"/>
      <c r="H269" s="104"/>
      <c r="I269" s="104"/>
      <c r="J269" s="104"/>
      <c r="K269" s="104"/>
      <c r="L269" s="104"/>
      <c r="M269" s="108" t="s">
        <v>413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37.037036999999998</v>
      </c>
      <c r="AL269" s="106"/>
      <c r="AM269" s="106"/>
      <c r="AN269" s="106"/>
      <c r="AO269" s="106"/>
      <c r="AP269" s="107"/>
      <c r="AQ269" s="114" t="s">
        <v>408</v>
      </c>
      <c r="AR269" s="114"/>
      <c r="AS269" s="114"/>
      <c r="AT269" s="114"/>
      <c r="AU269" s="115" t="s">
        <v>408</v>
      </c>
      <c r="AV269" s="116"/>
      <c r="AW269" s="116"/>
      <c r="AX269" s="117"/>
    </row>
    <row r="270" spans="1:50" ht="37.5" customHeight="1" x14ac:dyDescent="0.15">
      <c r="A270" s="103">
        <v>2</v>
      </c>
      <c r="B270" s="103">
        <v>1</v>
      </c>
      <c r="C270" s="108" t="s">
        <v>411</v>
      </c>
      <c r="D270" s="104"/>
      <c r="E270" s="104"/>
      <c r="F270" s="104"/>
      <c r="G270" s="104"/>
      <c r="H270" s="104"/>
      <c r="I270" s="104"/>
      <c r="J270" s="104"/>
      <c r="K270" s="104"/>
      <c r="L270" s="104"/>
      <c r="M270" s="108" t="s">
        <v>414</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25</v>
      </c>
      <c r="AL270" s="106"/>
      <c r="AM270" s="106"/>
      <c r="AN270" s="106"/>
      <c r="AO270" s="106"/>
      <c r="AP270" s="107"/>
      <c r="AQ270" s="114" t="s">
        <v>408</v>
      </c>
      <c r="AR270" s="114"/>
      <c r="AS270" s="114"/>
      <c r="AT270" s="114"/>
      <c r="AU270" s="115" t="s">
        <v>408</v>
      </c>
      <c r="AV270" s="116"/>
      <c r="AW270" s="116"/>
      <c r="AX270" s="117"/>
    </row>
    <row r="271" spans="1:50" ht="37.5" customHeight="1" x14ac:dyDescent="0.15">
      <c r="A271" s="103">
        <v>3</v>
      </c>
      <c r="B271" s="103">
        <v>1</v>
      </c>
      <c r="C271" s="108" t="s">
        <v>412</v>
      </c>
      <c r="D271" s="104"/>
      <c r="E271" s="104"/>
      <c r="F271" s="104"/>
      <c r="G271" s="104"/>
      <c r="H271" s="104"/>
      <c r="I271" s="104"/>
      <c r="J271" s="104"/>
      <c r="K271" s="104"/>
      <c r="L271" s="104"/>
      <c r="M271" s="108" t="s">
        <v>415</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17.5</v>
      </c>
      <c r="AL271" s="106"/>
      <c r="AM271" s="106"/>
      <c r="AN271" s="106"/>
      <c r="AO271" s="106"/>
      <c r="AP271" s="107"/>
      <c r="AQ271" s="114" t="s">
        <v>408</v>
      </c>
      <c r="AR271" s="114"/>
      <c r="AS271" s="114"/>
      <c r="AT271" s="114"/>
      <c r="AU271" s="115" t="s">
        <v>408</v>
      </c>
      <c r="AV271" s="116"/>
      <c r="AW271" s="116"/>
      <c r="AX271" s="117"/>
    </row>
    <row r="272" spans="1:50" ht="24" hidden="1" customHeight="1" x14ac:dyDescent="0.15">
      <c r="A272" s="103">
        <v>4</v>
      </c>
      <c r="B272" s="103">
        <v>1</v>
      </c>
      <c r="C272" s="104"/>
      <c r="D272" s="104"/>
      <c r="E272" s="104"/>
      <c r="F272" s="104"/>
      <c r="G272" s="104"/>
      <c r="H272" s="104"/>
      <c r="I272" s="104"/>
      <c r="J272" s="104"/>
      <c r="K272" s="104"/>
      <c r="L272" s="104"/>
      <c r="M272" s="108"/>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t="24" hidden="1" customHeight="1" x14ac:dyDescent="0.15"/>
    <row r="300" spans="1:50" ht="24" hidden="1" customHeight="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4"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t="24" hidden="1" customHeight="1" x14ac:dyDescent="0.15"/>
    <row r="333" spans="1:50" ht="24" hidden="1" customHeight="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4"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t="24" hidden="1" customHeight="1" x14ac:dyDescent="0.15"/>
    <row r="366" spans="1:50" ht="24" hidden="1" customHeight="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4"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t="24" hidden="1" customHeight="1" x14ac:dyDescent="0.15"/>
    <row r="399" spans="1:50" ht="24" hidden="1" customHeight="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4"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t="24" hidden="1" customHeight="1" x14ac:dyDescent="0.15"/>
    <row r="432" spans="1:50" ht="24" hidden="1" customHeight="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4"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t="24" hidden="1" customHeight="1" x14ac:dyDescent="0.15"/>
    <row r="465" spans="1:50" ht="24" hidden="1" customHeight="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4"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4" customHeight="1" x14ac:dyDescent="0.15">
      <c r="A497" s="707" t="s">
        <v>323</v>
      </c>
      <c r="B497" s="708"/>
      <c r="C497" s="708"/>
      <c r="D497" s="708"/>
      <c r="E497" s="708"/>
      <c r="F497" s="708"/>
      <c r="G497" s="708"/>
      <c r="H497" s="708"/>
      <c r="I497" s="708"/>
      <c r="J497" s="708"/>
      <c r="K497" s="708"/>
      <c r="L497" s="708"/>
      <c r="M497" s="708"/>
      <c r="N497" s="708"/>
      <c r="O497" s="708"/>
      <c r="P497" s="708"/>
      <c r="Q497" s="708"/>
      <c r="R497" s="708"/>
      <c r="S497" s="708"/>
      <c r="T497" s="708"/>
      <c r="U497" s="708"/>
      <c r="V497" s="708"/>
      <c r="W497" s="708"/>
      <c r="X497" s="708"/>
      <c r="Y497" s="708"/>
      <c r="Z497" s="708"/>
      <c r="AA497" s="708"/>
      <c r="AB497" s="708"/>
      <c r="AC497" s="708"/>
      <c r="AD497" s="708"/>
      <c r="AE497" s="708"/>
      <c r="AF497" s="708"/>
      <c r="AG497" s="708"/>
      <c r="AH497" s="708"/>
      <c r="AI497" s="708"/>
      <c r="AJ497" s="708"/>
      <c r="AK497" s="70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9">
      <formula>IF(RIGHT(TEXT(P14,"0.#"),1)=".",FALSE,TRUE)</formula>
    </cfRule>
    <cfRule type="expression" dxfId="202" priority="550">
      <formula>IF(RIGHT(TEXT(P14,"0.#"),1)=".",TRUE,FALSE)</formula>
    </cfRule>
  </conditionalFormatting>
  <conditionalFormatting sqref="AE23:AI23">
    <cfRule type="expression" dxfId="201" priority="539">
      <formula>IF(RIGHT(TEXT(AE23,"0.#"),1)=".",FALSE,TRUE)</formula>
    </cfRule>
    <cfRule type="expression" dxfId="200" priority="540">
      <formula>IF(RIGHT(TEXT(AE23,"0.#"),1)=".",TRUE,FALSE)</formula>
    </cfRule>
  </conditionalFormatting>
  <conditionalFormatting sqref="AE69:AX69">
    <cfRule type="expression" dxfId="199" priority="471">
      <formula>IF(RIGHT(TEXT(AE69,"0.#"),1)=".",FALSE,TRUE)</formula>
    </cfRule>
    <cfRule type="expression" dxfId="198" priority="472">
      <formula>IF(RIGHT(TEXT(AE69,"0.#"),1)=".",TRUE,FALSE)</formula>
    </cfRule>
  </conditionalFormatting>
  <conditionalFormatting sqref="L99">
    <cfRule type="expression" dxfId="197" priority="431">
      <formula>IF(RIGHT(TEXT(L99,"0.#"),1)=".",FALSE,TRUE)</formula>
    </cfRule>
    <cfRule type="expression" dxfId="196" priority="432">
      <formula>IF(RIGHT(TEXT(L99,"0.#"),1)=".",TRUE,FALSE)</formula>
    </cfRule>
  </conditionalFormatting>
  <conditionalFormatting sqref="L104">
    <cfRule type="expression" dxfId="195" priority="429">
      <formula>IF(RIGHT(TEXT(L104,"0.#"),1)=".",FALSE,TRUE)</formula>
    </cfRule>
    <cfRule type="expression" dxfId="194" priority="430">
      <formula>IF(RIGHT(TEXT(L104,"0.#"),1)=".",TRUE,FALSE)</formula>
    </cfRule>
  </conditionalFormatting>
  <conditionalFormatting sqref="R104">
    <cfRule type="expression" dxfId="193" priority="427">
      <formula>IF(RIGHT(TEXT(R104,"0.#"),1)=".",FALSE,TRUE)</formula>
    </cfRule>
    <cfRule type="expression" dxfId="192" priority="428">
      <formula>IF(RIGHT(TEXT(R104,"0.#"),1)=".",TRUE,FALSE)</formula>
    </cfRule>
  </conditionalFormatting>
  <conditionalFormatting sqref="P18:AX18">
    <cfRule type="expression" dxfId="191" priority="425">
      <formula>IF(RIGHT(TEXT(P18,"0.#"),1)=".",FALSE,TRUE)</formula>
    </cfRule>
    <cfRule type="expression" dxfId="190" priority="426">
      <formula>IF(RIGHT(TEXT(P18,"0.#"),1)=".",TRUE,FALSE)</formula>
    </cfRule>
  </conditionalFormatting>
  <conditionalFormatting sqref="Y181">
    <cfRule type="expression" dxfId="189" priority="421">
      <formula>IF(RIGHT(TEXT(Y181,"0.#"),1)=".",FALSE,TRUE)</formula>
    </cfRule>
    <cfRule type="expression" dxfId="188" priority="422">
      <formula>IF(RIGHT(TEXT(Y181,"0.#"),1)=".",TRUE,FALSE)</formula>
    </cfRule>
  </conditionalFormatting>
  <conditionalFormatting sqref="Y190">
    <cfRule type="expression" dxfId="187" priority="417">
      <formula>IF(RIGHT(TEXT(Y190,"0.#"),1)=".",FALSE,TRUE)</formula>
    </cfRule>
    <cfRule type="expression" dxfId="186" priority="418">
      <formula>IF(RIGHT(TEXT(Y190,"0.#"),1)=".",TRUE,FALSE)</formula>
    </cfRule>
  </conditionalFormatting>
  <conditionalFormatting sqref="AK236">
    <cfRule type="expression" dxfId="185" priority="339">
      <formula>IF(RIGHT(TEXT(AK236,"0.#"),1)=".",FALSE,TRUE)</formula>
    </cfRule>
    <cfRule type="expression" dxfId="184" priority="340">
      <formula>IF(RIGHT(TEXT(AK236,"0.#"),1)=".",TRUE,FALSE)</formula>
    </cfRule>
  </conditionalFormatting>
  <conditionalFormatting sqref="AE54:AI54">
    <cfRule type="expression" dxfId="183" priority="289">
      <formula>IF(RIGHT(TEXT(AE54,"0.#"),1)=".",FALSE,TRUE)</formula>
    </cfRule>
    <cfRule type="expression" dxfId="182" priority="290">
      <formula>IF(RIGHT(TEXT(AE54,"0.#"),1)=".",TRUE,FALSE)</formula>
    </cfRule>
  </conditionalFormatting>
  <conditionalFormatting sqref="P16:AQ17 P15:AX15 P13:AX13">
    <cfRule type="expression" dxfId="181" priority="247">
      <formula>IF(RIGHT(TEXT(P13,"0.#"),1)=".",FALSE,TRUE)</formula>
    </cfRule>
    <cfRule type="expression" dxfId="180" priority="248">
      <formula>IF(RIGHT(TEXT(P13,"0.#"),1)=".",TRUE,FALSE)</formula>
    </cfRule>
  </conditionalFormatting>
  <conditionalFormatting sqref="P19:AJ19">
    <cfRule type="expression" dxfId="179" priority="245">
      <formula>IF(RIGHT(TEXT(P19,"0.#"),1)=".",FALSE,TRUE)</formula>
    </cfRule>
    <cfRule type="expression" dxfId="178" priority="246">
      <formula>IF(RIGHT(TEXT(P19,"0.#"),1)=".",TRUE,FALSE)</formula>
    </cfRule>
  </conditionalFormatting>
  <conditionalFormatting sqref="AE55:AX55 AJ54:AS54">
    <cfRule type="expression" dxfId="177" priority="241">
      <formula>IF(RIGHT(TEXT(AE54,"0.#"),1)=".",FALSE,TRUE)</formula>
    </cfRule>
    <cfRule type="expression" dxfId="176" priority="242">
      <formula>IF(RIGHT(TEXT(AE54,"0.#"),1)=".",TRUE,FALSE)</formula>
    </cfRule>
  </conditionalFormatting>
  <conditionalFormatting sqref="AE68:AS68">
    <cfRule type="expression" dxfId="175" priority="237">
      <formula>IF(RIGHT(TEXT(AE68,"0.#"),1)=".",FALSE,TRUE)</formula>
    </cfRule>
    <cfRule type="expression" dxfId="174" priority="238">
      <formula>IF(RIGHT(TEXT(AE68,"0.#"),1)=".",TRUE,FALSE)</formula>
    </cfRule>
  </conditionalFormatting>
  <conditionalFormatting sqref="AE95:AI95 AE92:AI92 AE89:AI89 AE86:AI86">
    <cfRule type="expression" dxfId="173" priority="235">
      <formula>IF(RIGHT(TEXT(AE86,"0.#"),1)=".",FALSE,TRUE)</formula>
    </cfRule>
    <cfRule type="expression" dxfId="172" priority="236">
      <formula>IF(RIGHT(TEXT(AE86,"0.#"),1)=".",TRUE,FALSE)</formula>
    </cfRule>
  </conditionalFormatting>
  <conditionalFormatting sqref="AJ95:AX95 AJ92:AX92 AJ89:AX89 AJ86:AX86">
    <cfRule type="expression" dxfId="171" priority="233">
      <formula>IF(RIGHT(TEXT(AJ86,"0.#"),1)=".",FALSE,TRUE)</formula>
    </cfRule>
    <cfRule type="expression" dxfId="170" priority="234">
      <formula>IF(RIGHT(TEXT(AJ86,"0.#"),1)=".",TRUE,FALSE)</formula>
    </cfRule>
  </conditionalFormatting>
  <conditionalFormatting sqref="L100:L103 L98">
    <cfRule type="expression" dxfId="169" priority="231">
      <formula>IF(RIGHT(TEXT(L98,"0.#"),1)=".",FALSE,TRUE)</formula>
    </cfRule>
    <cfRule type="expression" dxfId="168" priority="232">
      <formula>IF(RIGHT(TEXT(L98,"0.#"),1)=".",TRUE,FALSE)</formula>
    </cfRule>
  </conditionalFormatting>
  <conditionalFormatting sqref="R98">
    <cfRule type="expression" dxfId="167" priority="227">
      <formula>IF(RIGHT(TEXT(R98,"0.#"),1)=".",FALSE,TRUE)</formula>
    </cfRule>
    <cfRule type="expression" dxfId="166" priority="228">
      <formula>IF(RIGHT(TEXT(R98,"0.#"),1)=".",TRUE,FALSE)</formula>
    </cfRule>
  </conditionalFormatting>
  <conditionalFormatting sqref="R99:R103">
    <cfRule type="expression" dxfId="165" priority="225">
      <formula>IF(RIGHT(TEXT(R99,"0.#"),1)=".",FALSE,TRUE)</formula>
    </cfRule>
    <cfRule type="expression" dxfId="164" priority="226">
      <formula>IF(RIGHT(TEXT(R99,"0.#"),1)=".",TRUE,FALSE)</formula>
    </cfRule>
  </conditionalFormatting>
  <conditionalFormatting sqref="Y182:Y189 Y180">
    <cfRule type="expression" dxfId="163" priority="223">
      <formula>IF(RIGHT(TEXT(Y180,"0.#"),1)=".",FALSE,TRUE)</formula>
    </cfRule>
    <cfRule type="expression" dxfId="162" priority="224">
      <formula>IF(RIGHT(TEXT(Y180,"0.#"),1)=".",TRUE,FALSE)</formula>
    </cfRule>
  </conditionalFormatting>
  <conditionalFormatting sqref="AU181">
    <cfRule type="expression" dxfId="161" priority="221">
      <formula>IF(RIGHT(TEXT(AU181,"0.#"),1)=".",FALSE,TRUE)</formula>
    </cfRule>
    <cfRule type="expression" dxfId="160" priority="222">
      <formula>IF(RIGHT(TEXT(AU181,"0.#"),1)=".",TRUE,FALSE)</formula>
    </cfRule>
  </conditionalFormatting>
  <conditionalFormatting sqref="AU190">
    <cfRule type="expression" dxfId="159" priority="219">
      <formula>IF(RIGHT(TEXT(AU190,"0.#"),1)=".",FALSE,TRUE)</formula>
    </cfRule>
    <cfRule type="expression" dxfId="158" priority="220">
      <formula>IF(RIGHT(TEXT(AU190,"0.#"),1)=".",TRUE,FALSE)</formula>
    </cfRule>
  </conditionalFormatting>
  <conditionalFormatting sqref="AU182:AU189 AU180">
    <cfRule type="expression" dxfId="157" priority="217">
      <formula>IF(RIGHT(TEXT(AU180,"0.#"),1)=".",FALSE,TRUE)</formula>
    </cfRule>
    <cfRule type="expression" dxfId="156" priority="218">
      <formula>IF(RIGHT(TEXT(AU180,"0.#"),1)=".",TRUE,FALSE)</formula>
    </cfRule>
  </conditionalFormatting>
  <conditionalFormatting sqref="Y220 Y207 Y194">
    <cfRule type="expression" dxfId="155" priority="203">
      <formula>IF(RIGHT(TEXT(Y194,"0.#"),1)=".",FALSE,TRUE)</formula>
    </cfRule>
    <cfRule type="expression" dxfId="154" priority="204">
      <formula>IF(RIGHT(TEXT(Y194,"0.#"),1)=".",TRUE,FALSE)</formula>
    </cfRule>
  </conditionalFormatting>
  <conditionalFormatting sqref="Y229 Y216 Y203">
    <cfRule type="expression" dxfId="153" priority="201">
      <formula>IF(RIGHT(TEXT(Y203,"0.#"),1)=".",FALSE,TRUE)</formula>
    </cfRule>
    <cfRule type="expression" dxfId="152" priority="202">
      <formula>IF(RIGHT(TEXT(Y203,"0.#"),1)=".",TRUE,FALSE)</formula>
    </cfRule>
  </conditionalFormatting>
  <conditionalFormatting sqref="Y221:Y228 Y219 Y208:Y215 Y206 Y195:Y202 Y193">
    <cfRule type="expression" dxfId="151" priority="199">
      <formula>IF(RIGHT(TEXT(Y193,"0.#"),1)=".",FALSE,TRUE)</formula>
    </cfRule>
    <cfRule type="expression" dxfId="150" priority="200">
      <formula>IF(RIGHT(TEXT(Y193,"0.#"),1)=".",TRUE,FALSE)</formula>
    </cfRule>
  </conditionalFormatting>
  <conditionalFormatting sqref="AU220 AU207 AU194">
    <cfRule type="expression" dxfId="149" priority="197">
      <formula>IF(RIGHT(TEXT(AU194,"0.#"),1)=".",FALSE,TRUE)</formula>
    </cfRule>
    <cfRule type="expression" dxfId="148" priority="198">
      <formula>IF(RIGHT(TEXT(AU194,"0.#"),1)=".",TRUE,FALSE)</formula>
    </cfRule>
  </conditionalFormatting>
  <conditionalFormatting sqref="AU229 AU216 AU203">
    <cfRule type="expression" dxfId="147" priority="195">
      <formula>IF(RIGHT(TEXT(AU203,"0.#"),1)=".",FALSE,TRUE)</formula>
    </cfRule>
    <cfRule type="expression" dxfId="146" priority="196">
      <formula>IF(RIGHT(TEXT(AU203,"0.#"),1)=".",TRUE,FALSE)</formula>
    </cfRule>
  </conditionalFormatting>
  <conditionalFormatting sqref="AU221:AU228 AU219 AU208:AU215 AU206 AU195:AU202 AU193">
    <cfRule type="expression" dxfId="145" priority="193">
      <formula>IF(RIGHT(TEXT(AU193,"0.#"),1)=".",FALSE,TRUE)</formula>
    </cfRule>
    <cfRule type="expression" dxfId="144" priority="194">
      <formula>IF(RIGHT(TEXT(AU193,"0.#"),1)=".",TRUE,FALSE)</formula>
    </cfRule>
  </conditionalFormatting>
  <conditionalFormatting sqref="AE56:AI56">
    <cfRule type="expression" dxfId="143" priority="167">
      <formula>IF(AND(AE56&gt;=0, RIGHT(TEXT(AE56,"0.#"),1)&lt;&gt;"."),TRUE,FALSE)</formula>
    </cfRule>
    <cfRule type="expression" dxfId="142" priority="168">
      <formula>IF(AND(AE56&gt;=0, RIGHT(TEXT(AE56,"0.#"),1)="."),TRUE,FALSE)</formula>
    </cfRule>
    <cfRule type="expression" dxfId="141" priority="169">
      <formula>IF(AND(AE56&lt;0, RIGHT(TEXT(AE56,"0.#"),1)&lt;&gt;"."),TRUE,FALSE)</formula>
    </cfRule>
    <cfRule type="expression" dxfId="140" priority="170">
      <formula>IF(AND(AE56&lt;0, RIGHT(TEXT(AE56,"0.#"),1)="."),TRUE,FALSE)</formula>
    </cfRule>
  </conditionalFormatting>
  <conditionalFormatting sqref="AJ56:AS56">
    <cfRule type="expression" dxfId="139" priority="163">
      <formula>IF(AND(AJ56&gt;=0, RIGHT(TEXT(AJ56,"0.#"),1)&lt;&gt;"."),TRUE,FALSE)</formula>
    </cfRule>
    <cfRule type="expression" dxfId="138" priority="164">
      <formula>IF(AND(AJ56&gt;=0, RIGHT(TEXT(AJ56,"0.#"),1)="."),TRUE,FALSE)</formula>
    </cfRule>
    <cfRule type="expression" dxfId="137" priority="165">
      <formula>IF(AND(AJ56&lt;0, RIGHT(TEXT(AJ56,"0.#"),1)&lt;&gt;"."),TRUE,FALSE)</formula>
    </cfRule>
    <cfRule type="expression" dxfId="136" priority="166">
      <formula>IF(AND(AJ56&lt;0, RIGHT(TEXT(AJ56,"0.#"),1)="."),TRUE,FALSE)</formula>
    </cfRule>
  </conditionalFormatting>
  <conditionalFormatting sqref="AK237:AK265">
    <cfRule type="expression" dxfId="135" priority="151">
      <formula>IF(RIGHT(TEXT(AK237,"0.#"),1)=".",FALSE,TRUE)</formula>
    </cfRule>
    <cfRule type="expression" dxfId="134" priority="152">
      <formula>IF(RIGHT(TEXT(AK237,"0.#"),1)=".",TRUE,FALSE)</formula>
    </cfRule>
  </conditionalFormatting>
  <conditionalFormatting sqref="AU237:AX265">
    <cfRule type="expression" dxfId="133" priority="147">
      <formula>IF(AND(AU237&gt;=0, RIGHT(TEXT(AU237,"0.#"),1)&lt;&gt;"."),TRUE,FALSE)</formula>
    </cfRule>
    <cfRule type="expression" dxfId="132" priority="148">
      <formula>IF(AND(AU237&gt;=0, RIGHT(TEXT(AU237,"0.#"),1)="."),TRUE,FALSE)</formula>
    </cfRule>
    <cfRule type="expression" dxfId="131" priority="149">
      <formula>IF(AND(AU237&lt;0, RIGHT(TEXT(AU237,"0.#"),1)&lt;&gt;"."),TRUE,FALSE)</formula>
    </cfRule>
    <cfRule type="expression" dxfId="130" priority="150">
      <formula>IF(AND(AU237&lt;0, RIGHT(TEXT(AU237,"0.#"),1)="."),TRUE,FALSE)</formula>
    </cfRule>
  </conditionalFormatting>
  <conditionalFormatting sqref="AK269">
    <cfRule type="expression" dxfId="129" priority="145">
      <formula>IF(RIGHT(TEXT(AK269,"0.#"),1)=".",FALSE,TRUE)</formula>
    </cfRule>
    <cfRule type="expression" dxfId="128" priority="146">
      <formula>IF(RIGHT(TEXT(AK269,"0.#"),1)=".",TRUE,FALSE)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2:AX298">
    <cfRule type="expression" dxfId="125" priority="135">
      <formula>IF(AND(AU272&gt;=0, RIGHT(TEXT(AU272,"0.#"),1)&lt;&gt;"."),TRUE,FALSE)</formula>
    </cfRule>
    <cfRule type="expression" dxfId="124" priority="136">
      <formula>IF(AND(AU272&gt;=0, RIGHT(TEXT(AU272,"0.#"),1)="."),TRUE,FALSE)</formula>
    </cfRule>
    <cfRule type="expression" dxfId="123" priority="137">
      <formula>IF(AND(AU272&lt;0, RIGHT(TEXT(AU272,"0.#"),1)&lt;&gt;"."),TRUE,FALSE)</formula>
    </cfRule>
    <cfRule type="expression" dxfId="122" priority="138">
      <formula>IF(AND(AU272&lt;0, RIGHT(TEXT(AU272,"0.#"),1)="."),TRUE,FALSE)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U269:AX271">
    <cfRule type="expression" dxfId="7" priority="5">
      <formula>IF(AND(AU269&gt;=0, RIGHT(TEXT(AU269,"0.#"),1)&lt;&gt;"."),TRUE,FALSE)</formula>
    </cfRule>
    <cfRule type="expression" dxfId="6" priority="6">
      <formula>IF(AND(AU269&gt;=0, RIGHT(TEXT(AU269,"0.#"),1)="."),TRUE,FALSE)</formula>
    </cfRule>
    <cfRule type="expression" dxfId="5" priority="7">
      <formula>IF(AND(AU269&lt;0, RIGHT(TEXT(AU269,"0.#"),1)&lt;&gt;"."),TRUE,FALSE)</formula>
    </cfRule>
    <cfRule type="expression" dxfId="4" priority="8">
      <formula>IF(AND(AU269&lt;0, RIGHT(TEXT(AU269,"0.#"),1)="."),TRUE,FALSE)</formula>
    </cfRule>
  </conditionalFormatting>
  <conditionalFormatting sqref="AE83:AS84">
    <cfRule type="expression" dxfId="3" priority="3">
      <formula>IF(RIGHT(TEXT(AE83,"0.#"),1)=".",FALSE,TRUE)</formula>
    </cfRule>
    <cfRule type="expression" dxfId="2" priority="4">
      <formula>IF(RIGHT(TEXT(AE83,"0.#"),1)=".",TRUE,FALSE)</formula>
    </cfRule>
  </conditionalFormatting>
  <conditionalFormatting sqref="AT83:AX84">
    <cfRule type="expression" dxfId="1" priority="1">
      <formula>IF(RIGHT(TEXT(AT83,"0.#"),1)=".",FALSE,TRUE)</formula>
    </cfRule>
    <cfRule type="expression" dxfId="0"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5" sqref="K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384</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384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384</v>
      </c>
      <c r="C17" s="15" t="str">
        <f t="shared" si="0"/>
        <v>地球温暖化対策</v>
      </c>
      <c r="D17" s="15" t="str">
        <f t="shared" si="7"/>
        <v>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t="s">
        <v>384</v>
      </c>
      <c r="H34" s="15" t="str">
        <f t="shared" si="1"/>
        <v>自動車安全特別会計自動車検査登録勘定</v>
      </c>
      <c r="I34" s="15" t="str">
        <f t="shared" si="5"/>
        <v>自動車安全特別会計自動車検査登録勘定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自動車安全特別会計自動車検査登録勘定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自動車安全特別会計自動車検査登録勘定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自動車安全特別会計自動車検査登録勘定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自動車安全特別会計自動車検査登録勘定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2015-09-03T15:40:18Z</cp:lastPrinted>
  <dcterms:created xsi:type="dcterms:W3CDTF">2012-03-13T00:50:25Z</dcterms:created>
  <dcterms:modified xsi:type="dcterms:W3CDTF">2015-09-03T15:40:19Z</dcterms:modified>
</cp:coreProperties>
</file>