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<sst xmlns="http://schemas.openxmlformats.org/spreadsheetml/2006/main" count="833" uniqueCount="493">
  <si>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</si>
  <si>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</si>
  <si>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</si>
  <si>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</si>
  <si>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</si>
  <si>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</si>
  <si>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</si>
  <si>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</si>
  <si>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</si>
  <si>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</si>
  <si>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</si>
  <si>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</si>
  <si>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</si>
  <si>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</si>
  <si>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</si>
  <si>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</si>
  <si>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</si>
  <si>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</si>
  <si>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</si>
  <si>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</si>
  <si>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</si>
  <si>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</si>
  <si>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</si>
  <si>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</si>
  <si>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</si>
  <si>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</si>
  <si>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</si>
  <si>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</si>
  <si>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</si>
  <si>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</si>
  <si>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</si>
  <si>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</si>
  <si>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</si>
  <si>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</si>
  <si>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</si>
  <si>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</si>
  <si>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</si>
  <si>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</si>
  <si>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</si>
  <si>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</si>
  <si>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</si>
  <si>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</si>
  <si>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</si>
  <si>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</si>
  <si>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</si>
  <si>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</si>
  <si>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</si>
  <si>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</si>
  <si>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</si>
  <si>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</si>
  <si>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</si>
  <si>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</si>
  <si>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</si>
  <si>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</si>
  <si>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</si>
  <si>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</si>
  <si>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</si>
  <si>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</si>
  <si>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</si>
  <si>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</si>
  <si>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</si>
  <si>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</si>
  <si>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</si>
  <si>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</si>
  <si>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</si>
  <si>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</si>
  <si>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</si>
  <si>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</si>
  <si>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</si>
  <si>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</si>
  <si>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</si>
  <si>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</si>
  <si>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</si>
  <si>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</si>
  <si>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</si>
  <si>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</si>
  <si>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</si>
  <si>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</si>
  <si>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</si>
  <si>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</si>
  <si>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</si>
  <si>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</si>
  <si>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</si>
  <si>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</si>
  <si>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</si>
  <si>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</si>
  <si>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</si>
  <si>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</si>
  <si>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</si>
  <si>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</si>
  <si>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</si>
  <si>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</si>
  <si>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</si>
  <si>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</si>
  <si>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</si>
  <si>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</si>
  <si>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</si>
  <si>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</si>
  <si>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</si>
  <si>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</si>
  <si>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</si>
  <si>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</si>
  <si>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</si>
  <si>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</si>
  <si>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</si>
  <si>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</si>
  <si>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</si>
  <si>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</si>
  <si>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</si>
  <si>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</si>
  <si>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</si>
  <si>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</si>
  <si>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</si>
  <si>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</si>
  <si>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</si>
  <si>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</si>
  <si>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</si>
  <si>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</si>
  <si>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</si>
  <si>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</si>
  <si>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</si>
  <si>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</si>
  <si>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</si>
  <si>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</si>
  <si>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</si>
  <si>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</si>
  <si>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</si>
  <si>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</si>
  <si>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</si>
  <si>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</si>
  <si>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</si>
  <si>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</si>
  <si>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</si>
  <si>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</si>
  <si>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</si>
  <si>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</si>
  <si>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</si>
  <si>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</si>
  <si>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</si>
  <si>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</si>
  <si>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</si>
  <si>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</si>
  <si>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</si>
  <si>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</si>
  <si>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</si>
  <si>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</si>
  <si>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</si>
  <si>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</si>
  <si>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</si>
  <si>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</si>
  <si>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</si>
  <si>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</si>
  <si>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</si>
  <si>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</si>
  <si>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</si>
  <si>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</si>
  <si>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</si>
  <si>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</si>
  <si>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</si>
  <si>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</si>
  <si>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</si>
  <si>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</si>
  <si>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</si>
  <si>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</si>
  <si>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</si>
  <si>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</si>
  <si>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</si>
  <si>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</si>
  <si>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</si>
  <si>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</si>
  <si>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</si>
  <si>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</si>
  <si>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</si>
  <si>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</si>
  <si>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</si>
  <si>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</si>
  <si>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</si>
  <si>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</si>
  <si>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</si>
  <si>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</si>
  <si>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</si>
  <si>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</si>
  <si>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</si>
  <si>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</si>
  <si>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</si>
  <si>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</si>
  <si>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</si>
  <si>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</si>
  <si>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</si>
  <si>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</si>
  <si>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</si>
  <si>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</si>
  <si>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</si>
  <si>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</si>
  <si>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</si>
  <si>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</si>
  <si>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</si>
  <si>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</si>
  <si>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</si>
  <si>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</si>
  <si>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</si>
  <si>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</si>
  <si>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</si>
  <si>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</si>
  <si>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</si>
  <si>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</si>
  <si>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</si>
  <si>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</si>
  <si>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</si>
  <si>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</si>
  <si>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</si>
  <si>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</si>
  <si>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</si>
  <si>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</si>
  <si>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</si>
  <si>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</si>
  <si>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</si>
  <si>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</si>
  <si>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</si>
  <si>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</si>
  <si>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</si>
  <si>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</si>
  <si>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</si>
  <si>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</si>
  <si>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</si>
  <si>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</si>
  <si>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</si>
  <si>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</si>
  <si>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</si>
  <si>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</si>
  <si>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</si>
  <si>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</si>
  <si>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</si>
  <si>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</si>
  <si>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</si>
  <si>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</si>
  <si>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</si>
  <si>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</si>
  <si>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</si>
  <si>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</si>
  <si>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</si>
  <si>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</si>
  <si>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</si>
  <si>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</si>
  <si>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</si>
  <si>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</si>
  <si>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</si>
  <si>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</si>
  <si>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</si>
  <si>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</si>
  <si>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</si>
  <si>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</si>
  <si>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</si>
  <si>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</si>
  <si>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</si>
  <si>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</si>
  <si>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</si>
  <si>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</si>
  <si>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</si>
  <si>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</si>
  <si>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</si>
  <si>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</si>
  <si>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</si>
  <si>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</si>
  <si>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</si>
  <si>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</si>
  <si>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</si>
  <si>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</si>
  <si>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</si>
  <si>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</si>
  <si>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</si>
  <si>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</si>
  <si>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</si>
  <si>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</si>
  <si>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</si>
  <si>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</si>
  <si>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</si>
  <si>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</si>
  <si>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</si>
  <si>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</si>
  <si>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</si>
  <si>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</si>
  <si>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</si>
  <si>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</si>
  <si>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</si>
  <si>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</si>
  <si>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</si>
  <si>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</si>
  <si>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</si>
  <si>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</si>
  <si>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</si>
  <si>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</si>
  <si>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</si>
  <si>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</si>
  <si>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</si>
  <si>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</si>
  <si>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</si>
  <si>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</si>
  <si>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</si>
  <si>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</si>
  <si>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</si>
  <si>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</si>
  <si>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</si>
  <si>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</si>
  <si>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</si>
  <si>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</si>
  <si>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</si>
  <si>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</si>
  <si>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</si>
  <si>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</si>
  <si>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</si>
  <si>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</si>
  <si>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</si>
  <si>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</si>
  <si>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</si>
  <si>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</si>
  <si>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</si>
  <si>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</si>
  <si>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</si>
  <si>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</si>
  <si>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</si>
  <si>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</si>
  <si>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</si>
  <si>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</si>
  <si>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</si>
  <si>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</si>
  <si>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</si>
  <si>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</si>
  <si>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</si>
  <si>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</si>
  <si>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</si>
  <si>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</si>
  <si>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</si>
  <si>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</si>
  <si>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</si>
  <si>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</si>
  <si>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</si>
  <si>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</si>
  <si>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</si>
  <si>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</si>
  <si>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</si>
  <si>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</si>
  <si>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</si>
  <si>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</si>
  <si>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</si>
  <si>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</si>
  <si>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</si>
  <si>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</si>
  <si>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</si>
  <si>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</si>
  <si>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</si>
  <si>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</si>
  <si>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</si>
  <si>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</si>
  <si>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</si>
  <si>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</si>
  <si>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</si>
  <si>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</si>
  <si>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</si>
  <si>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</si>
  <si>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</si>
  <si>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</si>
  <si>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</si>
  <si>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</si>
  <si>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</si>
  <si>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</si>
  <si>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</si>
  <si>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</si>
  <si>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</si>
  <si>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</si>
  <si>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</si>
  <si>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</si>
  <si>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</si>
  <si>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</si>
  <si>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</si>
  <si>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</si>
  <si>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</si>
  <si>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自動車検査独立行政法人施設整備費</t>
    <rPh sb="0" eb="3">
      <t>ジドウシャ</t>
    </rPh>
    <rPh sb="3" eb="5">
      <t>ケンサ</t>
    </rPh>
    <rPh sb="5" eb="7">
      <t>ドクリツ</t>
    </rPh>
    <rPh sb="7" eb="9">
      <t>ギョウセイ</t>
    </rPh>
    <rPh sb="9" eb="11">
      <t>ホウジン</t>
    </rPh>
    <rPh sb="11" eb="13">
      <t>シセツ</t>
    </rPh>
    <rPh sb="13" eb="16">
      <t>セイビヒ</t>
    </rPh>
    <phoneticPr fontId="5"/>
  </si>
  <si>
    <t>-</t>
    <phoneticPr fontId="5"/>
  </si>
  <si>
    <t>-</t>
    <phoneticPr fontId="5"/>
  </si>
  <si>
    <t>A.自動車検査独立行政法人</t>
    <phoneticPr fontId="5"/>
  </si>
  <si>
    <t>検査施設の新営、改修並びに検査用機械器具の製造及び据付</t>
    <phoneticPr fontId="5"/>
  </si>
  <si>
    <t>その他</t>
    <rPh sb="2" eb="3">
      <t>タ</t>
    </rPh>
    <phoneticPr fontId="5"/>
  </si>
  <si>
    <t>B.安全自動車（株）</t>
    <rPh sb="2" eb="4">
      <t>アンゼン</t>
    </rPh>
    <rPh sb="4" eb="7">
      <t>ジドウシャ</t>
    </rPh>
    <rPh sb="8" eb="9">
      <t>カブ</t>
    </rPh>
    <phoneticPr fontId="5"/>
  </si>
  <si>
    <t>自動車検査用機械器具の製造及び据付</t>
    <phoneticPr fontId="5"/>
  </si>
  <si>
    <t>C.倉橋建設（株）</t>
    <phoneticPr fontId="5"/>
  </si>
  <si>
    <t>附帯事務費</t>
    <rPh sb="0" eb="2">
      <t>フタイ</t>
    </rPh>
    <rPh sb="2" eb="5">
      <t>ジムヒ</t>
    </rPh>
    <phoneticPr fontId="5"/>
  </si>
  <si>
    <t>自動車検査独立行政法人</t>
    <rPh sb="0" eb="3">
      <t>ジドウシャ</t>
    </rPh>
    <rPh sb="3" eb="5">
      <t>ケンサ</t>
    </rPh>
    <rPh sb="5" eb="7">
      <t>ドクリツ</t>
    </rPh>
    <rPh sb="7" eb="9">
      <t>ギョウセイ</t>
    </rPh>
    <rPh sb="9" eb="11">
      <t>ホウジン</t>
    </rPh>
    <phoneticPr fontId="5"/>
  </si>
  <si>
    <t>安全自動車（株）</t>
  </si>
  <si>
    <t>（株）イヤサカ</t>
  </si>
  <si>
    <t>（株）バンザイ</t>
  </si>
  <si>
    <t>（株）アルティア</t>
    <phoneticPr fontId="5"/>
  </si>
  <si>
    <t>倉橋建設（株）</t>
    <phoneticPr fontId="5"/>
  </si>
  <si>
    <t>岡山事務所審査場新設移転工事</t>
    <rPh sb="0" eb="2">
      <t>オカヤマ</t>
    </rPh>
    <rPh sb="2" eb="5">
      <t>ジムショ</t>
    </rPh>
    <rPh sb="5" eb="7">
      <t>シンサ</t>
    </rPh>
    <rPh sb="7" eb="8">
      <t>ジョウ</t>
    </rPh>
    <rPh sb="8" eb="10">
      <t>シンセツ</t>
    </rPh>
    <rPh sb="10" eb="12">
      <t>イテン</t>
    </rPh>
    <rPh sb="12" eb="14">
      <t>コウジ</t>
    </rPh>
    <phoneticPr fontId="5"/>
  </si>
  <si>
    <t>岡山事務所審査場新設移転工事</t>
    <phoneticPr fontId="5"/>
  </si>
  <si>
    <t>（株）ノリモトコーポレーション</t>
    <phoneticPr fontId="5"/>
  </si>
  <si>
    <t>（株）水野組</t>
    <phoneticPr fontId="5"/>
  </si>
  <si>
    <t>アオバ建設工業（株）</t>
    <phoneticPr fontId="5"/>
  </si>
  <si>
    <t>三貴（株）</t>
    <phoneticPr fontId="5"/>
  </si>
  <si>
    <t>大内建設（株）</t>
    <phoneticPr fontId="5"/>
  </si>
  <si>
    <t>（株）建吉組</t>
    <phoneticPr fontId="5"/>
  </si>
  <si>
    <t>松本土建（株）</t>
    <phoneticPr fontId="5"/>
  </si>
  <si>
    <t>（株）小林建設</t>
    <phoneticPr fontId="5"/>
  </si>
  <si>
    <t>中国地方整備局</t>
    <phoneticPr fontId="5"/>
  </si>
  <si>
    <t>中部地方整備局</t>
    <phoneticPr fontId="5"/>
  </si>
  <si>
    <t>九州地方整備局</t>
    <phoneticPr fontId="5"/>
  </si>
  <si>
    <t>北陸地方整備局</t>
    <phoneticPr fontId="5"/>
  </si>
  <si>
    <t>随意契約</t>
    <rPh sb="0" eb="2">
      <t>ズイイ</t>
    </rPh>
    <rPh sb="2" eb="4">
      <t>ケイヤク</t>
    </rPh>
    <phoneticPr fontId="5"/>
  </si>
  <si>
    <t>（株）中電工</t>
    <phoneticPr fontId="5"/>
  </si>
  <si>
    <t>（株）テクノ菱和</t>
    <phoneticPr fontId="5"/>
  </si>
  <si>
    <t>（株）中村組</t>
    <phoneticPr fontId="5"/>
  </si>
  <si>
    <t xml:space="preserve">（株）坂本設計事務所 </t>
    <phoneticPr fontId="5"/>
  </si>
  <si>
    <t>株）上野建築研究所</t>
    <phoneticPr fontId="5"/>
  </si>
  <si>
    <t xml:space="preserve">新栄地研（株） </t>
    <phoneticPr fontId="5"/>
  </si>
  <si>
    <t>岡山事務所審査場新設移転工事（国庫債務負担行為）</t>
    <rPh sb="15" eb="17">
      <t>コッコ</t>
    </rPh>
    <rPh sb="17" eb="19">
      <t>サイム</t>
    </rPh>
    <rPh sb="19" eb="21">
      <t>フタン</t>
    </rPh>
    <rPh sb="21" eb="23">
      <t>コウイ</t>
    </rPh>
    <phoneticPr fontId="5"/>
  </si>
  <si>
    <t>丸満エネルギー（株）</t>
    <phoneticPr fontId="5"/>
  </si>
  <si>
    <t>（株）梓設計</t>
    <phoneticPr fontId="5"/>
  </si>
  <si>
    <t>（株）綜企画設計</t>
    <phoneticPr fontId="5"/>
  </si>
  <si>
    <t>-</t>
    <phoneticPr fontId="5"/>
  </si>
  <si>
    <t>単位当たりコスト＝X/Y
X：当該年度執行額（単位：百万円）
　　（※執行額は審査場の建替等を除く。）
Y：当該年度における箇所数　　　</t>
    <rPh sb="15" eb="17">
      <t>トウガイ</t>
    </rPh>
    <rPh sb="23" eb="25">
      <t>タンイ</t>
    </rPh>
    <rPh sb="54" eb="56">
      <t>トウガイ</t>
    </rPh>
    <phoneticPr fontId="5"/>
  </si>
  <si>
    <t>青森事務所審査上屋屋根庇延長等改修</t>
    <phoneticPr fontId="5"/>
  </si>
  <si>
    <t>青森事務所審査機器更新に伴う床面等改修</t>
    <phoneticPr fontId="5"/>
  </si>
  <si>
    <t>千葉事務所審査機器更新に伴う床面等改修</t>
    <phoneticPr fontId="5"/>
  </si>
  <si>
    <t>習志野事務所審査上屋耐震補強工事</t>
    <phoneticPr fontId="5"/>
  </si>
  <si>
    <t>浜松事務所審査機器更新に伴う床面等改修</t>
    <phoneticPr fontId="5"/>
  </si>
  <si>
    <t>浜松事務所審査場上屋庇等延長工事</t>
    <phoneticPr fontId="5"/>
  </si>
  <si>
    <t>姫路事務所審査機器更新に伴う床面等改修</t>
    <phoneticPr fontId="5"/>
  </si>
  <si>
    <t>なにわ事務所審査機器更新に伴う床面等改修</t>
    <phoneticPr fontId="5"/>
  </si>
  <si>
    <t>奈良事務所審査機器更新に伴う床面等改修</t>
    <phoneticPr fontId="5"/>
  </si>
  <si>
    <t>室蘭事務所審査機器に伴う床面等改修及び審査上屋耐震補強工事</t>
    <phoneticPr fontId="5"/>
  </si>
  <si>
    <t>熊本事務所審査上屋屋根庇延長等改修</t>
    <phoneticPr fontId="5"/>
  </si>
  <si>
    <t>熊本事務所審査機器更新に伴う床面等改修</t>
    <phoneticPr fontId="5"/>
  </si>
  <si>
    <t>松本事務所審査上屋屋根庇等延長工事</t>
    <phoneticPr fontId="5"/>
  </si>
  <si>
    <t>関東検査部審査機器更新に伴う床面等改修</t>
    <phoneticPr fontId="5"/>
  </si>
  <si>
    <t>茨城事務所審査機器更新に伴う床面等改修</t>
    <phoneticPr fontId="5"/>
  </si>
  <si>
    <t>多摩事務所審査上屋耐震補強工事</t>
    <rPh sb="0" eb="2">
      <t>タマ</t>
    </rPh>
    <phoneticPr fontId="5"/>
  </si>
  <si>
    <t>川崎事務所審査上屋耐震補強工事</t>
    <phoneticPr fontId="5"/>
  </si>
  <si>
    <t>足立事務所審査上屋耐震補強工事</t>
    <phoneticPr fontId="5"/>
  </si>
  <si>
    <t>佐賀事務所傾斜角度測定上屋新設工事詳細設計</t>
    <rPh sb="0" eb="2">
      <t>サガ</t>
    </rPh>
    <rPh sb="2" eb="5">
      <t>ジムショ</t>
    </rPh>
    <phoneticPr fontId="5"/>
  </si>
  <si>
    <t>四日市事務所審査上屋耐震補強工事</t>
    <phoneticPr fontId="5"/>
  </si>
  <si>
    <t>長岡事務所審査機器更新に伴う床面等改修</t>
    <phoneticPr fontId="5"/>
  </si>
  <si>
    <t>青森事務所審査機器更新に伴う床面等改修</t>
    <rPh sb="0" eb="2">
      <t>アオモリ</t>
    </rPh>
    <rPh sb="2" eb="4">
      <t>ジム</t>
    </rPh>
    <rPh sb="4" eb="5">
      <t>ショ</t>
    </rPh>
    <rPh sb="5" eb="7">
      <t>シンサ</t>
    </rPh>
    <rPh sb="7" eb="9">
      <t>キキ</t>
    </rPh>
    <rPh sb="9" eb="11">
      <t>コウシン</t>
    </rPh>
    <rPh sb="12" eb="13">
      <t>トモナ</t>
    </rPh>
    <rPh sb="14" eb="17">
      <t>ユカメンナド</t>
    </rPh>
    <rPh sb="17" eb="19">
      <t>カイシュウ</t>
    </rPh>
    <phoneticPr fontId="5"/>
  </si>
  <si>
    <t>青森事務所審査上屋屋根庇延長等改修</t>
    <rPh sb="0" eb="2">
      <t>アオモリ</t>
    </rPh>
    <rPh sb="2" eb="4">
      <t>ジム</t>
    </rPh>
    <rPh sb="4" eb="5">
      <t>ショ</t>
    </rPh>
    <rPh sb="5" eb="7">
      <t>シンサ</t>
    </rPh>
    <rPh sb="7" eb="9">
      <t>ウワヤ</t>
    </rPh>
    <rPh sb="9" eb="11">
      <t>ヤネ</t>
    </rPh>
    <rPh sb="11" eb="12">
      <t>ヒサシ</t>
    </rPh>
    <rPh sb="12" eb="15">
      <t>エンチョウナド</t>
    </rPh>
    <rPh sb="15" eb="17">
      <t>カイシュウ</t>
    </rPh>
    <phoneticPr fontId="5"/>
  </si>
  <si>
    <t>随意契約</t>
    <rPh sb="0" eb="2">
      <t>ズイイ</t>
    </rPh>
    <rPh sb="2" eb="4">
      <t>ケイヤク</t>
    </rPh>
    <phoneticPr fontId="5"/>
  </si>
  <si>
    <t>-</t>
    <phoneticPr fontId="5"/>
  </si>
  <si>
    <t>1,507/118</t>
    <phoneticPr fontId="5"/>
  </si>
  <si>
    <t>2,127/228</t>
    <phoneticPr fontId="5"/>
  </si>
  <si>
    <t>1,842/65</t>
    <phoneticPr fontId="5"/>
  </si>
  <si>
    <t>-</t>
    <phoneticPr fontId="5"/>
  </si>
  <si>
    <t>E.鉄建建設（株）</t>
    <phoneticPr fontId="5"/>
  </si>
  <si>
    <t>D.中国地方整備局</t>
    <phoneticPr fontId="5"/>
  </si>
  <si>
    <t>（株）アズマ建設</t>
    <phoneticPr fontId="5"/>
  </si>
  <si>
    <t>徳島事務所審査上屋屋根等改修</t>
    <phoneticPr fontId="5"/>
  </si>
  <si>
    <t>高知事務所審査機器更新に伴う床面等改修</t>
    <phoneticPr fontId="5"/>
  </si>
  <si>
    <t>鉄建建設（株）</t>
    <phoneticPr fontId="5"/>
  </si>
  <si>
    <t>受検者等の人身事故の削減</t>
    <rPh sb="0" eb="2">
      <t>ジュケン</t>
    </rPh>
    <rPh sb="2" eb="3">
      <t>シャ</t>
    </rPh>
    <rPh sb="3" eb="4">
      <t>トウ</t>
    </rPh>
    <rPh sb="5" eb="7">
      <t>ジンシン</t>
    </rPh>
    <rPh sb="7" eb="9">
      <t>ジコ</t>
    </rPh>
    <rPh sb="10" eb="12">
      <t>サクゲン</t>
    </rPh>
    <phoneticPr fontId="5"/>
  </si>
  <si>
    <t>H23～H27の平均でH22年度比10％減</t>
    <rPh sb="8" eb="10">
      <t>ヘイキン</t>
    </rPh>
    <rPh sb="14" eb="16">
      <t>ネンド</t>
    </rPh>
    <rPh sb="16" eb="17">
      <t>ヒ</t>
    </rPh>
    <rPh sb="20" eb="21">
      <t>ゲン</t>
    </rPh>
    <phoneticPr fontId="5"/>
  </si>
  <si>
    <t>-</t>
    <phoneticPr fontId="5"/>
  </si>
  <si>
    <t>-</t>
    <phoneticPr fontId="5"/>
  </si>
  <si>
    <t>検査機器の故障等による閉鎖時間の削減</t>
    <rPh sb="0" eb="2">
      <t>ケンサ</t>
    </rPh>
    <rPh sb="2" eb="4">
      <t>キキ</t>
    </rPh>
    <rPh sb="5" eb="8">
      <t>コショウトウ</t>
    </rPh>
    <rPh sb="11" eb="13">
      <t>ヘイサ</t>
    </rPh>
    <rPh sb="13" eb="15">
      <t>ジカン</t>
    </rPh>
    <rPh sb="16" eb="18">
      <t>サクゲン</t>
    </rPh>
    <phoneticPr fontId="5"/>
  </si>
  <si>
    <t>平成22年度比10％減</t>
    <rPh sb="0" eb="2">
      <t>ヘイセイ</t>
    </rPh>
    <rPh sb="4" eb="6">
      <t>ネンド</t>
    </rPh>
    <rPh sb="6" eb="7">
      <t>ヒ</t>
    </rPh>
    <rPh sb="10" eb="11">
      <t>ゲン</t>
    </rPh>
    <phoneticPr fontId="5"/>
  </si>
  <si>
    <t>-</t>
    <phoneticPr fontId="5"/>
  </si>
  <si>
    <t>確実に審査を実施できるよう建替、改修等が必要な箇所を適切に実施。　　　　　　　　　　　　　　　　　　　　　　　　　　　　　　　　　　※箇所数は審査場の建替等を除く。</t>
    <rPh sb="0" eb="2">
      <t>カクジツ</t>
    </rPh>
    <rPh sb="3" eb="5">
      <t>シンサ</t>
    </rPh>
    <rPh sb="6" eb="8">
      <t>ジッシ</t>
    </rPh>
    <rPh sb="13" eb="14">
      <t>タ</t>
    </rPh>
    <rPh sb="14" eb="15">
      <t>カ</t>
    </rPh>
    <rPh sb="16" eb="19">
      <t>カイシュウトウ</t>
    </rPh>
    <rPh sb="20" eb="22">
      <t>ヒツヨウ</t>
    </rPh>
    <rPh sb="23" eb="25">
      <t>カショ</t>
    </rPh>
    <rPh sb="26" eb="28">
      <t>テキセツ</t>
    </rPh>
    <rPh sb="29" eb="31">
      <t>ジッシ</t>
    </rPh>
    <rPh sb="67" eb="69">
      <t>カショ</t>
    </rPh>
    <rPh sb="69" eb="70">
      <t>スウ</t>
    </rPh>
    <rPh sb="71" eb="73">
      <t>シンサ</t>
    </rPh>
    <rPh sb="73" eb="74">
      <t>ジョウ</t>
    </rPh>
    <rPh sb="75" eb="76">
      <t>タ</t>
    </rPh>
    <rPh sb="76" eb="77">
      <t>カ</t>
    </rPh>
    <rPh sb="77" eb="78">
      <t>トウ</t>
    </rPh>
    <rPh sb="79" eb="80">
      <t>ノゾ</t>
    </rPh>
    <phoneticPr fontId="5"/>
  </si>
  <si>
    <t>国土交通省</t>
  </si>
  <si>
    <t>自動車局</t>
    <rPh sb="0" eb="3">
      <t>ジドウシャ</t>
    </rPh>
    <rPh sb="3" eb="4">
      <t>キョク</t>
    </rPh>
    <phoneticPr fontId="5"/>
  </si>
  <si>
    <t>整備課</t>
    <rPh sb="0" eb="3">
      <t>セイビカ</t>
    </rPh>
    <phoneticPr fontId="5"/>
  </si>
  <si>
    <t>○</t>
  </si>
  <si>
    <t>5　　安全で安心できる交通の確保、治安・生活安全の確保
　17　自動車の安全性を高める</t>
    <phoneticPr fontId="5"/>
  </si>
  <si>
    <t>独立行政法人通則法第46条</t>
    <phoneticPr fontId="5"/>
  </si>
  <si>
    <t>－</t>
    <phoneticPr fontId="5"/>
  </si>
  <si>
    <t xml:space="preserve">道路運送車両法に基づく自動車の安全・環境基準への適合性審査に必要な施設等を整備する。
</t>
    <phoneticPr fontId="5"/>
  </si>
  <si>
    <t>国の施設整備に関連した審査場施設の建替等や老朽化に伴う施設の改修等のため全国に９３箇所設置されている検査場について、耐震性能の不足等により利用者等の安全確保に支障を来す恐れのある施設や、漏水等の不具合などにより行政サービスに支障を来している施設について、不具合箇所の改修や建替等を行う。
また、業務の質の向上に資する検査の高度化の推進を図って行く。</t>
    <phoneticPr fontId="5"/>
  </si>
  <si>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5"/>
  </si>
  <si>
    <t>・引き続き、必要性・優先度の精査を厳しく行ったうえで、適正な運用を行う。</t>
    <phoneticPr fontId="5"/>
  </si>
  <si>
    <t>‐</t>
  </si>
  <si>
    <t>該当なし</t>
    <rPh sb="0" eb="2">
      <t>ガイトウ</t>
    </rPh>
    <phoneticPr fontId="5"/>
  </si>
  <si>
    <t>自動車の基準適合性審査は、自動車の安全確保及び環境保全を図るため、道路運送車両法に基づいて実施しており、業務遂行上、必要不可欠な施設等の整備に国費を投入する必要がある。</t>
    <phoneticPr fontId="5"/>
  </si>
  <si>
    <t>検査法人が実施する基準適合性審査は、全国を移動する自動車に対し、全国一律レベルで実施する必要があり、国の施策として確実に実施することが必要である。</t>
    <phoneticPr fontId="5"/>
  </si>
  <si>
    <t>自動車の基準適合性審査は、自動車の安全確保及び環境保全を図るため、道路運送車両法に基づき実施している。</t>
    <phoneticPr fontId="5"/>
  </si>
  <si>
    <t>検査法人は、道路運送車両法に基づき自動車の検査を実施する唯一の機関である。</t>
    <phoneticPr fontId="5"/>
  </si>
  <si>
    <t>自動車安全特別会計（自動車検査登録勘定）は、受益者である自動車ユーザーからの検査手数料を財源としている。</t>
    <phoneticPr fontId="5"/>
  </si>
  <si>
    <t>今中期計画期間は、前中期計画期間と比較して年平均約２０％予算を縮減している。</t>
    <phoneticPr fontId="5"/>
  </si>
  <si>
    <t>使途は、検査業務に必要不可欠な施設等の整備に限られている。</t>
    <phoneticPr fontId="5"/>
  </si>
  <si>
    <t>検査法人は、自動車の検査を実施する唯一の機関であり他の手段はないが、予算の縮減に努めている。</t>
    <phoneticPr fontId="5"/>
  </si>
  <si>
    <t>見合ったものとなっている。</t>
    <phoneticPr fontId="5"/>
  </si>
  <si>
    <t>整備された施設等は検査の実施に必要不可欠なものである。</t>
    <phoneticPr fontId="5"/>
  </si>
  <si>
    <t>今後も引き続き、本特別会計の収支、施設の老朽化等の状況を踏まえつつ、真に必要なものに限って整備を行っていくべき。</t>
    <phoneticPr fontId="5"/>
  </si>
  <si>
    <t>課長　板崎龍介</t>
    <rPh sb="0" eb="2">
      <t>カチョウ</t>
    </rPh>
    <rPh sb="3" eb="5">
      <t>イタザキ</t>
    </rPh>
    <rPh sb="5" eb="7">
      <t>リョウスケ</t>
    </rPh>
    <phoneticPr fontId="5"/>
  </si>
  <si>
    <t>引き続き、本特別会計の収支、施設の老朽化等の状況を踏まえつつ、真に必要なものに限って整備を行う。</t>
    <phoneticPr fontId="5"/>
  </si>
  <si>
    <t>執行等改善</t>
  </si>
  <si>
    <t>支出先上位１０者リストの中には、平成２５年度に入札等を行ったものが含まれる。
「独立行政法人改革等に関する基本的な方針（平成25年12月24日閣議決定）」に基づき、平成28年度より独立行政法人交通安全環境研究所と統合し、「独立行政法人自動車技術総合機構」となる。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</si>
  <si>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※新法人「独立行政法人自動車技術総合機構」として要求しているため、増額となっている。</t>
    <rPh sb="1" eb="4">
      <t>シンホウジン</t>
    </rPh>
    <rPh sb="5" eb="7">
      <t>ドクリツ</t>
    </rPh>
    <rPh sb="7" eb="9">
      <t>ギョウセイ</t>
    </rPh>
    <rPh sb="9" eb="11">
      <t>ホウジン</t>
    </rPh>
    <rPh sb="11" eb="14">
      <t>ジドウシャ</t>
    </rPh>
    <rPh sb="14" eb="16">
      <t>ギジュツ</t>
    </rPh>
    <rPh sb="16" eb="18">
      <t>ソウゴウ</t>
    </rPh>
    <rPh sb="18" eb="20">
      <t>キコウ</t>
    </rPh>
    <rPh sb="24" eb="26">
      <t>ヨウキュウ</t>
    </rPh>
    <rPh sb="33" eb="35">
      <t>ゾウガク</t>
    </rPh>
    <phoneticPr fontId="5"/>
  </si>
  <si>
    <t>独立行政法人自動車技術総合機構施設整備費補助金</t>
    <rPh sb="0" eb="2">
      <t>ドクリツ</t>
    </rPh>
    <rPh sb="2" eb="4">
      <t>ギョウセイ</t>
    </rPh>
    <rPh sb="4" eb="6">
      <t>ホウジン</t>
    </rPh>
    <rPh sb="6" eb="9">
      <t>ジドウシャ</t>
    </rPh>
    <rPh sb="9" eb="11">
      <t>ギジュツ</t>
    </rPh>
    <rPh sb="11" eb="13">
      <t>ソウゴウ</t>
    </rPh>
    <rPh sb="13" eb="15">
      <t>キコウ</t>
    </rPh>
    <rPh sb="15" eb="17">
      <t>シセツ</t>
    </rPh>
    <rPh sb="17" eb="20">
      <t>セイビヒ</t>
    </rPh>
    <rPh sb="20" eb="23">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</si>
</sst>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applyNumberForma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5" xfId="0"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35736</xdr:colOff>
      <xdr:row>158</xdr:row>
      <xdr:rowOff>27214</xdr:rowOff>
    </xdr:from>
    <xdr:to>
      <xdr:col>29</xdr:col>
      <xdr:colOff>57233</xdr:colOff>
      <xdr:row>158</xdr:row>
      <xdr:rowOff>290195</xdr:rowOff>
    </xdr:to>
    <xdr:sp macro="" textlink="">
      <xdr:nvSpPr>
        <xdr:cNvPr id="2" name="テキスト ボックス 1"/>
        <xdr:cNvSpPr txBox="1"/>
      </xdr:nvSpPr>
      <xdr:spPr>
        <a:xfrm>
          <a:off x="3219807" y="57027535"/>
          <a:ext cx="1967319" cy="26298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clientData/>
  </xdr:twoCellAnchor>
  <xdr:twoCellAnchor>
    <xdr:from>
      <xdr:col>21</xdr:col>
      <xdr:colOff>175780</xdr:colOff>
      <xdr:row>140</xdr:row>
      <xdr:rowOff>0</xdr:rowOff>
    </xdr:from>
    <xdr:to>
      <xdr:col>33</xdr:col>
      <xdr:colOff>168088</xdr:colOff>
      <xdr:row>142</xdr:row>
      <xdr:rowOff>11206</xdr:rowOff>
    </xdr:to>
    <xdr:sp macro="" textlink="">
      <xdr:nvSpPr>
        <xdr:cNvPr id="4" name="テキスト ボックス 3"/>
        <xdr:cNvSpPr txBox="1"/>
      </xdr:nvSpPr>
      <xdr:spPr>
        <a:xfrm>
          <a:off x="3940956" y="50729029"/>
          <a:ext cx="2143838" cy="70597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２，３８６百万円</a:t>
          </a:r>
        </a:p>
      </xdr:txBody>
    </xdr:sp>
    <xdr:clientData/>
  </xdr:twoCellAnchor>
  <xdr:twoCellAnchor>
    <xdr:from>
      <xdr:col>22</xdr:col>
      <xdr:colOff>12194</xdr:colOff>
      <xdr:row>146</xdr:row>
      <xdr:rowOff>1320</xdr:rowOff>
    </xdr:from>
    <xdr:to>
      <xdr:col>34</xdr:col>
      <xdr:colOff>0</xdr:colOff>
      <xdr:row>147</xdr:row>
      <xdr:rowOff>347381</xdr:rowOff>
    </xdr:to>
    <xdr:sp macro="" textlink="">
      <xdr:nvSpPr>
        <xdr:cNvPr id="5" name="テキスト ボックス 4"/>
        <xdr:cNvSpPr txBox="1"/>
      </xdr:nvSpPr>
      <xdr:spPr>
        <a:xfrm>
          <a:off x="3956665" y="52814644"/>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２，３８６百万円</a:t>
          </a:r>
        </a:p>
      </xdr:txBody>
    </xdr:sp>
    <xdr:clientData/>
  </xdr:twoCellAnchor>
  <xdr:twoCellAnchor>
    <xdr:from>
      <xdr:col>17</xdr:col>
      <xdr:colOff>62129</xdr:colOff>
      <xdr:row>152</xdr:row>
      <xdr:rowOff>251129</xdr:rowOff>
    </xdr:from>
    <xdr:to>
      <xdr:col>29</xdr:col>
      <xdr:colOff>44824</xdr:colOff>
      <xdr:row>154</xdr:row>
      <xdr:rowOff>224118</xdr:rowOff>
    </xdr:to>
    <xdr:sp macro="" textlink="">
      <xdr:nvSpPr>
        <xdr:cNvPr id="6" name="テキスト ボックス 5"/>
        <xdr:cNvSpPr txBox="1"/>
      </xdr:nvSpPr>
      <xdr:spPr>
        <a:xfrm>
          <a:off x="3110129" y="55148747"/>
          <a:ext cx="2134224" cy="66775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dk1"/>
              </a:solidFill>
              <a:latin typeface="+mn-lt"/>
              <a:ea typeface="+mn-ea"/>
              <a:cs typeface="+mn-cs"/>
            </a:rPr>
            <a:t>４</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a:r>
            <a:rPr kumimoji="1" lang="ja-JP" altLang="en-US" sz="1100" baseline="0">
              <a:solidFill>
                <a:schemeClr val="dk1"/>
              </a:solidFill>
              <a:latin typeface="+mn-lt"/>
              <a:ea typeface="+mn-ea"/>
              <a:cs typeface="+mn-cs"/>
            </a:rPr>
            <a:t>８１２</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17</xdr:col>
      <xdr:colOff>78440</xdr:colOff>
      <xdr:row>159</xdr:row>
      <xdr:rowOff>22411</xdr:rowOff>
    </xdr:from>
    <xdr:to>
      <xdr:col>29</xdr:col>
      <xdr:colOff>123264</xdr:colOff>
      <xdr:row>160</xdr:row>
      <xdr:rowOff>336176</xdr:rowOff>
    </xdr:to>
    <xdr:sp macro="" textlink="">
      <xdr:nvSpPr>
        <xdr:cNvPr id="8" name="テキスト ボックス 7"/>
        <xdr:cNvSpPr txBox="1"/>
      </xdr:nvSpPr>
      <xdr:spPr>
        <a:xfrm>
          <a:off x="3126440" y="57351705"/>
          <a:ext cx="2196353" cy="661147"/>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（５７</a:t>
          </a:r>
          <a:r>
            <a:rPr kumimoji="1" lang="ja-JP" altLang="ja-JP" sz="1100" baseline="0">
              <a:solidFill>
                <a:schemeClr val="tx1"/>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a:r>
            <a:rPr kumimoji="1" lang="ja-JP" altLang="en-US" sz="1100" baseline="0">
              <a:solidFill>
                <a:schemeClr val="dk1"/>
              </a:solidFill>
              <a:latin typeface="+mn-lt"/>
              <a:ea typeface="+mn-ea"/>
              <a:cs typeface="+mn-cs"/>
            </a:rPr>
            <a:t>９０３</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17</xdr:col>
      <xdr:colOff>89940</xdr:colOff>
      <xdr:row>161</xdr:row>
      <xdr:rowOff>158594</xdr:rowOff>
    </xdr:from>
    <xdr:to>
      <xdr:col>29</xdr:col>
      <xdr:colOff>163285</xdr:colOff>
      <xdr:row>162</xdr:row>
      <xdr:rowOff>272143</xdr:rowOff>
    </xdr:to>
    <xdr:sp macro="" textlink="">
      <xdr:nvSpPr>
        <xdr:cNvPr id="9" name="大かっこ 8"/>
        <xdr:cNvSpPr/>
      </xdr:nvSpPr>
      <xdr:spPr>
        <a:xfrm>
          <a:off x="3097119" y="58220273"/>
          <a:ext cx="2196059" cy="46733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136257</xdr:colOff>
      <xdr:row>154</xdr:row>
      <xdr:rowOff>321359</xdr:rowOff>
    </xdr:from>
    <xdr:to>
      <xdr:col>47</xdr:col>
      <xdr:colOff>64834</xdr:colOff>
      <xdr:row>155</xdr:row>
      <xdr:rowOff>324970</xdr:rowOff>
    </xdr:to>
    <xdr:sp macro="" textlink="">
      <xdr:nvSpPr>
        <xdr:cNvPr id="11" name="大かっこ 10"/>
        <xdr:cNvSpPr/>
      </xdr:nvSpPr>
      <xdr:spPr>
        <a:xfrm>
          <a:off x="6150614" y="55906538"/>
          <a:ext cx="2228184" cy="35739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2030</xdr:colOff>
      <xdr:row>150</xdr:row>
      <xdr:rowOff>6484</xdr:rowOff>
    </xdr:from>
    <xdr:to>
      <xdr:col>28</xdr:col>
      <xdr:colOff>4278</xdr:colOff>
      <xdr:row>150</xdr:row>
      <xdr:rowOff>344621</xdr:rowOff>
    </xdr:to>
    <xdr:cxnSp macro="">
      <xdr:nvCxnSpPr>
        <xdr:cNvPr id="12" name="直線コネクタ 11"/>
        <xdr:cNvCxnSpPr/>
      </xdr:nvCxnSpPr>
      <xdr:spPr>
        <a:xfrm>
          <a:off x="5022265" y="54209337"/>
          <a:ext cx="2248" cy="3381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177225</xdr:colOff>
      <xdr:row>150</xdr:row>
      <xdr:rowOff>344102</xdr:rowOff>
    </xdr:from>
    <xdr:to>
      <xdr:col>41</xdr:col>
      <xdr:colOff>11206</xdr:colOff>
      <xdr:row>151</xdr:row>
      <xdr:rowOff>11206</xdr:rowOff>
    </xdr:to>
    <xdr:cxnSp macro="">
      <xdr:nvCxnSpPr>
        <xdr:cNvPr id="13" name="直線コネクタ 12"/>
        <xdr:cNvCxnSpPr/>
      </xdr:nvCxnSpPr>
      <xdr:spPr>
        <a:xfrm>
          <a:off x="2687343" y="54546955"/>
          <a:ext cx="4674922" cy="144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xdr:colOff>
      <xdr:row>151</xdr:row>
      <xdr:rowOff>11206</xdr:rowOff>
    </xdr:from>
    <xdr:to>
      <xdr:col>41</xdr:col>
      <xdr:colOff>11206</xdr:colOff>
      <xdr:row>152</xdr:row>
      <xdr:rowOff>212911</xdr:rowOff>
    </xdr:to>
    <xdr:cxnSp macro="">
      <xdr:nvCxnSpPr>
        <xdr:cNvPr id="14" name="直線矢印コネクタ 13"/>
        <xdr:cNvCxnSpPr/>
      </xdr:nvCxnSpPr>
      <xdr:spPr>
        <a:xfrm>
          <a:off x="7362265" y="54561441"/>
          <a:ext cx="0"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6941</xdr:colOff>
      <xdr:row>158</xdr:row>
      <xdr:rowOff>321198</xdr:rowOff>
    </xdr:from>
    <xdr:to>
      <xdr:col>47</xdr:col>
      <xdr:colOff>56031</xdr:colOff>
      <xdr:row>160</xdr:row>
      <xdr:rowOff>336177</xdr:rowOff>
    </xdr:to>
    <xdr:sp macro="" textlink="">
      <xdr:nvSpPr>
        <xdr:cNvPr id="15" name="テキスト ボックス 14"/>
        <xdr:cNvSpPr txBox="1"/>
      </xdr:nvSpPr>
      <xdr:spPr>
        <a:xfrm>
          <a:off x="6282235" y="57303110"/>
          <a:ext cx="2200620" cy="709743"/>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dk1"/>
              </a:solidFill>
              <a:latin typeface="+mn-lt"/>
              <a:ea typeface="+mn-ea"/>
              <a:cs typeface="+mn-cs"/>
            </a:rPr>
            <a:t>Ｅ</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（１１社）</a:t>
          </a:r>
          <a:endParaRPr lang="ja-JP" altLang="ja-JP">
            <a:solidFill>
              <a:schemeClr val="tx1"/>
            </a:solidFill>
          </a:endParaRPr>
        </a:p>
        <a:p>
          <a:pPr algn="ctr"/>
          <a:r>
            <a:rPr kumimoji="1" lang="ja-JP" altLang="en-US" sz="1100" baseline="0">
              <a:solidFill>
                <a:schemeClr val="dk1"/>
              </a:solidFill>
              <a:latin typeface="+mn-lt"/>
              <a:ea typeface="+mn-ea"/>
              <a:cs typeface="+mn-cs"/>
            </a:rPr>
            <a:t>６５５</a:t>
          </a:r>
          <a:r>
            <a:rPr kumimoji="1" lang="ja-JP" altLang="ja-JP" sz="1100" baseline="0">
              <a:solidFill>
                <a:schemeClr val="dk1"/>
              </a:solidFill>
              <a:latin typeface="+mn-lt"/>
              <a:ea typeface="+mn-ea"/>
              <a:cs typeface="+mn-cs"/>
            </a:rPr>
            <a:t>百万円</a:t>
          </a:r>
          <a:endParaRPr lang="ja-JP" altLang="ja-JP"/>
        </a:p>
      </xdr:txBody>
    </xdr:sp>
    <xdr:clientData/>
  </xdr:twoCellAnchor>
  <xdr:twoCellAnchor>
    <xdr:from>
      <xdr:col>34</xdr:col>
      <xdr:colOff>147773</xdr:colOff>
      <xdr:row>161</xdr:row>
      <xdr:rowOff>131113</xdr:rowOff>
    </xdr:from>
    <xdr:to>
      <xdr:col>47</xdr:col>
      <xdr:colOff>113659</xdr:colOff>
      <xdr:row>162</xdr:row>
      <xdr:rowOff>280147</xdr:rowOff>
    </xdr:to>
    <xdr:sp macro="" textlink="">
      <xdr:nvSpPr>
        <xdr:cNvPr id="16" name="大かっこ 15"/>
        <xdr:cNvSpPr/>
      </xdr:nvSpPr>
      <xdr:spPr>
        <a:xfrm>
          <a:off x="6162130" y="58192792"/>
          <a:ext cx="2265493" cy="50281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87621</xdr:colOff>
      <xdr:row>164</xdr:row>
      <xdr:rowOff>123715</xdr:rowOff>
    </xdr:from>
    <xdr:to>
      <xdr:col>29</xdr:col>
      <xdr:colOff>136071</xdr:colOff>
      <xdr:row>166</xdr:row>
      <xdr:rowOff>81643</xdr:rowOff>
    </xdr:to>
    <xdr:sp macro="" textlink="">
      <xdr:nvSpPr>
        <xdr:cNvPr id="17" name="テキスト ボックス 16"/>
        <xdr:cNvSpPr txBox="1"/>
      </xdr:nvSpPr>
      <xdr:spPr>
        <a:xfrm>
          <a:off x="3094800" y="59246751"/>
          <a:ext cx="2171164" cy="665499"/>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施設施工旅費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５百万円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17</xdr:col>
      <xdr:colOff>112525</xdr:colOff>
      <xdr:row>167</xdr:row>
      <xdr:rowOff>179175</xdr:rowOff>
    </xdr:from>
    <xdr:to>
      <xdr:col>30</xdr:col>
      <xdr:colOff>-1</xdr:colOff>
      <xdr:row>169</xdr:row>
      <xdr:rowOff>142475</xdr:rowOff>
    </xdr:to>
    <xdr:sp macro="" textlink="">
      <xdr:nvSpPr>
        <xdr:cNvPr id="18" name="テキスト ボックス 17"/>
        <xdr:cNvSpPr txBox="1"/>
      </xdr:nvSpPr>
      <xdr:spPr>
        <a:xfrm>
          <a:off x="3119704" y="60363568"/>
          <a:ext cx="2187081" cy="670871"/>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施設施工庁費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０百万円</a:t>
          </a:r>
          <a:endParaRPr kumimoji="1" lang="en-US" altLang="ja-JP" sz="1100" baseline="0">
            <a:latin typeface="ＭＳ Ｐゴシック" pitchFamily="50" charset="-128"/>
            <a:ea typeface="ＭＳ Ｐゴシック" pitchFamily="50" charset="-128"/>
          </a:endParaRPr>
        </a:p>
      </xdr:txBody>
    </xdr:sp>
    <xdr:clientData/>
  </xdr:twoCellAnchor>
  <xdr:twoCellAnchor>
    <xdr:from>
      <xdr:col>34</xdr:col>
      <xdr:colOff>158293</xdr:colOff>
      <xdr:row>164</xdr:row>
      <xdr:rowOff>109241</xdr:rowOff>
    </xdr:from>
    <xdr:to>
      <xdr:col>47</xdr:col>
      <xdr:colOff>54430</xdr:colOff>
      <xdr:row>166</xdr:row>
      <xdr:rowOff>54428</xdr:rowOff>
    </xdr:to>
    <xdr:sp macro="" textlink="">
      <xdr:nvSpPr>
        <xdr:cNvPr id="19" name="テキスト ボックス 18"/>
        <xdr:cNvSpPr txBox="1"/>
      </xdr:nvSpPr>
      <xdr:spPr>
        <a:xfrm>
          <a:off x="6172650" y="59232277"/>
          <a:ext cx="2195744" cy="652758"/>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ＭＳ Ｐゴシック" pitchFamily="50" charset="-128"/>
              <a:ea typeface="ＭＳ Ｐゴシック" pitchFamily="50" charset="-128"/>
            </a:rPr>
            <a:t>附帯事務費</a:t>
          </a:r>
          <a:endParaRPr kumimoji="1" lang="en-US" altLang="ja-JP" sz="1100" baseline="0">
            <a:latin typeface="ＭＳ Ｐゴシック" pitchFamily="50" charset="-128"/>
            <a:ea typeface="ＭＳ Ｐゴシック" pitchFamily="50" charset="-128"/>
          </a:endParaRPr>
        </a:p>
        <a:p>
          <a:pPr algn="ctr"/>
          <a:r>
            <a:rPr kumimoji="1" lang="ja-JP" altLang="en-US" sz="1100" baseline="0">
              <a:latin typeface="ＭＳ Ｐゴシック" pitchFamily="50" charset="-128"/>
              <a:ea typeface="ＭＳ Ｐゴシック" pitchFamily="50" charset="-128"/>
            </a:rPr>
            <a:t>１１百万円</a:t>
          </a:r>
        </a:p>
      </xdr:txBody>
    </xdr:sp>
    <xdr:clientData/>
  </xdr:twoCellAnchor>
  <xdr:twoCellAnchor>
    <xdr:from>
      <xdr:col>28</xdr:col>
      <xdr:colOff>1245</xdr:colOff>
      <xdr:row>144</xdr:row>
      <xdr:rowOff>6280</xdr:rowOff>
    </xdr:from>
    <xdr:to>
      <xdr:col>28</xdr:col>
      <xdr:colOff>7125</xdr:colOff>
      <xdr:row>144</xdr:row>
      <xdr:rowOff>249455</xdr:rowOff>
    </xdr:to>
    <xdr:cxnSp macro="">
      <xdr:nvCxnSpPr>
        <xdr:cNvPr id="20" name="直線矢印コネクタ 19"/>
        <xdr:cNvCxnSpPr/>
      </xdr:nvCxnSpPr>
      <xdr:spPr>
        <a:xfrm flipH="1">
          <a:off x="5021480" y="52124839"/>
          <a:ext cx="5880" cy="24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21379</xdr:colOff>
      <xdr:row>160</xdr:row>
      <xdr:rowOff>13146</xdr:rowOff>
    </xdr:from>
    <xdr:to>
      <xdr:col>17</xdr:col>
      <xdr:colOff>51315</xdr:colOff>
      <xdr:row>160</xdr:row>
      <xdr:rowOff>13146</xdr:rowOff>
    </xdr:to>
    <xdr:cxnSp macro="">
      <xdr:nvCxnSpPr>
        <xdr:cNvPr id="21" name="直線矢印コネクタ 20"/>
        <xdr:cNvCxnSpPr/>
      </xdr:nvCxnSpPr>
      <xdr:spPr>
        <a:xfrm>
          <a:off x="2736004" y="57496521"/>
          <a:ext cx="3918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3282</xdr:colOff>
      <xdr:row>153</xdr:row>
      <xdr:rowOff>246174</xdr:rowOff>
    </xdr:from>
    <xdr:to>
      <xdr:col>17</xdr:col>
      <xdr:colOff>53317</xdr:colOff>
      <xdr:row>153</xdr:row>
      <xdr:rowOff>248648</xdr:rowOff>
    </xdr:to>
    <xdr:cxnSp macro="">
      <xdr:nvCxnSpPr>
        <xdr:cNvPr id="22" name="直線矢印コネクタ 21"/>
        <xdr:cNvCxnSpPr/>
      </xdr:nvCxnSpPr>
      <xdr:spPr>
        <a:xfrm flipV="1">
          <a:off x="2692694" y="55491174"/>
          <a:ext cx="408623" cy="24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4963</xdr:colOff>
      <xdr:row>151</xdr:row>
      <xdr:rowOff>6280</xdr:rowOff>
    </xdr:from>
    <xdr:to>
      <xdr:col>15</xdr:col>
      <xdr:colOff>19050</xdr:colOff>
      <xdr:row>160</xdr:row>
      <xdr:rowOff>9525</xdr:rowOff>
    </xdr:to>
    <xdr:cxnSp macro="">
      <xdr:nvCxnSpPr>
        <xdr:cNvPr id="23" name="直線コネクタ 22"/>
        <xdr:cNvCxnSpPr/>
      </xdr:nvCxnSpPr>
      <xdr:spPr>
        <a:xfrm>
          <a:off x="2719588" y="54317830"/>
          <a:ext cx="14087" cy="3175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174864</xdr:colOff>
      <xdr:row>148</xdr:row>
      <xdr:rowOff>70458</xdr:rowOff>
    </xdr:from>
    <xdr:to>
      <xdr:col>34</xdr:col>
      <xdr:colOff>24927</xdr:colOff>
      <xdr:row>149</xdr:row>
      <xdr:rowOff>112058</xdr:rowOff>
    </xdr:to>
    <xdr:sp macro="" textlink="">
      <xdr:nvSpPr>
        <xdr:cNvPr id="24" name="大かっこ 23"/>
        <xdr:cNvSpPr/>
      </xdr:nvSpPr>
      <xdr:spPr>
        <a:xfrm>
          <a:off x="3940040" y="53578546"/>
          <a:ext cx="2180887" cy="3889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endParaRPr lang="ja-JP" altLang="ja-JP"/>
        </a:p>
        <a:p>
          <a:endParaRPr lang="ja-JP" altLang="en-US"/>
        </a:p>
      </xdr:txBody>
    </xdr:sp>
    <xdr:clientData/>
  </xdr:twoCellAnchor>
  <xdr:twoCellAnchor>
    <xdr:from>
      <xdr:col>41</xdr:col>
      <xdr:colOff>10946</xdr:colOff>
      <xdr:row>156</xdr:row>
      <xdr:rowOff>150268</xdr:rowOff>
    </xdr:from>
    <xdr:to>
      <xdr:col>41</xdr:col>
      <xdr:colOff>11206</xdr:colOff>
      <xdr:row>157</xdr:row>
      <xdr:rowOff>280147</xdr:rowOff>
    </xdr:to>
    <xdr:cxnSp macro="">
      <xdr:nvCxnSpPr>
        <xdr:cNvPr id="25" name="直線矢印コネクタ 24"/>
        <xdr:cNvCxnSpPr/>
      </xdr:nvCxnSpPr>
      <xdr:spPr>
        <a:xfrm>
          <a:off x="7362005" y="56437415"/>
          <a:ext cx="260" cy="477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41062</xdr:colOff>
      <xdr:row>145</xdr:row>
      <xdr:rowOff>4921</xdr:rowOff>
    </xdr:from>
    <xdr:to>
      <xdr:col>33</xdr:col>
      <xdr:colOff>154136</xdr:colOff>
      <xdr:row>145</xdr:row>
      <xdr:rowOff>291354</xdr:rowOff>
    </xdr:to>
    <xdr:sp macro="" textlink="">
      <xdr:nvSpPr>
        <xdr:cNvPr id="26" name="Text Box 7"/>
        <xdr:cNvSpPr txBox="1">
          <a:spLocks noChangeArrowheads="1"/>
        </xdr:cNvSpPr>
      </xdr:nvSpPr>
      <xdr:spPr bwMode="auto">
        <a:xfrm>
          <a:off x="3985533" y="52470862"/>
          <a:ext cx="2085309" cy="2864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21</xdr:col>
      <xdr:colOff>178735</xdr:colOff>
      <xdr:row>142</xdr:row>
      <xdr:rowOff>64549</xdr:rowOff>
    </xdr:from>
    <xdr:to>
      <xdr:col>34</xdr:col>
      <xdr:colOff>1</xdr:colOff>
      <xdr:row>143</xdr:row>
      <xdr:rowOff>291353</xdr:rowOff>
    </xdr:to>
    <xdr:sp macro="" textlink="">
      <xdr:nvSpPr>
        <xdr:cNvPr id="27" name="テキスト ボックス 26"/>
        <xdr:cNvSpPr txBox="1"/>
      </xdr:nvSpPr>
      <xdr:spPr>
        <a:xfrm>
          <a:off x="3943911" y="51488343"/>
          <a:ext cx="2152090" cy="57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施設整備の総合調整</a:t>
          </a:r>
          <a:endParaRPr lang="ja-JP" altLang="ja-JP" sz="1000"/>
        </a:p>
      </xdr:txBody>
    </xdr:sp>
    <xdr:clientData/>
  </xdr:twoCellAnchor>
  <xdr:twoCellAnchor>
    <xdr:from>
      <xdr:col>20</xdr:col>
      <xdr:colOff>91436</xdr:colOff>
      <xdr:row>161</xdr:row>
      <xdr:rowOff>249843</xdr:rowOff>
    </xdr:from>
    <xdr:to>
      <xdr:col>28</xdr:col>
      <xdr:colOff>2770</xdr:colOff>
      <xdr:row>162</xdr:row>
      <xdr:rowOff>131269</xdr:rowOff>
    </xdr:to>
    <xdr:sp macro="" textlink="">
      <xdr:nvSpPr>
        <xdr:cNvPr id="28" name="テキスト ボックス 27"/>
        <xdr:cNvSpPr txBox="1"/>
      </xdr:nvSpPr>
      <xdr:spPr>
        <a:xfrm>
          <a:off x="3629293" y="58311522"/>
          <a:ext cx="1326477" cy="23521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clientData/>
  </xdr:twoCellAnchor>
  <xdr:twoCellAnchor>
    <xdr:from>
      <xdr:col>19</xdr:col>
      <xdr:colOff>60004</xdr:colOff>
      <xdr:row>154</xdr:row>
      <xdr:rowOff>334426</xdr:rowOff>
    </xdr:from>
    <xdr:to>
      <xdr:col>29</xdr:col>
      <xdr:colOff>56030</xdr:colOff>
      <xdr:row>155</xdr:row>
      <xdr:rowOff>336177</xdr:rowOff>
    </xdr:to>
    <xdr:sp macro="" textlink="">
      <xdr:nvSpPr>
        <xdr:cNvPr id="29" name="テキスト ボックス 28"/>
        <xdr:cNvSpPr txBox="1"/>
      </xdr:nvSpPr>
      <xdr:spPr>
        <a:xfrm>
          <a:off x="3466592" y="55926808"/>
          <a:ext cx="1788967" cy="349134"/>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clientData/>
  </xdr:twoCellAnchor>
  <xdr:twoCellAnchor>
    <xdr:from>
      <xdr:col>35</xdr:col>
      <xdr:colOff>44824</xdr:colOff>
      <xdr:row>154</xdr:row>
      <xdr:rowOff>276535</xdr:rowOff>
    </xdr:from>
    <xdr:to>
      <xdr:col>47</xdr:col>
      <xdr:colOff>0</xdr:colOff>
      <xdr:row>156</xdr:row>
      <xdr:rowOff>22412</xdr:rowOff>
    </xdr:to>
    <xdr:sp macro="" textlink="">
      <xdr:nvSpPr>
        <xdr:cNvPr id="30" name="テキスト ボックス 29"/>
        <xdr:cNvSpPr txBox="1"/>
      </xdr:nvSpPr>
      <xdr:spPr>
        <a:xfrm>
          <a:off x="6320118" y="55868917"/>
          <a:ext cx="2106706" cy="44064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自動車検査法人で実施が困難な大規模な施設整備を受託</a:t>
          </a:r>
        </a:p>
      </xdr:txBody>
    </xdr:sp>
    <xdr:clientData/>
  </xdr:twoCellAnchor>
  <xdr:twoCellAnchor>
    <xdr:from>
      <xdr:col>35</xdr:col>
      <xdr:colOff>44825</xdr:colOff>
      <xdr:row>161</xdr:row>
      <xdr:rowOff>161473</xdr:rowOff>
    </xdr:from>
    <xdr:to>
      <xdr:col>47</xdr:col>
      <xdr:colOff>33265</xdr:colOff>
      <xdr:row>162</xdr:row>
      <xdr:rowOff>291353</xdr:rowOff>
    </xdr:to>
    <xdr:sp macro="" textlink="">
      <xdr:nvSpPr>
        <xdr:cNvPr id="31" name="テキスト ボックス 30"/>
        <xdr:cNvSpPr txBox="1"/>
      </xdr:nvSpPr>
      <xdr:spPr>
        <a:xfrm>
          <a:off x="6320119" y="58185532"/>
          <a:ext cx="2139970" cy="477262"/>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地方整備局等との契約締結により施設を整備</a:t>
          </a:r>
        </a:p>
      </xdr:txBody>
    </xdr:sp>
    <xdr:clientData/>
  </xdr:twoCellAnchor>
  <xdr:twoCellAnchor>
    <xdr:from>
      <xdr:col>19</xdr:col>
      <xdr:colOff>60830</xdr:colOff>
      <xdr:row>151</xdr:row>
      <xdr:rowOff>315367</xdr:rowOff>
    </xdr:from>
    <xdr:to>
      <xdr:col>27</xdr:col>
      <xdr:colOff>118743</xdr:colOff>
      <xdr:row>152</xdr:row>
      <xdr:rowOff>194092</xdr:rowOff>
    </xdr:to>
    <xdr:sp macro="" textlink="">
      <xdr:nvSpPr>
        <xdr:cNvPr id="32" name="テキスト ボックス 31"/>
        <xdr:cNvSpPr txBox="1"/>
      </xdr:nvSpPr>
      <xdr:spPr>
        <a:xfrm>
          <a:off x="3467418" y="54865602"/>
          <a:ext cx="1492266" cy="226108"/>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35</xdr:col>
      <xdr:colOff>18918</xdr:colOff>
      <xdr:row>152</xdr:row>
      <xdr:rowOff>220956</xdr:rowOff>
    </xdr:from>
    <xdr:to>
      <xdr:col>47</xdr:col>
      <xdr:colOff>6723</xdr:colOff>
      <xdr:row>154</xdr:row>
      <xdr:rowOff>219635</xdr:rowOff>
    </xdr:to>
    <xdr:sp macro="" textlink="">
      <xdr:nvSpPr>
        <xdr:cNvPr id="38" name="テキスト ボックス 37"/>
        <xdr:cNvSpPr txBox="1"/>
      </xdr:nvSpPr>
      <xdr:spPr>
        <a:xfrm>
          <a:off x="6294212" y="55118574"/>
          <a:ext cx="2139335" cy="693443"/>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．地方整備局等（４機関）</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６６６百万円</a:t>
          </a:r>
        </a:p>
      </xdr:txBody>
    </xdr:sp>
    <xdr:clientData/>
  </xdr:twoCellAnchor>
  <xdr:twoCellAnchor>
    <xdr:from>
      <xdr:col>16</xdr:col>
      <xdr:colOff>179293</xdr:colOff>
      <xdr:row>154</xdr:row>
      <xdr:rowOff>324972</xdr:rowOff>
    </xdr:from>
    <xdr:to>
      <xdr:col>29</xdr:col>
      <xdr:colOff>107871</xdr:colOff>
      <xdr:row>155</xdr:row>
      <xdr:rowOff>328583</xdr:rowOff>
    </xdr:to>
    <xdr:sp macro="" textlink="">
      <xdr:nvSpPr>
        <xdr:cNvPr id="41" name="大かっこ 40"/>
        <xdr:cNvSpPr/>
      </xdr:nvSpPr>
      <xdr:spPr>
        <a:xfrm>
          <a:off x="3047999" y="55917354"/>
          <a:ext cx="2259401" cy="35099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123264</xdr:colOff>
      <xdr:row>158</xdr:row>
      <xdr:rowOff>22411</xdr:rowOff>
    </xdr:from>
    <xdr:to>
      <xdr:col>46</xdr:col>
      <xdr:colOff>144761</xdr:colOff>
      <xdr:row>158</xdr:row>
      <xdr:rowOff>285392</xdr:rowOff>
    </xdr:to>
    <xdr:sp macro="" textlink="">
      <xdr:nvSpPr>
        <xdr:cNvPr id="33" name="テキスト ボックス 32"/>
        <xdr:cNvSpPr txBox="1"/>
      </xdr:nvSpPr>
      <xdr:spPr>
        <a:xfrm>
          <a:off x="6398558" y="57004323"/>
          <a:ext cx="1993732" cy="26298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137" sqref="A137:F1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7" t="s">
        <v>375</v>
      </c>
      <c r="AR2" s="697"/>
      <c r="AS2" s="59" t="str">
        <f>IF(OR(AQ2="　", AQ2=""), "", "-")</f>
        <v/>
      </c>
      <c r="AT2" s="698">
        <v>197</v>
      </c>
      <c r="AU2" s="698"/>
      <c r="AV2" s="60" t="str">
        <f>IF(AW2="", "", "-")</f>
        <v/>
      </c>
      <c r="AW2" s="699"/>
      <c r="AX2" s="699"/>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463</v>
      </c>
      <c r="AK3" s="645"/>
      <c r="AL3" s="645"/>
      <c r="AM3" s="645"/>
      <c r="AN3" s="645"/>
      <c r="AO3" s="645"/>
      <c r="AP3" s="645"/>
      <c r="AQ3" s="645"/>
      <c r="AR3" s="645"/>
      <c r="AS3" s="645"/>
      <c r="AT3" s="645"/>
      <c r="AU3" s="645"/>
      <c r="AV3" s="645"/>
      <c r="AW3" s="645"/>
      <c r="AX3" s="36" t="s">
        <v>91</v>
      </c>
    </row>
    <row r="4" spans="1:50" ht="24.75" customHeight="1" x14ac:dyDescent="0.15">
      <c r="A4" s="457" t="s">
        <v>30</v>
      </c>
      <c r="B4" s="458"/>
      <c r="C4" s="458"/>
      <c r="D4" s="458"/>
      <c r="E4" s="458"/>
      <c r="F4" s="458"/>
      <c r="G4" s="431" t="s">
        <v>377</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464</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60" t="s">
        <v>203</v>
      </c>
      <c r="H5" s="621"/>
      <c r="I5" s="621"/>
      <c r="J5" s="621"/>
      <c r="K5" s="621"/>
      <c r="L5" s="621"/>
      <c r="M5" s="661" t="s">
        <v>92</v>
      </c>
      <c r="N5" s="662"/>
      <c r="O5" s="662"/>
      <c r="P5" s="662"/>
      <c r="Q5" s="662"/>
      <c r="R5" s="663"/>
      <c r="S5" s="620" t="s">
        <v>157</v>
      </c>
      <c r="T5" s="621"/>
      <c r="U5" s="621"/>
      <c r="V5" s="621"/>
      <c r="W5" s="621"/>
      <c r="X5" s="622"/>
      <c r="Y5" s="448" t="s">
        <v>3</v>
      </c>
      <c r="Z5" s="449"/>
      <c r="AA5" s="449"/>
      <c r="AB5" s="449"/>
      <c r="AC5" s="449"/>
      <c r="AD5" s="450"/>
      <c r="AE5" s="451" t="s">
        <v>465</v>
      </c>
      <c r="AF5" s="452"/>
      <c r="AG5" s="452"/>
      <c r="AH5" s="452"/>
      <c r="AI5" s="452"/>
      <c r="AJ5" s="452"/>
      <c r="AK5" s="452"/>
      <c r="AL5" s="452"/>
      <c r="AM5" s="452"/>
      <c r="AN5" s="452"/>
      <c r="AO5" s="452"/>
      <c r="AP5" s="453"/>
      <c r="AQ5" s="454" t="s">
        <v>487</v>
      </c>
      <c r="AR5" s="455"/>
      <c r="AS5" s="455"/>
      <c r="AT5" s="455"/>
      <c r="AU5" s="455"/>
      <c r="AV5" s="455"/>
      <c r="AW5" s="455"/>
      <c r="AX5" s="456"/>
    </row>
    <row r="6" spans="1:50" ht="39" customHeight="1" x14ac:dyDescent="0.15">
      <c r="A6" s="459" t="s">
        <v>4</v>
      </c>
      <c r="B6" s="460"/>
      <c r="C6" s="460"/>
      <c r="D6" s="460"/>
      <c r="E6" s="460"/>
      <c r="F6" s="460"/>
      <c r="G6" s="461" t="str">
        <f>入力規則等!F39</f>
        <v>自動車安全特別会計自動車検査登録勘定</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467</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4" t="s">
        <v>25</v>
      </c>
      <c r="B7" s="485"/>
      <c r="C7" s="485"/>
      <c r="D7" s="485"/>
      <c r="E7" s="485"/>
      <c r="F7" s="485"/>
      <c r="G7" s="486" t="s">
        <v>468</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469</v>
      </c>
      <c r="AF7" s="491"/>
      <c r="AG7" s="491"/>
      <c r="AH7" s="491"/>
      <c r="AI7" s="491"/>
      <c r="AJ7" s="491"/>
      <c r="AK7" s="491"/>
      <c r="AL7" s="491"/>
      <c r="AM7" s="491"/>
      <c r="AN7" s="491"/>
      <c r="AO7" s="491"/>
      <c r="AP7" s="491"/>
      <c r="AQ7" s="491"/>
      <c r="AR7" s="491"/>
      <c r="AS7" s="491"/>
      <c r="AT7" s="491"/>
      <c r="AU7" s="491"/>
      <c r="AV7" s="491"/>
      <c r="AW7" s="491"/>
      <c r="AX7" s="492"/>
    </row>
    <row r="8" spans="1:50" ht="31.5" customHeight="1" x14ac:dyDescent="0.15">
      <c r="A8" s="640" t="s">
        <v>308</v>
      </c>
      <c r="B8" s="641"/>
      <c r="C8" s="641"/>
      <c r="D8" s="641"/>
      <c r="E8" s="641"/>
      <c r="F8" s="642"/>
      <c r="G8" s="637" t="str">
        <f>入力規則等!A26</f>
        <v>交通安全対策</v>
      </c>
      <c r="H8" s="638"/>
      <c r="I8" s="638"/>
      <c r="J8" s="638"/>
      <c r="K8" s="638"/>
      <c r="L8" s="638"/>
      <c r="M8" s="638"/>
      <c r="N8" s="638"/>
      <c r="O8" s="638"/>
      <c r="P8" s="638"/>
      <c r="Q8" s="638"/>
      <c r="R8" s="638"/>
      <c r="S8" s="638"/>
      <c r="T8" s="638"/>
      <c r="U8" s="638"/>
      <c r="V8" s="638"/>
      <c r="W8" s="638"/>
      <c r="X8" s="639"/>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5" t="s">
        <v>26</v>
      </c>
      <c r="B9" s="186"/>
      <c r="C9" s="186"/>
      <c r="D9" s="186"/>
      <c r="E9" s="186"/>
      <c r="F9" s="186"/>
      <c r="G9" s="187" t="s">
        <v>470</v>
      </c>
      <c r="H9" s="188"/>
      <c r="I9" s="188"/>
      <c r="J9" s="188"/>
      <c r="K9" s="188"/>
      <c r="L9" s="188"/>
      <c r="M9" s="188"/>
      <c r="N9" s="188"/>
      <c r="O9" s="188"/>
      <c r="P9" s="188"/>
      <c r="Q9" s="188"/>
      <c r="R9" s="188"/>
      <c r="S9" s="188"/>
      <c r="T9" s="188"/>
      <c r="U9" s="188"/>
      <c r="V9" s="188"/>
      <c r="W9" s="188"/>
      <c r="X9" s="188"/>
      <c r="Y9" s="427"/>
      <c r="Z9" s="427"/>
      <c r="AA9" s="427"/>
      <c r="AB9" s="427"/>
      <c r="AC9" s="427"/>
      <c r="AD9" s="427"/>
      <c r="AE9" s="188"/>
      <c r="AF9" s="188"/>
      <c r="AG9" s="188"/>
      <c r="AH9" s="188"/>
      <c r="AI9" s="188"/>
      <c r="AJ9" s="188"/>
      <c r="AK9" s="188"/>
      <c r="AL9" s="188"/>
      <c r="AM9" s="188"/>
      <c r="AN9" s="188"/>
      <c r="AO9" s="188"/>
      <c r="AP9" s="188"/>
      <c r="AQ9" s="188"/>
      <c r="AR9" s="188"/>
      <c r="AS9" s="188"/>
      <c r="AT9" s="188"/>
      <c r="AU9" s="188"/>
      <c r="AV9" s="188"/>
      <c r="AW9" s="188"/>
      <c r="AX9" s="189"/>
    </row>
    <row r="10" spans="1:50" ht="73.5" customHeight="1" x14ac:dyDescent="0.15">
      <c r="A10" s="185" t="s">
        <v>36</v>
      </c>
      <c r="B10" s="186"/>
      <c r="C10" s="186"/>
      <c r="D10" s="186"/>
      <c r="E10" s="186"/>
      <c r="F10" s="186"/>
      <c r="G10" s="187" t="s">
        <v>471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30.75" customHeight="1" x14ac:dyDescent="0.15">
      <c r="A11" s="185" t="s">
        <v>6</v>
      </c>
      <c r="B11" s="186"/>
      <c r="C11" s="186"/>
      <c r="D11" s="186"/>
      <c r="E11" s="186"/>
      <c r="F11" s="493"/>
      <c r="G11" s="445" t="str">
        <f>入力規則等!P10</f>
        <v>補助</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9"/>
      <c r="B13" s="400"/>
      <c r="C13" s="400"/>
      <c r="D13" s="400"/>
      <c r="E13" s="400"/>
      <c r="F13" s="401"/>
      <c r="G13" s="503" t="s">
        <v>7</v>
      </c>
      <c r="H13" s="504"/>
      <c r="I13" s="509" t="s">
        <v>8</v>
      </c>
      <c r="J13" s="510"/>
      <c r="K13" s="510"/>
      <c r="L13" s="510"/>
      <c r="M13" s="510"/>
      <c r="N13" s="510"/>
      <c r="O13" s="511"/>
      <c r="P13" s="190">
        <v>1539</v>
      </c>
      <c r="Q13" s="191"/>
      <c r="R13" s="191"/>
      <c r="S13" s="191"/>
      <c r="T13" s="191"/>
      <c r="U13" s="191"/>
      <c r="V13" s="700"/>
      <c r="W13" s="178">
        <v>2407</v>
      </c>
      <c r="X13" s="176"/>
      <c r="Y13" s="176"/>
      <c r="Z13" s="176"/>
      <c r="AA13" s="176"/>
      <c r="AB13" s="176"/>
      <c r="AC13" s="177"/>
      <c r="AD13" s="178">
        <v>2429</v>
      </c>
      <c r="AE13" s="176"/>
      <c r="AF13" s="176"/>
      <c r="AG13" s="176"/>
      <c r="AH13" s="176"/>
      <c r="AI13" s="176"/>
      <c r="AJ13" s="177"/>
      <c r="AK13" s="178">
        <v>2841</v>
      </c>
      <c r="AL13" s="176"/>
      <c r="AM13" s="176"/>
      <c r="AN13" s="176"/>
      <c r="AO13" s="176"/>
      <c r="AP13" s="176"/>
      <c r="AQ13" s="177"/>
      <c r="AR13" s="190">
        <v>3727</v>
      </c>
      <c r="AS13" s="191"/>
      <c r="AT13" s="191"/>
      <c r="AU13" s="191"/>
      <c r="AV13" s="191"/>
      <c r="AW13" s="191"/>
      <c r="AX13" s="192"/>
    </row>
    <row r="14" spans="1:50" ht="21" customHeight="1" x14ac:dyDescent="0.15">
      <c r="A14" s="399"/>
      <c r="B14" s="400"/>
      <c r="C14" s="400"/>
      <c r="D14" s="400"/>
      <c r="E14" s="400"/>
      <c r="F14" s="401"/>
      <c r="G14" s="505"/>
      <c r="H14" s="506"/>
      <c r="I14" s="180" t="s">
        <v>9</v>
      </c>
      <c r="J14" s="181"/>
      <c r="K14" s="181"/>
      <c r="L14" s="181"/>
      <c r="M14" s="181"/>
      <c r="N14" s="181"/>
      <c r="O14" s="182"/>
      <c r="P14" s="175" t="s">
        <v>378</v>
      </c>
      <c r="Q14" s="176"/>
      <c r="R14" s="176"/>
      <c r="S14" s="176"/>
      <c r="T14" s="176"/>
      <c r="U14" s="176"/>
      <c r="V14" s="177"/>
      <c r="W14" s="175" t="s">
        <v>378</v>
      </c>
      <c r="X14" s="176"/>
      <c r="Y14" s="176"/>
      <c r="Z14" s="176"/>
      <c r="AA14" s="176"/>
      <c r="AB14" s="176"/>
      <c r="AC14" s="177"/>
      <c r="AD14" s="175" t="s">
        <v>378</v>
      </c>
      <c r="AE14" s="176"/>
      <c r="AF14" s="176"/>
      <c r="AG14" s="176"/>
      <c r="AH14" s="176"/>
      <c r="AI14" s="176"/>
      <c r="AJ14" s="177"/>
      <c r="AK14" s="175" t="s">
        <v>378</v>
      </c>
      <c r="AL14" s="176"/>
      <c r="AM14" s="176"/>
      <c r="AN14" s="176"/>
      <c r="AO14" s="176"/>
      <c r="AP14" s="176"/>
      <c r="AQ14" s="177"/>
      <c r="AR14" s="183"/>
      <c r="AS14" s="183"/>
      <c r="AT14" s="183"/>
      <c r="AU14" s="183"/>
      <c r="AV14" s="183"/>
      <c r="AW14" s="183"/>
      <c r="AX14" s="184"/>
    </row>
    <row r="15" spans="1:50" ht="21" customHeight="1" x14ac:dyDescent="0.15">
      <c r="A15" s="399"/>
      <c r="B15" s="400"/>
      <c r="C15" s="400"/>
      <c r="D15" s="400"/>
      <c r="E15" s="400"/>
      <c r="F15" s="401"/>
      <c r="G15" s="505"/>
      <c r="H15" s="506"/>
      <c r="I15" s="180" t="s">
        <v>62</v>
      </c>
      <c r="J15" s="428"/>
      <c r="K15" s="428"/>
      <c r="L15" s="428"/>
      <c r="M15" s="428"/>
      <c r="N15" s="428"/>
      <c r="O15" s="429"/>
      <c r="P15" s="175">
        <v>48</v>
      </c>
      <c r="Q15" s="176"/>
      <c r="R15" s="176"/>
      <c r="S15" s="176"/>
      <c r="T15" s="176"/>
      <c r="U15" s="176"/>
      <c r="V15" s="177"/>
      <c r="W15" s="175" t="s">
        <v>378</v>
      </c>
      <c r="X15" s="176"/>
      <c r="Y15" s="176"/>
      <c r="Z15" s="176"/>
      <c r="AA15" s="176"/>
      <c r="AB15" s="176"/>
      <c r="AC15" s="177"/>
      <c r="AD15" s="175" t="s">
        <v>378</v>
      </c>
      <c r="AE15" s="176"/>
      <c r="AF15" s="176"/>
      <c r="AG15" s="176"/>
      <c r="AH15" s="176"/>
      <c r="AI15" s="176"/>
      <c r="AJ15" s="177"/>
      <c r="AK15" s="175" t="s">
        <v>378</v>
      </c>
      <c r="AL15" s="176"/>
      <c r="AM15" s="176"/>
      <c r="AN15" s="176"/>
      <c r="AO15" s="176"/>
      <c r="AP15" s="176"/>
      <c r="AQ15" s="177"/>
      <c r="AR15" s="178"/>
      <c r="AS15" s="176"/>
      <c r="AT15" s="176"/>
      <c r="AU15" s="176"/>
      <c r="AV15" s="176"/>
      <c r="AW15" s="176"/>
      <c r="AX15" s="179"/>
    </row>
    <row r="16" spans="1:50" ht="21" customHeight="1" x14ac:dyDescent="0.15">
      <c r="A16" s="399"/>
      <c r="B16" s="400"/>
      <c r="C16" s="400"/>
      <c r="D16" s="400"/>
      <c r="E16" s="400"/>
      <c r="F16" s="401"/>
      <c r="G16" s="505"/>
      <c r="H16" s="506"/>
      <c r="I16" s="180" t="s">
        <v>63</v>
      </c>
      <c r="J16" s="428"/>
      <c r="K16" s="428"/>
      <c r="L16" s="428"/>
      <c r="M16" s="428"/>
      <c r="N16" s="428"/>
      <c r="O16" s="429"/>
      <c r="P16" s="175" t="s">
        <v>418</v>
      </c>
      <c r="Q16" s="176"/>
      <c r="R16" s="176"/>
      <c r="S16" s="176"/>
      <c r="T16" s="176"/>
      <c r="U16" s="176"/>
      <c r="V16" s="177"/>
      <c r="W16" s="175" t="s">
        <v>378</v>
      </c>
      <c r="X16" s="176"/>
      <c r="Y16" s="176"/>
      <c r="Z16" s="176"/>
      <c r="AA16" s="176"/>
      <c r="AB16" s="176"/>
      <c r="AC16" s="177"/>
      <c r="AD16" s="175" t="s">
        <v>378</v>
      </c>
      <c r="AE16" s="176"/>
      <c r="AF16" s="176"/>
      <c r="AG16" s="176"/>
      <c r="AH16" s="176"/>
      <c r="AI16" s="176"/>
      <c r="AJ16" s="177"/>
      <c r="AK16" s="175" t="s">
        <v>378</v>
      </c>
      <c r="AL16" s="176"/>
      <c r="AM16" s="176"/>
      <c r="AN16" s="176"/>
      <c r="AO16" s="176"/>
      <c r="AP16" s="176"/>
      <c r="AQ16" s="177"/>
      <c r="AR16" s="479"/>
      <c r="AS16" s="480"/>
      <c r="AT16" s="480"/>
      <c r="AU16" s="480"/>
      <c r="AV16" s="480"/>
      <c r="AW16" s="480"/>
      <c r="AX16" s="481"/>
    </row>
    <row r="17" spans="1:50" ht="24.75" customHeight="1" x14ac:dyDescent="0.15">
      <c r="A17" s="399"/>
      <c r="B17" s="400"/>
      <c r="C17" s="400"/>
      <c r="D17" s="400"/>
      <c r="E17" s="400"/>
      <c r="F17" s="401"/>
      <c r="G17" s="505"/>
      <c r="H17" s="506"/>
      <c r="I17" s="180" t="s">
        <v>61</v>
      </c>
      <c r="J17" s="181"/>
      <c r="K17" s="181"/>
      <c r="L17" s="181"/>
      <c r="M17" s="181"/>
      <c r="N17" s="181"/>
      <c r="O17" s="182"/>
      <c r="P17" s="175" t="s">
        <v>379</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t="s">
        <v>378</v>
      </c>
      <c r="AL17" s="176"/>
      <c r="AM17" s="176"/>
      <c r="AN17" s="176"/>
      <c r="AO17" s="176"/>
      <c r="AP17" s="176"/>
      <c r="AQ17" s="177"/>
      <c r="AR17" s="482"/>
      <c r="AS17" s="482"/>
      <c r="AT17" s="482"/>
      <c r="AU17" s="482"/>
      <c r="AV17" s="482"/>
      <c r="AW17" s="482"/>
      <c r="AX17" s="483"/>
    </row>
    <row r="18" spans="1:50" ht="24.75" customHeight="1" x14ac:dyDescent="0.15">
      <c r="A18" s="399"/>
      <c r="B18" s="400"/>
      <c r="C18" s="400"/>
      <c r="D18" s="400"/>
      <c r="E18" s="400"/>
      <c r="F18" s="401"/>
      <c r="G18" s="507"/>
      <c r="H18" s="508"/>
      <c r="I18" s="632" t="s">
        <v>22</v>
      </c>
      <c r="J18" s="633"/>
      <c r="K18" s="633"/>
      <c r="L18" s="633"/>
      <c r="M18" s="633"/>
      <c r="N18" s="633"/>
      <c r="O18" s="634"/>
      <c r="P18" s="655">
        <f>SUM(P13:V17)</f>
        <v>1587</v>
      </c>
      <c r="Q18" s="656"/>
      <c r="R18" s="656"/>
      <c r="S18" s="656"/>
      <c r="T18" s="656"/>
      <c r="U18" s="656"/>
      <c r="V18" s="657"/>
      <c r="W18" s="655">
        <f>SUM(W13:AC17)</f>
        <v>2407</v>
      </c>
      <c r="X18" s="656"/>
      <c r="Y18" s="656"/>
      <c r="Z18" s="656"/>
      <c r="AA18" s="656"/>
      <c r="AB18" s="656"/>
      <c r="AC18" s="657"/>
      <c r="AD18" s="655">
        <f t="shared" ref="AD18" si="0">SUM(AD13:AJ17)</f>
        <v>2429</v>
      </c>
      <c r="AE18" s="656"/>
      <c r="AF18" s="656"/>
      <c r="AG18" s="656"/>
      <c r="AH18" s="656"/>
      <c r="AI18" s="656"/>
      <c r="AJ18" s="657"/>
      <c r="AK18" s="655">
        <f t="shared" ref="AK18" si="1">SUM(AK13:AQ17)</f>
        <v>2841</v>
      </c>
      <c r="AL18" s="656"/>
      <c r="AM18" s="656"/>
      <c r="AN18" s="656"/>
      <c r="AO18" s="656"/>
      <c r="AP18" s="656"/>
      <c r="AQ18" s="657"/>
      <c r="AR18" s="655">
        <f t="shared" ref="AR18" si="2">SUM(AR13:AX17)</f>
        <v>3727</v>
      </c>
      <c r="AS18" s="656"/>
      <c r="AT18" s="656"/>
      <c r="AU18" s="656"/>
      <c r="AV18" s="656"/>
      <c r="AW18" s="656"/>
      <c r="AX18" s="658"/>
    </row>
    <row r="19" spans="1:50" ht="24.75" customHeight="1" x14ac:dyDescent="0.15">
      <c r="A19" s="399"/>
      <c r="B19" s="400"/>
      <c r="C19" s="400"/>
      <c r="D19" s="400"/>
      <c r="E19" s="400"/>
      <c r="F19" s="401"/>
      <c r="G19" s="653" t="s">
        <v>10</v>
      </c>
      <c r="H19" s="654"/>
      <c r="I19" s="654"/>
      <c r="J19" s="654"/>
      <c r="K19" s="654"/>
      <c r="L19" s="654"/>
      <c r="M19" s="654"/>
      <c r="N19" s="654"/>
      <c r="O19" s="654"/>
      <c r="P19" s="178">
        <v>1552</v>
      </c>
      <c r="Q19" s="176"/>
      <c r="R19" s="176"/>
      <c r="S19" s="176"/>
      <c r="T19" s="176"/>
      <c r="U19" s="176"/>
      <c r="V19" s="177"/>
      <c r="W19" s="178">
        <v>2242</v>
      </c>
      <c r="X19" s="176"/>
      <c r="Y19" s="176"/>
      <c r="Z19" s="176"/>
      <c r="AA19" s="176"/>
      <c r="AB19" s="176"/>
      <c r="AC19" s="177"/>
      <c r="AD19" s="178">
        <v>2386</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7"/>
      <c r="B20" s="498"/>
      <c r="C20" s="498"/>
      <c r="D20" s="498"/>
      <c r="E20" s="498"/>
      <c r="F20" s="499"/>
      <c r="G20" s="653" t="s">
        <v>11</v>
      </c>
      <c r="H20" s="654"/>
      <c r="I20" s="654"/>
      <c r="J20" s="654"/>
      <c r="K20" s="654"/>
      <c r="L20" s="654"/>
      <c r="M20" s="654"/>
      <c r="N20" s="654"/>
      <c r="O20" s="654"/>
      <c r="P20" s="659">
        <f>IF(P18=0, "-", P19/P18)</f>
        <v>0.9779458097038437</v>
      </c>
      <c r="Q20" s="659"/>
      <c r="R20" s="659"/>
      <c r="S20" s="659"/>
      <c r="T20" s="659"/>
      <c r="U20" s="659"/>
      <c r="V20" s="659"/>
      <c r="W20" s="659">
        <f>IF(W18=0, "-", W19/W18)</f>
        <v>0.93144993768176154</v>
      </c>
      <c r="X20" s="659"/>
      <c r="Y20" s="659"/>
      <c r="Z20" s="659"/>
      <c r="AA20" s="659"/>
      <c r="AB20" s="659"/>
      <c r="AC20" s="659"/>
      <c r="AD20" s="659">
        <f>IF(AD18=0, "-", AD19/AD18)</f>
        <v>0.98229724166323595</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455</v>
      </c>
      <c r="H23" s="75"/>
      <c r="I23" s="75"/>
      <c r="J23" s="75"/>
      <c r="K23" s="75"/>
      <c r="L23" s="75"/>
      <c r="M23" s="75"/>
      <c r="N23" s="75"/>
      <c r="O23" s="76"/>
      <c r="P23" s="316" t="s">
        <v>456</v>
      </c>
      <c r="Q23" s="236"/>
      <c r="R23" s="236"/>
      <c r="S23" s="236"/>
      <c r="T23" s="236"/>
      <c r="U23" s="236"/>
      <c r="V23" s="236"/>
      <c r="W23" s="236"/>
      <c r="X23" s="237"/>
      <c r="Y23" s="229" t="s">
        <v>14</v>
      </c>
      <c r="Z23" s="230"/>
      <c r="AA23" s="231"/>
      <c r="AB23" s="167" t="s">
        <v>16</v>
      </c>
      <c r="AC23" s="168"/>
      <c r="AD23" s="168"/>
      <c r="AE23" s="88">
        <v>24</v>
      </c>
      <c r="AF23" s="89"/>
      <c r="AG23" s="89"/>
      <c r="AH23" s="89"/>
      <c r="AI23" s="90"/>
      <c r="AJ23" s="88">
        <v>-24</v>
      </c>
      <c r="AK23" s="89"/>
      <c r="AL23" s="89"/>
      <c r="AM23" s="89"/>
      <c r="AN23" s="90"/>
      <c r="AO23" s="88">
        <v>24</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626" t="s">
        <v>457</v>
      </c>
      <c r="AC24" s="198"/>
      <c r="AD24" s="198"/>
      <c r="AE24" s="232" t="s">
        <v>457</v>
      </c>
      <c r="AF24" s="89"/>
      <c r="AG24" s="89"/>
      <c r="AH24" s="89"/>
      <c r="AI24" s="90"/>
      <c r="AJ24" s="232" t="s">
        <v>457</v>
      </c>
      <c r="AK24" s="89"/>
      <c r="AL24" s="89"/>
      <c r="AM24" s="89"/>
      <c r="AN24" s="90"/>
      <c r="AO24" s="232" t="s">
        <v>457</v>
      </c>
      <c r="AP24" s="89"/>
      <c r="AQ24" s="89"/>
      <c r="AR24" s="89"/>
      <c r="AS24" s="90"/>
      <c r="AT24" s="232" t="s">
        <v>457</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232" t="s">
        <v>457</v>
      </c>
      <c r="AF25" s="89"/>
      <c r="AG25" s="89"/>
      <c r="AH25" s="89"/>
      <c r="AI25" s="90"/>
      <c r="AJ25" s="232" t="s">
        <v>458</v>
      </c>
      <c r="AK25" s="89"/>
      <c r="AL25" s="89"/>
      <c r="AM25" s="89"/>
      <c r="AN25" s="90"/>
      <c r="AO25" s="232" t="s">
        <v>457</v>
      </c>
      <c r="AP25" s="89"/>
      <c r="AQ25" s="89"/>
      <c r="AR25" s="89"/>
      <c r="AS25" s="90"/>
      <c r="AT25" s="193"/>
      <c r="AU25" s="194"/>
      <c r="AV25" s="194"/>
      <c r="AW25" s="194"/>
      <c r="AX25" s="195"/>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x14ac:dyDescent="0.15">
      <c r="A28" s="130"/>
      <c r="B28" s="128"/>
      <c r="C28" s="128"/>
      <c r="D28" s="128"/>
      <c r="E28" s="128"/>
      <c r="F28" s="129"/>
      <c r="G28" s="74" t="s">
        <v>459</v>
      </c>
      <c r="H28" s="75"/>
      <c r="I28" s="75"/>
      <c r="J28" s="75"/>
      <c r="K28" s="75"/>
      <c r="L28" s="75"/>
      <c r="M28" s="75"/>
      <c r="N28" s="75"/>
      <c r="O28" s="76"/>
      <c r="P28" s="316" t="s">
        <v>460</v>
      </c>
      <c r="Q28" s="236"/>
      <c r="R28" s="236"/>
      <c r="S28" s="236"/>
      <c r="T28" s="236"/>
      <c r="U28" s="236"/>
      <c r="V28" s="236"/>
      <c r="W28" s="236"/>
      <c r="X28" s="237"/>
      <c r="Y28" s="229" t="s">
        <v>14</v>
      </c>
      <c r="Z28" s="230"/>
      <c r="AA28" s="231"/>
      <c r="AB28" s="167" t="s">
        <v>16</v>
      </c>
      <c r="AC28" s="168"/>
      <c r="AD28" s="168"/>
      <c r="AE28" s="88">
        <v>-30</v>
      </c>
      <c r="AF28" s="89"/>
      <c r="AG28" s="89"/>
      <c r="AH28" s="89"/>
      <c r="AI28" s="90"/>
      <c r="AJ28" s="88">
        <v>-57</v>
      </c>
      <c r="AK28" s="89"/>
      <c r="AL28" s="89"/>
      <c r="AM28" s="89"/>
      <c r="AN28" s="90"/>
      <c r="AO28" s="88">
        <v>-34</v>
      </c>
      <c r="AP28" s="89"/>
      <c r="AQ28" s="89"/>
      <c r="AR28" s="89"/>
      <c r="AS28" s="90"/>
      <c r="AT28" s="196"/>
      <c r="AU28" s="196"/>
      <c r="AV28" s="196"/>
      <c r="AW28" s="196"/>
      <c r="AX28" s="197"/>
    </row>
    <row r="29" spans="1:50" ht="22.5"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626" t="s">
        <v>16</v>
      </c>
      <c r="AC29" s="198"/>
      <c r="AD29" s="198"/>
      <c r="AE29" s="88">
        <v>-10</v>
      </c>
      <c r="AF29" s="89"/>
      <c r="AG29" s="89"/>
      <c r="AH29" s="89"/>
      <c r="AI29" s="90"/>
      <c r="AJ29" s="88">
        <v>-10</v>
      </c>
      <c r="AK29" s="89"/>
      <c r="AL29" s="89"/>
      <c r="AM29" s="89"/>
      <c r="AN29" s="90"/>
      <c r="AO29" s="88">
        <v>-10</v>
      </c>
      <c r="AP29" s="89"/>
      <c r="AQ29" s="89"/>
      <c r="AR29" s="89"/>
      <c r="AS29" s="90"/>
      <c r="AT29" s="88">
        <v>-10</v>
      </c>
      <c r="AU29" s="89"/>
      <c r="AV29" s="89"/>
      <c r="AW29" s="89"/>
      <c r="AX29" s="351"/>
    </row>
    <row r="30" spans="1:50" ht="22.5"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232" t="s">
        <v>461</v>
      </c>
      <c r="AF30" s="89"/>
      <c r="AG30" s="89"/>
      <c r="AH30" s="89"/>
      <c r="AI30" s="90"/>
      <c r="AJ30" s="232" t="s">
        <v>457</v>
      </c>
      <c r="AK30" s="89"/>
      <c r="AL30" s="89"/>
      <c r="AM30" s="89"/>
      <c r="AN30" s="90"/>
      <c r="AO30" s="232" t="s">
        <v>457</v>
      </c>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20"/>
      <c r="Q33" s="236"/>
      <c r="R33" s="236"/>
      <c r="S33" s="236"/>
      <c r="T33" s="236"/>
      <c r="U33" s="236"/>
      <c r="V33" s="236"/>
      <c r="W33" s="236"/>
      <c r="X33" s="237"/>
      <c r="Y33" s="229" t="s">
        <v>14</v>
      </c>
      <c r="Z33" s="230"/>
      <c r="AA33" s="231"/>
      <c r="AB33" s="168"/>
      <c r="AC33" s="168"/>
      <c r="AD33" s="168"/>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29" t="s">
        <v>14</v>
      </c>
      <c r="Z38" s="230"/>
      <c r="AA38" s="231"/>
      <c r="AB38" s="168"/>
      <c r="AC38" s="168"/>
      <c r="AD38" s="168"/>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29" t="s">
        <v>14</v>
      </c>
      <c r="Z43" s="230"/>
      <c r="AA43" s="231"/>
      <c r="AB43" s="168"/>
      <c r="AC43" s="168"/>
      <c r="AD43" s="168"/>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27"/>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4"/>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28"/>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4"/>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29"/>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4"/>
      <c r="B54" s="100"/>
      <c r="C54" s="100"/>
      <c r="D54" s="100"/>
      <c r="E54" s="100"/>
      <c r="F54" s="101"/>
      <c r="G54" s="614"/>
      <c r="H54" s="236"/>
      <c r="I54" s="236"/>
      <c r="J54" s="236"/>
      <c r="K54" s="236"/>
      <c r="L54" s="236"/>
      <c r="M54" s="236"/>
      <c r="N54" s="236"/>
      <c r="O54" s="237"/>
      <c r="P54" s="220"/>
      <c r="Q54" s="221"/>
      <c r="R54" s="221"/>
      <c r="S54" s="221"/>
      <c r="T54" s="221"/>
      <c r="U54" s="221"/>
      <c r="V54" s="221"/>
      <c r="W54" s="221"/>
      <c r="X54" s="222"/>
      <c r="Y54" s="591" t="s">
        <v>86</v>
      </c>
      <c r="Z54" s="592"/>
      <c r="AA54" s="593"/>
      <c r="AB54" s="594"/>
      <c r="AC54" s="595"/>
      <c r="AD54" s="595"/>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64"/>
      <c r="B55" s="100"/>
      <c r="C55" s="100"/>
      <c r="D55" s="100"/>
      <c r="E55" s="100"/>
      <c r="F55" s="101"/>
      <c r="G55" s="615"/>
      <c r="H55" s="238"/>
      <c r="I55" s="238"/>
      <c r="J55" s="238"/>
      <c r="K55" s="238"/>
      <c r="L55" s="238"/>
      <c r="M55" s="238"/>
      <c r="N55" s="238"/>
      <c r="O55" s="239"/>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64"/>
      <c r="B56" s="103"/>
      <c r="C56" s="103"/>
      <c r="D56" s="103"/>
      <c r="E56" s="103"/>
      <c r="F56" s="104"/>
      <c r="G56" s="616"/>
      <c r="H56" s="240"/>
      <c r="I56" s="240"/>
      <c r="J56" s="240"/>
      <c r="K56" s="240"/>
      <c r="L56" s="240"/>
      <c r="M56" s="240"/>
      <c r="N56" s="240"/>
      <c r="O56" s="241"/>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4"/>
      <c r="B59" s="100"/>
      <c r="C59" s="100"/>
      <c r="D59" s="100"/>
      <c r="E59" s="100"/>
      <c r="F59" s="101"/>
      <c r="G59" s="614"/>
      <c r="H59" s="236"/>
      <c r="I59" s="236"/>
      <c r="J59" s="236"/>
      <c r="K59" s="236"/>
      <c r="L59" s="236"/>
      <c r="M59" s="236"/>
      <c r="N59" s="236"/>
      <c r="O59" s="237"/>
      <c r="P59" s="220"/>
      <c r="Q59" s="221"/>
      <c r="R59" s="221"/>
      <c r="S59" s="221"/>
      <c r="T59" s="221"/>
      <c r="U59" s="221"/>
      <c r="V59" s="221"/>
      <c r="W59" s="221"/>
      <c r="X59" s="222"/>
      <c r="Y59" s="591" t="s">
        <v>86</v>
      </c>
      <c r="Z59" s="592"/>
      <c r="AA59" s="593"/>
      <c r="AB59" s="595"/>
      <c r="AC59" s="595"/>
      <c r="AD59" s="595"/>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64"/>
      <c r="B60" s="100"/>
      <c r="C60" s="100"/>
      <c r="D60" s="100"/>
      <c r="E60" s="100"/>
      <c r="F60" s="101"/>
      <c r="G60" s="615"/>
      <c r="H60" s="238"/>
      <c r="I60" s="238"/>
      <c r="J60" s="238"/>
      <c r="K60" s="238"/>
      <c r="L60" s="238"/>
      <c r="M60" s="238"/>
      <c r="N60" s="238"/>
      <c r="O60" s="239"/>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64"/>
      <c r="B61" s="103"/>
      <c r="C61" s="103"/>
      <c r="D61" s="103"/>
      <c r="E61" s="103"/>
      <c r="F61" s="104"/>
      <c r="G61" s="616"/>
      <c r="H61" s="240"/>
      <c r="I61" s="240"/>
      <c r="J61" s="240"/>
      <c r="K61" s="240"/>
      <c r="L61" s="240"/>
      <c r="M61" s="240"/>
      <c r="N61" s="240"/>
      <c r="O61" s="241"/>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4"/>
      <c r="B64" s="100"/>
      <c r="C64" s="100"/>
      <c r="D64" s="100"/>
      <c r="E64" s="100"/>
      <c r="F64" s="101"/>
      <c r="G64" s="614"/>
      <c r="H64" s="236"/>
      <c r="I64" s="236"/>
      <c r="J64" s="236"/>
      <c r="K64" s="236"/>
      <c r="L64" s="236"/>
      <c r="M64" s="236"/>
      <c r="N64" s="236"/>
      <c r="O64" s="237"/>
      <c r="P64" s="220"/>
      <c r="Q64" s="221"/>
      <c r="R64" s="221"/>
      <c r="S64" s="221"/>
      <c r="T64" s="221"/>
      <c r="U64" s="221"/>
      <c r="V64" s="221"/>
      <c r="W64" s="221"/>
      <c r="X64" s="222"/>
      <c r="Y64" s="591" t="s">
        <v>86</v>
      </c>
      <c r="Z64" s="592"/>
      <c r="AA64" s="593"/>
      <c r="AB64" s="595"/>
      <c r="AC64" s="595"/>
      <c r="AD64" s="595"/>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64"/>
      <c r="B65" s="100"/>
      <c r="C65" s="100"/>
      <c r="D65" s="100"/>
      <c r="E65" s="100"/>
      <c r="F65" s="101"/>
      <c r="G65" s="615"/>
      <c r="H65" s="238"/>
      <c r="I65" s="238"/>
      <c r="J65" s="238"/>
      <c r="K65" s="238"/>
      <c r="L65" s="238"/>
      <c r="M65" s="238"/>
      <c r="N65" s="238"/>
      <c r="O65" s="239"/>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5"/>
      <c r="B66" s="103"/>
      <c r="C66" s="103"/>
      <c r="D66" s="103"/>
      <c r="E66" s="103"/>
      <c r="F66" s="104"/>
      <c r="G66" s="616"/>
      <c r="H66" s="240"/>
      <c r="I66" s="240"/>
      <c r="J66" s="240"/>
      <c r="K66" s="240"/>
      <c r="L66" s="240"/>
      <c r="M66" s="240"/>
      <c r="N66" s="240"/>
      <c r="O66" s="241"/>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26" t="s">
        <v>88</v>
      </c>
      <c r="B67" s="527"/>
      <c r="C67" s="527"/>
      <c r="D67" s="527"/>
      <c r="E67" s="527"/>
      <c r="F67" s="528"/>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29"/>
      <c r="B68" s="530"/>
      <c r="C68" s="530"/>
      <c r="D68" s="530"/>
      <c r="E68" s="530"/>
      <c r="F68" s="531"/>
      <c r="G68" s="316" t="s">
        <v>462</v>
      </c>
      <c r="H68" s="236"/>
      <c r="I68" s="236"/>
      <c r="J68" s="236"/>
      <c r="K68" s="236"/>
      <c r="L68" s="236"/>
      <c r="M68" s="236"/>
      <c r="N68" s="236"/>
      <c r="O68" s="236"/>
      <c r="P68" s="236"/>
      <c r="Q68" s="236"/>
      <c r="R68" s="236"/>
      <c r="S68" s="236"/>
      <c r="T68" s="236"/>
      <c r="U68" s="236"/>
      <c r="V68" s="236"/>
      <c r="W68" s="236"/>
      <c r="X68" s="237"/>
      <c r="Y68" s="623" t="s">
        <v>66</v>
      </c>
      <c r="Z68" s="624"/>
      <c r="AA68" s="625"/>
      <c r="AB68" s="111"/>
      <c r="AC68" s="112"/>
      <c r="AD68" s="113"/>
      <c r="AE68" s="88">
        <v>118</v>
      </c>
      <c r="AF68" s="89"/>
      <c r="AG68" s="89"/>
      <c r="AH68" s="89"/>
      <c r="AI68" s="90"/>
      <c r="AJ68" s="88">
        <v>228</v>
      </c>
      <c r="AK68" s="89"/>
      <c r="AL68" s="89"/>
      <c r="AM68" s="89"/>
      <c r="AN68" s="90"/>
      <c r="AO68" s="88">
        <v>65</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40"/>
      <c r="H69" s="240"/>
      <c r="I69" s="240"/>
      <c r="J69" s="240"/>
      <c r="K69" s="240"/>
      <c r="L69" s="240"/>
      <c r="M69" s="240"/>
      <c r="N69" s="240"/>
      <c r="O69" s="240"/>
      <c r="P69" s="240"/>
      <c r="Q69" s="240"/>
      <c r="R69" s="240"/>
      <c r="S69" s="240"/>
      <c r="T69" s="240"/>
      <c r="U69" s="240"/>
      <c r="V69" s="240"/>
      <c r="W69" s="240"/>
      <c r="X69" s="241"/>
      <c r="Y69" s="108" t="s">
        <v>67</v>
      </c>
      <c r="Z69" s="109"/>
      <c r="AA69" s="110"/>
      <c r="AB69" s="203"/>
      <c r="AC69" s="204"/>
      <c r="AD69" s="205"/>
      <c r="AE69" s="88"/>
      <c r="AF69" s="89"/>
      <c r="AG69" s="89"/>
      <c r="AH69" s="89"/>
      <c r="AI69" s="90"/>
      <c r="AJ69" s="88"/>
      <c r="AK69" s="89"/>
      <c r="AL69" s="89"/>
      <c r="AM69" s="89"/>
      <c r="AN69" s="90"/>
      <c r="AO69" s="88"/>
      <c r="AP69" s="89"/>
      <c r="AQ69" s="89"/>
      <c r="AR69" s="89"/>
      <c r="AS69" s="90"/>
      <c r="AT69" s="88"/>
      <c r="AU69" s="89"/>
      <c r="AV69" s="89"/>
      <c r="AW69" s="89"/>
      <c r="AX69" s="351"/>
      <c r="AY69" s="10"/>
      <c r="AZ69" s="10"/>
      <c r="BA69" s="10"/>
      <c r="BB69" s="10"/>
      <c r="BC69" s="10"/>
      <c r="BD69" s="10"/>
      <c r="BE69" s="10"/>
      <c r="BF69" s="10"/>
      <c r="BG69" s="10"/>
      <c r="BH69" s="10"/>
    </row>
    <row r="70" spans="1:60" ht="33" hidden="1" customHeight="1" x14ac:dyDescent="0.15">
      <c r="A70" s="526" t="s">
        <v>88</v>
      </c>
      <c r="B70" s="527"/>
      <c r="C70" s="527"/>
      <c r="D70" s="527"/>
      <c r="E70" s="527"/>
      <c r="F70" s="528"/>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6" t="s">
        <v>74</v>
      </c>
      <c r="AU70" s="267"/>
      <c r="AV70" s="267"/>
      <c r="AW70" s="267"/>
      <c r="AX70" s="268"/>
    </row>
    <row r="71" spans="1:60" ht="22.5" hidden="1" customHeight="1" x14ac:dyDescent="0.15">
      <c r="A71" s="529"/>
      <c r="B71" s="530"/>
      <c r="C71" s="530"/>
      <c r="D71" s="530"/>
      <c r="E71" s="530"/>
      <c r="F71" s="531"/>
      <c r="G71" s="236"/>
      <c r="H71" s="236"/>
      <c r="I71" s="236"/>
      <c r="J71" s="236"/>
      <c r="K71" s="236"/>
      <c r="L71" s="236"/>
      <c r="M71" s="236"/>
      <c r="N71" s="236"/>
      <c r="O71" s="236"/>
      <c r="P71" s="236"/>
      <c r="Q71" s="236"/>
      <c r="R71" s="236"/>
      <c r="S71" s="236"/>
      <c r="T71" s="236"/>
      <c r="U71" s="236"/>
      <c r="V71" s="236"/>
      <c r="W71" s="236"/>
      <c r="X71" s="237"/>
      <c r="Y71" s="666" t="s">
        <v>66</v>
      </c>
      <c r="Z71" s="667"/>
      <c r="AA71" s="668"/>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40"/>
      <c r="H72" s="240"/>
      <c r="I72" s="240"/>
      <c r="J72" s="240"/>
      <c r="K72" s="240"/>
      <c r="L72" s="240"/>
      <c r="M72" s="240"/>
      <c r="N72" s="240"/>
      <c r="O72" s="240"/>
      <c r="P72" s="240"/>
      <c r="Q72" s="240"/>
      <c r="R72" s="240"/>
      <c r="S72" s="240"/>
      <c r="T72" s="240"/>
      <c r="U72" s="240"/>
      <c r="V72" s="240"/>
      <c r="W72" s="240"/>
      <c r="X72" s="241"/>
      <c r="Y72" s="108" t="s">
        <v>67</v>
      </c>
      <c r="Z72" s="669"/>
      <c r="AA72" s="670"/>
      <c r="AB72" s="203"/>
      <c r="AC72" s="204"/>
      <c r="AD72" s="205"/>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6" t="s">
        <v>74</v>
      </c>
      <c r="AU73" s="267"/>
      <c r="AV73" s="267"/>
      <c r="AW73" s="267"/>
      <c r="AX73" s="268"/>
    </row>
    <row r="74" spans="1:60" ht="22.5" hidden="1" customHeight="1" x14ac:dyDescent="0.15">
      <c r="A74" s="529"/>
      <c r="B74" s="530"/>
      <c r="C74" s="530"/>
      <c r="D74" s="530"/>
      <c r="E74" s="530"/>
      <c r="F74" s="531"/>
      <c r="G74" s="236"/>
      <c r="H74" s="236"/>
      <c r="I74" s="236"/>
      <c r="J74" s="236"/>
      <c r="K74" s="236"/>
      <c r="L74" s="236"/>
      <c r="M74" s="236"/>
      <c r="N74" s="236"/>
      <c r="O74" s="236"/>
      <c r="P74" s="236"/>
      <c r="Q74" s="236"/>
      <c r="R74" s="236"/>
      <c r="S74" s="236"/>
      <c r="T74" s="236"/>
      <c r="U74" s="236"/>
      <c r="V74" s="236"/>
      <c r="W74" s="236"/>
      <c r="X74" s="237"/>
      <c r="Y74" s="666" t="s">
        <v>66</v>
      </c>
      <c r="Z74" s="667"/>
      <c r="AA74" s="668"/>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40"/>
      <c r="H75" s="240"/>
      <c r="I75" s="240"/>
      <c r="J75" s="240"/>
      <c r="K75" s="240"/>
      <c r="L75" s="240"/>
      <c r="M75" s="240"/>
      <c r="N75" s="240"/>
      <c r="O75" s="240"/>
      <c r="P75" s="240"/>
      <c r="Q75" s="240"/>
      <c r="R75" s="240"/>
      <c r="S75" s="240"/>
      <c r="T75" s="240"/>
      <c r="U75" s="240"/>
      <c r="V75" s="240"/>
      <c r="W75" s="240"/>
      <c r="X75" s="241"/>
      <c r="Y75" s="108" t="s">
        <v>67</v>
      </c>
      <c r="Z75" s="669"/>
      <c r="AA75" s="670"/>
      <c r="AB75" s="203"/>
      <c r="AC75" s="204"/>
      <c r="AD75" s="205"/>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6" t="s">
        <v>74</v>
      </c>
      <c r="AU76" s="267"/>
      <c r="AV76" s="267"/>
      <c r="AW76" s="267"/>
      <c r="AX76" s="268"/>
    </row>
    <row r="77" spans="1:60" ht="22.5" hidden="1" customHeight="1" x14ac:dyDescent="0.15">
      <c r="A77" s="529"/>
      <c r="B77" s="530"/>
      <c r="C77" s="530"/>
      <c r="D77" s="530"/>
      <c r="E77" s="530"/>
      <c r="F77" s="531"/>
      <c r="G77" s="236"/>
      <c r="H77" s="236"/>
      <c r="I77" s="236"/>
      <c r="J77" s="236"/>
      <c r="K77" s="236"/>
      <c r="L77" s="236"/>
      <c r="M77" s="236"/>
      <c r="N77" s="236"/>
      <c r="O77" s="236"/>
      <c r="P77" s="236"/>
      <c r="Q77" s="236"/>
      <c r="R77" s="236"/>
      <c r="S77" s="236"/>
      <c r="T77" s="236"/>
      <c r="U77" s="236"/>
      <c r="V77" s="236"/>
      <c r="W77" s="236"/>
      <c r="X77" s="237"/>
      <c r="Y77" s="666" t="s">
        <v>66</v>
      </c>
      <c r="Z77" s="667"/>
      <c r="AA77" s="668"/>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40"/>
      <c r="H78" s="240"/>
      <c r="I78" s="240"/>
      <c r="J78" s="240"/>
      <c r="K78" s="240"/>
      <c r="L78" s="240"/>
      <c r="M78" s="240"/>
      <c r="N78" s="240"/>
      <c r="O78" s="240"/>
      <c r="P78" s="240"/>
      <c r="Q78" s="240"/>
      <c r="R78" s="240"/>
      <c r="S78" s="240"/>
      <c r="T78" s="240"/>
      <c r="U78" s="240"/>
      <c r="V78" s="240"/>
      <c r="W78" s="240"/>
      <c r="X78" s="241"/>
      <c r="Y78" s="108" t="s">
        <v>67</v>
      </c>
      <c r="Z78" s="669"/>
      <c r="AA78" s="670"/>
      <c r="AB78" s="203"/>
      <c r="AC78" s="204"/>
      <c r="AD78" s="205"/>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6" t="s">
        <v>74</v>
      </c>
      <c r="AU79" s="267"/>
      <c r="AV79" s="267"/>
      <c r="AW79" s="267"/>
      <c r="AX79" s="268"/>
    </row>
    <row r="80" spans="1:60" ht="22.5" hidden="1" customHeight="1" x14ac:dyDescent="0.15">
      <c r="A80" s="529"/>
      <c r="B80" s="530"/>
      <c r="C80" s="530"/>
      <c r="D80" s="530"/>
      <c r="E80" s="530"/>
      <c r="F80" s="531"/>
      <c r="G80" s="236"/>
      <c r="H80" s="236"/>
      <c r="I80" s="236"/>
      <c r="J80" s="236"/>
      <c r="K80" s="236"/>
      <c r="L80" s="236"/>
      <c r="M80" s="236"/>
      <c r="N80" s="236"/>
      <c r="O80" s="236"/>
      <c r="P80" s="236"/>
      <c r="Q80" s="236"/>
      <c r="R80" s="236"/>
      <c r="S80" s="236"/>
      <c r="T80" s="236"/>
      <c r="U80" s="236"/>
      <c r="V80" s="236"/>
      <c r="W80" s="236"/>
      <c r="X80" s="237"/>
      <c r="Y80" s="666" t="s">
        <v>66</v>
      </c>
      <c r="Z80" s="667"/>
      <c r="AA80" s="668"/>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40"/>
      <c r="H81" s="240"/>
      <c r="I81" s="240"/>
      <c r="J81" s="240"/>
      <c r="K81" s="240"/>
      <c r="L81" s="240"/>
      <c r="M81" s="240"/>
      <c r="N81" s="240"/>
      <c r="O81" s="240"/>
      <c r="P81" s="240"/>
      <c r="Q81" s="240"/>
      <c r="R81" s="240"/>
      <c r="S81" s="240"/>
      <c r="T81" s="240"/>
      <c r="U81" s="240"/>
      <c r="V81" s="240"/>
      <c r="W81" s="240"/>
      <c r="X81" s="241"/>
      <c r="Y81" s="108" t="s">
        <v>67</v>
      </c>
      <c r="Z81" s="669"/>
      <c r="AA81" s="670"/>
      <c r="AB81" s="203"/>
      <c r="AC81" s="204"/>
      <c r="AD81" s="205"/>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671" t="s">
        <v>419</v>
      </c>
      <c r="H83" s="381"/>
      <c r="I83" s="381"/>
      <c r="J83" s="381"/>
      <c r="K83" s="381"/>
      <c r="L83" s="381"/>
      <c r="M83" s="381"/>
      <c r="N83" s="381"/>
      <c r="O83" s="381"/>
      <c r="P83" s="381"/>
      <c r="Q83" s="381"/>
      <c r="R83" s="381"/>
      <c r="S83" s="381"/>
      <c r="T83" s="381"/>
      <c r="U83" s="381"/>
      <c r="V83" s="381"/>
      <c r="W83" s="381"/>
      <c r="X83" s="672"/>
      <c r="Y83" s="538" t="s">
        <v>17</v>
      </c>
      <c r="Z83" s="539"/>
      <c r="AA83" s="540"/>
      <c r="AB83" s="676"/>
      <c r="AC83" s="115"/>
      <c r="AD83" s="116"/>
      <c r="AE83" s="206">
        <v>13</v>
      </c>
      <c r="AF83" s="207"/>
      <c r="AG83" s="207"/>
      <c r="AH83" s="207"/>
      <c r="AI83" s="207"/>
      <c r="AJ83" s="206">
        <v>9</v>
      </c>
      <c r="AK83" s="207"/>
      <c r="AL83" s="207"/>
      <c r="AM83" s="207"/>
      <c r="AN83" s="207"/>
      <c r="AO83" s="206">
        <v>28</v>
      </c>
      <c r="AP83" s="207"/>
      <c r="AQ83" s="207"/>
      <c r="AR83" s="207"/>
      <c r="AS83" s="207"/>
      <c r="AT83" s="232" t="s">
        <v>448</v>
      </c>
      <c r="AU83" s="89"/>
      <c r="AV83" s="89"/>
      <c r="AW83" s="89"/>
      <c r="AX83" s="351"/>
    </row>
    <row r="84" spans="1:60" ht="47.1" customHeight="1" x14ac:dyDescent="0.15">
      <c r="A84" s="123"/>
      <c r="B84" s="124"/>
      <c r="C84" s="124"/>
      <c r="D84" s="124"/>
      <c r="E84" s="124"/>
      <c r="F84" s="125"/>
      <c r="G84" s="673"/>
      <c r="H84" s="674"/>
      <c r="I84" s="674"/>
      <c r="J84" s="674"/>
      <c r="K84" s="674"/>
      <c r="L84" s="674"/>
      <c r="M84" s="674"/>
      <c r="N84" s="674"/>
      <c r="O84" s="674"/>
      <c r="P84" s="674"/>
      <c r="Q84" s="674"/>
      <c r="R84" s="674"/>
      <c r="S84" s="674"/>
      <c r="T84" s="674"/>
      <c r="U84" s="674"/>
      <c r="V84" s="674"/>
      <c r="W84" s="674"/>
      <c r="X84" s="675"/>
      <c r="Y84" s="199" t="s">
        <v>59</v>
      </c>
      <c r="Z84" s="109"/>
      <c r="AA84" s="110"/>
      <c r="AB84" s="91" t="s">
        <v>376</v>
      </c>
      <c r="AC84" s="92"/>
      <c r="AD84" s="93"/>
      <c r="AE84" s="91" t="s">
        <v>445</v>
      </c>
      <c r="AF84" s="92"/>
      <c r="AG84" s="92"/>
      <c r="AH84" s="92"/>
      <c r="AI84" s="93"/>
      <c r="AJ84" s="91" t="s">
        <v>446</v>
      </c>
      <c r="AK84" s="92"/>
      <c r="AL84" s="92"/>
      <c r="AM84" s="92"/>
      <c r="AN84" s="93"/>
      <c r="AO84" s="91" t="s">
        <v>447</v>
      </c>
      <c r="AP84" s="92"/>
      <c r="AQ84" s="92"/>
      <c r="AR84" s="92"/>
      <c r="AS84" s="93"/>
      <c r="AT84" s="91" t="s">
        <v>448</v>
      </c>
      <c r="AU84" s="92"/>
      <c r="AV84" s="92"/>
      <c r="AW84" s="92"/>
      <c r="AX84" s="26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38" t="s">
        <v>17</v>
      </c>
      <c r="Z86" s="539"/>
      <c r="AA86" s="540"/>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1"/>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38" t="s">
        <v>17</v>
      </c>
      <c r="Z89" s="539"/>
      <c r="AA89" s="540"/>
      <c r="AB89" s="114"/>
      <c r="AC89" s="115"/>
      <c r="AD89" s="116"/>
      <c r="AE89" s="206"/>
      <c r="AF89" s="207"/>
      <c r="AG89" s="207"/>
      <c r="AH89" s="207"/>
      <c r="AI89" s="207"/>
      <c r="AJ89" s="206"/>
      <c r="AK89" s="207"/>
      <c r="AL89" s="207"/>
      <c r="AM89" s="207"/>
      <c r="AN89" s="207"/>
      <c r="AO89" s="206"/>
      <c r="AP89" s="207"/>
      <c r="AQ89" s="207"/>
      <c r="AR89" s="207"/>
      <c r="AS89" s="207"/>
      <c r="AT89" s="232"/>
      <c r="AU89" s="89"/>
      <c r="AV89" s="89"/>
      <c r="AW89" s="89"/>
      <c r="AX89" s="351"/>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77"/>
      <c r="Y92" s="538" t="s">
        <v>17</v>
      </c>
      <c r="Z92" s="539"/>
      <c r="AA92" s="540"/>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1"/>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7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9"/>
      <c r="Z94" s="680"/>
      <c r="AA94" s="68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2" t="s">
        <v>75</v>
      </c>
      <c r="AU94" s="683"/>
      <c r="AV94" s="683"/>
      <c r="AW94" s="683"/>
      <c r="AX94" s="684"/>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38" t="s">
        <v>17</v>
      </c>
      <c r="Z95" s="539"/>
      <c r="AA95" s="540"/>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1"/>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5" t="s">
        <v>77</v>
      </c>
      <c r="B97" s="606"/>
      <c r="C97" s="635" t="s">
        <v>19</v>
      </c>
      <c r="D97" s="524"/>
      <c r="E97" s="524"/>
      <c r="F97" s="524"/>
      <c r="G97" s="524"/>
      <c r="H97" s="524"/>
      <c r="I97" s="524"/>
      <c r="J97" s="524"/>
      <c r="K97" s="636"/>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55.5" customHeight="1" x14ac:dyDescent="0.15">
      <c r="A98" s="607"/>
      <c r="B98" s="608"/>
      <c r="C98" s="535" t="s">
        <v>492</v>
      </c>
      <c r="D98" s="536"/>
      <c r="E98" s="536"/>
      <c r="F98" s="536"/>
      <c r="G98" s="536"/>
      <c r="H98" s="536"/>
      <c r="I98" s="536"/>
      <c r="J98" s="536"/>
      <c r="K98" s="537"/>
      <c r="L98" s="178">
        <v>2841</v>
      </c>
      <c r="M98" s="176"/>
      <c r="N98" s="176"/>
      <c r="O98" s="176"/>
      <c r="P98" s="176"/>
      <c r="Q98" s="177"/>
      <c r="R98" s="178">
        <v>3727</v>
      </c>
      <c r="S98" s="176"/>
      <c r="T98" s="176"/>
      <c r="U98" s="176"/>
      <c r="V98" s="176"/>
      <c r="W98" s="177"/>
      <c r="X98" s="62" t="s">
        <v>491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55.5" customHeight="1" x14ac:dyDescent="0.15">
      <c r="A99" s="607"/>
      <c r="B99" s="608"/>
      <c r="C99" s="602"/>
      <c r="D99" s="603"/>
      <c r="E99" s="603"/>
      <c r="F99" s="603"/>
      <c r="G99" s="603"/>
      <c r="H99" s="603"/>
      <c r="I99" s="603"/>
      <c r="J99" s="603"/>
      <c r="K99" s="604"/>
      <c r="L99" s="178"/>
      <c r="M99" s="176"/>
      <c r="N99" s="176"/>
      <c r="O99" s="176"/>
      <c r="P99" s="176"/>
      <c r="Q99" s="177"/>
      <c r="R99" s="178"/>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07"/>
      <c r="B100" s="608"/>
      <c r="C100" s="602"/>
      <c r="D100" s="603"/>
      <c r="E100" s="603"/>
      <c r="F100" s="603"/>
      <c r="G100" s="603"/>
      <c r="H100" s="603"/>
      <c r="I100" s="603"/>
      <c r="J100" s="603"/>
      <c r="K100" s="604"/>
      <c r="L100" s="178"/>
      <c r="M100" s="176"/>
      <c r="N100" s="176"/>
      <c r="O100" s="176"/>
      <c r="P100" s="176"/>
      <c r="Q100" s="177"/>
      <c r="R100" s="178"/>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7"/>
      <c r="B101" s="608"/>
      <c r="C101" s="602"/>
      <c r="D101" s="603"/>
      <c r="E101" s="603"/>
      <c r="F101" s="603"/>
      <c r="G101" s="603"/>
      <c r="H101" s="603"/>
      <c r="I101" s="603"/>
      <c r="J101" s="603"/>
      <c r="K101" s="604"/>
      <c r="L101" s="178"/>
      <c r="M101" s="176"/>
      <c r="N101" s="176"/>
      <c r="O101" s="176"/>
      <c r="P101" s="176"/>
      <c r="Q101" s="177"/>
      <c r="R101" s="178"/>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7"/>
      <c r="B102" s="608"/>
      <c r="C102" s="602"/>
      <c r="D102" s="603"/>
      <c r="E102" s="603"/>
      <c r="F102" s="603"/>
      <c r="G102" s="603"/>
      <c r="H102" s="603"/>
      <c r="I102" s="603"/>
      <c r="J102" s="603"/>
      <c r="K102" s="604"/>
      <c r="L102" s="178"/>
      <c r="M102" s="176"/>
      <c r="N102" s="176"/>
      <c r="O102" s="176"/>
      <c r="P102" s="176"/>
      <c r="Q102" s="177"/>
      <c r="R102" s="178"/>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8"/>
      <c r="M103" s="176"/>
      <c r="N103" s="176"/>
      <c r="O103" s="176"/>
      <c r="P103" s="176"/>
      <c r="Q103" s="177"/>
      <c r="R103" s="178"/>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09"/>
      <c r="B104" s="610"/>
      <c r="C104" s="596" t="s">
        <v>22</v>
      </c>
      <c r="D104" s="597"/>
      <c r="E104" s="597"/>
      <c r="F104" s="597"/>
      <c r="G104" s="597"/>
      <c r="H104" s="597"/>
      <c r="I104" s="597"/>
      <c r="J104" s="597"/>
      <c r="K104" s="598"/>
      <c r="L104" s="599">
        <f>SUM(L98:Q103)</f>
        <v>2841</v>
      </c>
      <c r="M104" s="600"/>
      <c r="N104" s="600"/>
      <c r="O104" s="600"/>
      <c r="P104" s="600"/>
      <c r="Q104" s="601"/>
      <c r="R104" s="599">
        <f>SUM(R98:W103)</f>
        <v>3727</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4"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5"/>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57.75" customHeight="1" x14ac:dyDescent="0.15">
      <c r="A108" s="647" t="s">
        <v>312</v>
      </c>
      <c r="B108" s="648"/>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466</v>
      </c>
      <c r="AE108" s="345"/>
      <c r="AF108" s="345"/>
      <c r="AG108" s="341" t="s">
        <v>476</v>
      </c>
      <c r="AH108" s="342"/>
      <c r="AI108" s="342"/>
      <c r="AJ108" s="342"/>
      <c r="AK108" s="342"/>
      <c r="AL108" s="342"/>
      <c r="AM108" s="342"/>
      <c r="AN108" s="342"/>
      <c r="AO108" s="342"/>
      <c r="AP108" s="342"/>
      <c r="AQ108" s="342"/>
      <c r="AR108" s="342"/>
      <c r="AS108" s="342"/>
      <c r="AT108" s="342"/>
      <c r="AU108" s="342"/>
      <c r="AV108" s="342"/>
      <c r="AW108" s="342"/>
      <c r="AX108" s="343"/>
    </row>
    <row r="109" spans="1:50" ht="47.25" customHeight="1" x14ac:dyDescent="0.15">
      <c r="A109" s="649"/>
      <c r="B109" s="650"/>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5" t="s">
        <v>466</v>
      </c>
      <c r="AE109" s="296"/>
      <c r="AF109" s="296"/>
      <c r="AG109" s="275" t="s">
        <v>477</v>
      </c>
      <c r="AH109" s="252"/>
      <c r="AI109" s="252"/>
      <c r="AJ109" s="252"/>
      <c r="AK109" s="252"/>
      <c r="AL109" s="252"/>
      <c r="AM109" s="252"/>
      <c r="AN109" s="252"/>
      <c r="AO109" s="252"/>
      <c r="AP109" s="252"/>
      <c r="AQ109" s="252"/>
      <c r="AR109" s="252"/>
      <c r="AS109" s="252"/>
      <c r="AT109" s="252"/>
      <c r="AU109" s="252"/>
      <c r="AV109" s="252"/>
      <c r="AW109" s="252"/>
      <c r="AX109" s="276"/>
    </row>
    <row r="110" spans="1:50" ht="43.5" customHeight="1" x14ac:dyDescent="0.15">
      <c r="A110" s="651"/>
      <c r="B110" s="652"/>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466</v>
      </c>
      <c r="AE110" s="327"/>
      <c r="AF110" s="327"/>
      <c r="AG110" s="336" t="s">
        <v>478</v>
      </c>
      <c r="AH110" s="240"/>
      <c r="AI110" s="240"/>
      <c r="AJ110" s="240"/>
      <c r="AK110" s="240"/>
      <c r="AL110" s="240"/>
      <c r="AM110" s="240"/>
      <c r="AN110" s="240"/>
      <c r="AO110" s="240"/>
      <c r="AP110" s="240"/>
      <c r="AQ110" s="240"/>
      <c r="AR110" s="240"/>
      <c r="AS110" s="240"/>
      <c r="AT110" s="240"/>
      <c r="AU110" s="240"/>
      <c r="AV110" s="240"/>
      <c r="AW110" s="240"/>
      <c r="AX110" s="322"/>
    </row>
    <row r="111" spans="1:50" ht="27.75" customHeight="1" x14ac:dyDescent="0.15">
      <c r="A111" s="256" t="s">
        <v>46</v>
      </c>
      <c r="B111" s="257"/>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9" t="s">
        <v>474</v>
      </c>
      <c r="AE111" s="270"/>
      <c r="AF111" s="270"/>
      <c r="AG111" s="646" t="s">
        <v>479</v>
      </c>
      <c r="AH111" s="273"/>
      <c r="AI111" s="273"/>
      <c r="AJ111" s="273"/>
      <c r="AK111" s="273"/>
      <c r="AL111" s="273"/>
      <c r="AM111" s="273"/>
      <c r="AN111" s="273"/>
      <c r="AO111" s="273"/>
      <c r="AP111" s="273"/>
      <c r="AQ111" s="273"/>
      <c r="AR111" s="273"/>
      <c r="AS111" s="273"/>
      <c r="AT111" s="273"/>
      <c r="AU111" s="273"/>
      <c r="AV111" s="273"/>
      <c r="AW111" s="273"/>
      <c r="AX111" s="274"/>
    </row>
    <row r="112" spans="1:50" ht="42.75" customHeight="1" x14ac:dyDescent="0.15">
      <c r="A112" s="258"/>
      <c r="B112" s="259"/>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5" t="s">
        <v>466</v>
      </c>
      <c r="AE112" s="296"/>
      <c r="AF112" s="296"/>
      <c r="AG112" s="275" t="s">
        <v>480</v>
      </c>
      <c r="AH112" s="252"/>
      <c r="AI112" s="252"/>
      <c r="AJ112" s="252"/>
      <c r="AK112" s="252"/>
      <c r="AL112" s="252"/>
      <c r="AM112" s="252"/>
      <c r="AN112" s="252"/>
      <c r="AO112" s="252"/>
      <c r="AP112" s="252"/>
      <c r="AQ112" s="252"/>
      <c r="AR112" s="252"/>
      <c r="AS112" s="252"/>
      <c r="AT112" s="252"/>
      <c r="AU112" s="252"/>
      <c r="AV112" s="252"/>
      <c r="AW112" s="252"/>
      <c r="AX112" s="276"/>
    </row>
    <row r="113" spans="1:64" ht="30" customHeight="1" x14ac:dyDescent="0.15">
      <c r="A113" s="258"/>
      <c r="B113" s="259"/>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5" t="s">
        <v>466</v>
      </c>
      <c r="AE113" s="296"/>
      <c r="AF113" s="296"/>
      <c r="AG113" s="275" t="s">
        <v>481</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5" t="s">
        <v>474</v>
      </c>
      <c r="AE114" s="296"/>
      <c r="AF114" s="296"/>
      <c r="AG114" s="470"/>
      <c r="AH114" s="252"/>
      <c r="AI114" s="252"/>
      <c r="AJ114" s="252"/>
      <c r="AK114" s="252"/>
      <c r="AL114" s="252"/>
      <c r="AM114" s="252"/>
      <c r="AN114" s="252"/>
      <c r="AO114" s="252"/>
      <c r="AP114" s="252"/>
      <c r="AQ114" s="252"/>
      <c r="AR114" s="252"/>
      <c r="AS114" s="252"/>
      <c r="AT114" s="252"/>
      <c r="AU114" s="252"/>
      <c r="AV114" s="252"/>
      <c r="AW114" s="252"/>
      <c r="AX114" s="276"/>
    </row>
    <row r="115" spans="1:64" ht="27" customHeight="1" x14ac:dyDescent="0.15">
      <c r="A115" s="258"/>
      <c r="B115" s="259"/>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95" t="s">
        <v>466</v>
      </c>
      <c r="AE115" s="296"/>
      <c r="AF115" s="296"/>
      <c r="AG115" s="275" t="s">
        <v>482</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4" t="s">
        <v>474</v>
      </c>
      <c r="AE116" s="255"/>
      <c r="AF116" s="255"/>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0"/>
      <c r="B117" s="26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c r="AE117" s="327"/>
      <c r="AF117" s="331"/>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c r="AE118" s="270"/>
      <c r="AF118" s="271"/>
      <c r="AG118" s="272"/>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466</v>
      </c>
      <c r="AE119" s="347"/>
      <c r="AF119" s="347"/>
      <c r="AG119" s="275" t="s">
        <v>483</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5" t="s">
        <v>466</v>
      </c>
      <c r="AE120" s="296"/>
      <c r="AF120" s="296"/>
      <c r="AG120" s="275" t="s">
        <v>484</v>
      </c>
      <c r="AH120" s="252"/>
      <c r="AI120" s="252"/>
      <c r="AJ120" s="252"/>
      <c r="AK120" s="252"/>
      <c r="AL120" s="252"/>
      <c r="AM120" s="252"/>
      <c r="AN120" s="252"/>
      <c r="AO120" s="252"/>
      <c r="AP120" s="252"/>
      <c r="AQ120" s="252"/>
      <c r="AR120" s="252"/>
      <c r="AS120" s="252"/>
      <c r="AT120" s="252"/>
      <c r="AU120" s="252"/>
      <c r="AV120" s="252"/>
      <c r="AW120" s="252"/>
      <c r="AX120" s="276"/>
    </row>
    <row r="121" spans="1:64" ht="28.5" customHeight="1" x14ac:dyDescent="0.15">
      <c r="A121" s="260"/>
      <c r="B121" s="261"/>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466</v>
      </c>
      <c r="AE121" s="296"/>
      <c r="AF121" s="296"/>
      <c r="AG121" s="336" t="s">
        <v>485</v>
      </c>
      <c r="AH121" s="240"/>
      <c r="AI121" s="240"/>
      <c r="AJ121" s="240"/>
      <c r="AK121" s="240"/>
      <c r="AL121" s="240"/>
      <c r="AM121" s="240"/>
      <c r="AN121" s="240"/>
      <c r="AO121" s="240"/>
      <c r="AP121" s="240"/>
      <c r="AQ121" s="240"/>
      <c r="AR121" s="240"/>
      <c r="AS121" s="240"/>
      <c r="AT121" s="240"/>
      <c r="AU121" s="240"/>
      <c r="AV121" s="240"/>
      <c r="AW121" s="240"/>
      <c r="AX121" s="322"/>
    </row>
    <row r="122" spans="1:64" ht="33.6" customHeight="1" x14ac:dyDescent="0.15">
      <c r="A122" s="242" t="s">
        <v>80</v>
      </c>
      <c r="B122" s="243"/>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9"/>
      <c r="AE122" s="270"/>
      <c r="AF122" s="270"/>
      <c r="AG122" s="317" t="s">
        <v>475</v>
      </c>
      <c r="AH122" s="236"/>
      <c r="AI122" s="236"/>
      <c r="AJ122" s="236"/>
      <c r="AK122" s="236"/>
      <c r="AL122" s="236"/>
      <c r="AM122" s="236"/>
      <c r="AN122" s="236"/>
      <c r="AO122" s="236"/>
      <c r="AP122" s="236"/>
      <c r="AQ122" s="236"/>
      <c r="AR122" s="236"/>
      <c r="AS122" s="236"/>
      <c r="AT122" s="236"/>
      <c r="AU122" s="236"/>
      <c r="AV122" s="236"/>
      <c r="AW122" s="236"/>
      <c r="AX122" s="318"/>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238"/>
      <c r="AI123" s="238"/>
      <c r="AJ123" s="238"/>
      <c r="AK123" s="238"/>
      <c r="AL123" s="238"/>
      <c r="AM123" s="238"/>
      <c r="AN123" s="238"/>
      <c r="AO123" s="238"/>
      <c r="AP123" s="238"/>
      <c r="AQ123" s="238"/>
      <c r="AR123" s="238"/>
      <c r="AS123" s="238"/>
      <c r="AT123" s="238"/>
      <c r="AU123" s="238"/>
      <c r="AV123" s="238"/>
      <c r="AW123" s="238"/>
      <c r="AX123" s="320"/>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9"/>
      <c r="AH124" s="238"/>
      <c r="AI124" s="238"/>
      <c r="AJ124" s="238"/>
      <c r="AK124" s="238"/>
      <c r="AL124" s="238"/>
      <c r="AM124" s="238"/>
      <c r="AN124" s="238"/>
      <c r="AO124" s="238"/>
      <c r="AP124" s="238"/>
      <c r="AQ124" s="238"/>
      <c r="AR124" s="238"/>
      <c r="AS124" s="238"/>
      <c r="AT124" s="238"/>
      <c r="AU124" s="238"/>
      <c r="AV124" s="238"/>
      <c r="AW124" s="238"/>
      <c r="AX124" s="320"/>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5"/>
      <c r="U125" s="338"/>
      <c r="V125" s="338"/>
      <c r="W125" s="338"/>
      <c r="X125" s="338"/>
      <c r="Y125" s="338"/>
      <c r="Z125" s="338"/>
      <c r="AA125" s="338"/>
      <c r="AB125" s="338"/>
      <c r="AC125" s="338"/>
      <c r="AD125" s="338"/>
      <c r="AE125" s="338"/>
      <c r="AF125" s="556"/>
      <c r="AG125" s="321"/>
      <c r="AH125" s="240"/>
      <c r="AI125" s="240"/>
      <c r="AJ125" s="240"/>
      <c r="AK125" s="240"/>
      <c r="AL125" s="240"/>
      <c r="AM125" s="240"/>
      <c r="AN125" s="240"/>
      <c r="AO125" s="240"/>
      <c r="AP125" s="240"/>
      <c r="AQ125" s="240"/>
      <c r="AR125" s="240"/>
      <c r="AS125" s="240"/>
      <c r="AT125" s="240"/>
      <c r="AU125" s="240"/>
      <c r="AV125" s="240"/>
      <c r="AW125" s="240"/>
      <c r="AX125" s="322"/>
    </row>
    <row r="126" spans="1:64" ht="57" customHeight="1" x14ac:dyDescent="0.15">
      <c r="A126" s="256" t="s">
        <v>58</v>
      </c>
      <c r="B126" s="387"/>
      <c r="C126" s="377" t="s">
        <v>64</v>
      </c>
      <c r="D126" s="425"/>
      <c r="E126" s="425"/>
      <c r="F126" s="426"/>
      <c r="G126" s="381" t="s">
        <v>472</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3" t="s">
        <v>68</v>
      </c>
      <c r="D127" s="584"/>
      <c r="E127" s="584"/>
      <c r="F127" s="585"/>
      <c r="G127" s="586" t="s">
        <v>473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4" t="s">
        <v>306</v>
      </c>
      <c r="B131" s="385"/>
      <c r="C131" s="385"/>
      <c r="D131" s="385"/>
      <c r="E131" s="386"/>
      <c r="F131" s="417" t="s">
        <v>486</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2" t="s">
        <v>489</v>
      </c>
      <c r="B133" s="553"/>
      <c r="C133" s="553"/>
      <c r="D133" s="553"/>
      <c r="E133" s="554"/>
      <c r="F133" s="420" t="s">
        <v>488</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x14ac:dyDescent="0.2">
      <c r="A135" s="348" t="s">
        <v>490</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3"/>
      <c r="C137" s="313"/>
      <c r="D137" s="313"/>
      <c r="E137" s="313"/>
      <c r="F137" s="313"/>
      <c r="G137" s="543">
        <v>328</v>
      </c>
      <c r="H137" s="544"/>
      <c r="I137" s="544"/>
      <c r="J137" s="544"/>
      <c r="K137" s="544"/>
      <c r="L137" s="544"/>
      <c r="M137" s="544"/>
      <c r="N137" s="544"/>
      <c r="O137" s="544"/>
      <c r="P137" s="545"/>
      <c r="Q137" s="313" t="s">
        <v>225</v>
      </c>
      <c r="R137" s="313"/>
      <c r="S137" s="313"/>
      <c r="T137" s="313"/>
      <c r="U137" s="313"/>
      <c r="V137" s="313"/>
      <c r="W137" s="543">
        <v>306</v>
      </c>
      <c r="X137" s="544"/>
      <c r="Y137" s="544"/>
      <c r="Z137" s="544"/>
      <c r="AA137" s="544"/>
      <c r="AB137" s="544"/>
      <c r="AC137" s="544"/>
      <c r="AD137" s="544"/>
      <c r="AE137" s="544"/>
      <c r="AF137" s="545"/>
      <c r="AG137" s="313" t="s">
        <v>226</v>
      </c>
      <c r="AH137" s="313"/>
      <c r="AI137" s="313"/>
      <c r="AJ137" s="313"/>
      <c r="AK137" s="313"/>
      <c r="AL137" s="313"/>
      <c r="AM137" s="515">
        <v>315</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10">
        <v>199</v>
      </c>
      <c r="H138" s="311"/>
      <c r="I138" s="311"/>
      <c r="J138" s="311"/>
      <c r="K138" s="311"/>
      <c r="L138" s="311"/>
      <c r="M138" s="311"/>
      <c r="N138" s="311"/>
      <c r="O138" s="311"/>
      <c r="P138" s="312"/>
      <c r="Q138" s="423" t="s">
        <v>228</v>
      </c>
      <c r="R138" s="423"/>
      <c r="S138" s="423"/>
      <c r="T138" s="423"/>
      <c r="U138" s="423"/>
      <c r="V138" s="423"/>
      <c r="W138" s="310">
        <v>193</v>
      </c>
      <c r="X138" s="311"/>
      <c r="Y138" s="311"/>
      <c r="Z138" s="311"/>
      <c r="AA138" s="311"/>
      <c r="AB138" s="311"/>
      <c r="AC138" s="311"/>
      <c r="AD138" s="311"/>
      <c r="AE138" s="311"/>
      <c r="AF138" s="312"/>
      <c r="AG138" s="314"/>
      <c r="AH138" s="315"/>
      <c r="AI138" s="315"/>
      <c r="AJ138" s="315"/>
      <c r="AK138" s="315"/>
      <c r="AL138" s="315"/>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380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449</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37.5" customHeight="1" x14ac:dyDescent="0.15">
      <c r="A180" s="364"/>
      <c r="B180" s="365"/>
      <c r="C180" s="365"/>
      <c r="D180" s="365"/>
      <c r="E180" s="365"/>
      <c r="F180" s="366"/>
      <c r="G180" s="355" t="s">
        <v>382</v>
      </c>
      <c r="H180" s="356"/>
      <c r="I180" s="356"/>
      <c r="J180" s="356"/>
      <c r="K180" s="357"/>
      <c r="L180" s="358" t="s">
        <v>381</v>
      </c>
      <c r="M180" s="359"/>
      <c r="N180" s="359"/>
      <c r="O180" s="359"/>
      <c r="P180" s="359"/>
      <c r="Q180" s="359"/>
      <c r="R180" s="359"/>
      <c r="S180" s="359"/>
      <c r="T180" s="359"/>
      <c r="U180" s="359"/>
      <c r="V180" s="359"/>
      <c r="W180" s="359"/>
      <c r="X180" s="360"/>
      <c r="Y180" s="390">
        <v>2386.295689</v>
      </c>
      <c r="Z180" s="391"/>
      <c r="AA180" s="391"/>
      <c r="AB180" s="392"/>
      <c r="AC180" s="355" t="s">
        <v>382</v>
      </c>
      <c r="AD180" s="356"/>
      <c r="AE180" s="356"/>
      <c r="AF180" s="356"/>
      <c r="AG180" s="357"/>
      <c r="AH180" s="358" t="s">
        <v>393</v>
      </c>
      <c r="AI180" s="359"/>
      <c r="AJ180" s="359"/>
      <c r="AK180" s="359"/>
      <c r="AL180" s="359"/>
      <c r="AM180" s="359"/>
      <c r="AN180" s="359"/>
      <c r="AO180" s="359"/>
      <c r="AP180" s="359"/>
      <c r="AQ180" s="359"/>
      <c r="AR180" s="359"/>
      <c r="AS180" s="359"/>
      <c r="AT180" s="360"/>
      <c r="AU180" s="390">
        <v>442.2894</v>
      </c>
      <c r="AV180" s="391"/>
      <c r="AW180" s="391"/>
      <c r="AX180" s="475"/>
    </row>
    <row r="181" spans="1:50" ht="24.75"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hidden="1"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59" t="s">
        <v>22</v>
      </c>
      <c r="H190" s="560"/>
      <c r="I190" s="560"/>
      <c r="J190" s="560"/>
      <c r="K190" s="560"/>
      <c r="L190" s="561"/>
      <c r="M190" s="146"/>
      <c r="N190" s="146"/>
      <c r="O190" s="146"/>
      <c r="P190" s="146"/>
      <c r="Q190" s="146"/>
      <c r="R190" s="146"/>
      <c r="S190" s="146"/>
      <c r="T190" s="146"/>
      <c r="U190" s="146"/>
      <c r="V190" s="146"/>
      <c r="W190" s="146"/>
      <c r="X190" s="147"/>
      <c r="Y190" s="562">
        <f>SUM(Y180:AB189)</f>
        <v>2386.295689</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442.2894</v>
      </c>
      <c r="AV190" s="563"/>
      <c r="AW190" s="563"/>
      <c r="AX190" s="565"/>
    </row>
    <row r="191" spans="1:50" ht="30" customHeight="1" x14ac:dyDescent="0.15">
      <c r="A191" s="364"/>
      <c r="B191" s="365"/>
      <c r="C191" s="365"/>
      <c r="D191" s="365"/>
      <c r="E191" s="365"/>
      <c r="F191" s="366"/>
      <c r="G191" s="370" t="s">
        <v>383</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4.75" customHeight="1" x14ac:dyDescent="0.15">
      <c r="A193" s="364"/>
      <c r="B193" s="365"/>
      <c r="C193" s="365"/>
      <c r="D193" s="365"/>
      <c r="E193" s="365"/>
      <c r="F193" s="366"/>
      <c r="G193" s="355" t="s">
        <v>382</v>
      </c>
      <c r="H193" s="356"/>
      <c r="I193" s="356"/>
      <c r="J193" s="356"/>
      <c r="K193" s="357"/>
      <c r="L193" s="358" t="s">
        <v>384</v>
      </c>
      <c r="M193" s="359"/>
      <c r="N193" s="359"/>
      <c r="O193" s="359"/>
      <c r="P193" s="359"/>
      <c r="Q193" s="359"/>
      <c r="R193" s="359"/>
      <c r="S193" s="359"/>
      <c r="T193" s="359"/>
      <c r="U193" s="359"/>
      <c r="V193" s="359"/>
      <c r="W193" s="359"/>
      <c r="X193" s="360"/>
      <c r="Y193" s="390">
        <v>376.476</v>
      </c>
      <c r="Z193" s="391"/>
      <c r="AA193" s="391"/>
      <c r="AB193" s="392"/>
      <c r="AC193" s="558"/>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hidden="1"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59" t="s">
        <v>22</v>
      </c>
      <c r="H203" s="560"/>
      <c r="I203" s="560"/>
      <c r="J203" s="560"/>
      <c r="K203" s="560"/>
      <c r="L203" s="561"/>
      <c r="M203" s="146"/>
      <c r="N203" s="146"/>
      <c r="O203" s="146"/>
      <c r="P203" s="146"/>
      <c r="Q203" s="146"/>
      <c r="R203" s="146"/>
      <c r="S203" s="146"/>
      <c r="T203" s="146"/>
      <c r="U203" s="146"/>
      <c r="V203" s="146"/>
      <c r="W203" s="146"/>
      <c r="X203" s="147"/>
      <c r="Y203" s="562">
        <f>SUM(Y193:AB202)</f>
        <v>376.476</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4"/>
      <c r="B204" s="365"/>
      <c r="C204" s="365"/>
      <c r="D204" s="365"/>
      <c r="E204" s="365"/>
      <c r="F204" s="366"/>
      <c r="G204" s="370" t="s">
        <v>385</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361</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customHeight="1" x14ac:dyDescent="0.15">
      <c r="A206" s="364"/>
      <c r="B206" s="365"/>
      <c r="C206" s="365"/>
      <c r="D206" s="365"/>
      <c r="E206" s="365"/>
      <c r="F206" s="366"/>
      <c r="G206" s="355" t="s">
        <v>382</v>
      </c>
      <c r="H206" s="356"/>
      <c r="I206" s="356"/>
      <c r="J206" s="356"/>
      <c r="K206" s="357"/>
      <c r="L206" s="358" t="s">
        <v>441</v>
      </c>
      <c r="M206" s="359"/>
      <c r="N206" s="359"/>
      <c r="O206" s="359"/>
      <c r="P206" s="359"/>
      <c r="Q206" s="359"/>
      <c r="R206" s="359"/>
      <c r="S206" s="359"/>
      <c r="T206" s="359"/>
      <c r="U206" s="359"/>
      <c r="V206" s="359"/>
      <c r="W206" s="359"/>
      <c r="X206" s="360"/>
      <c r="Y206" s="390">
        <v>65.88</v>
      </c>
      <c r="Z206" s="391"/>
      <c r="AA206" s="391"/>
      <c r="AB206" s="392"/>
      <c r="AC206" s="558"/>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4.75" customHeight="1" x14ac:dyDescent="0.15">
      <c r="A207" s="364"/>
      <c r="B207" s="365"/>
      <c r="C207" s="365"/>
      <c r="D207" s="365"/>
      <c r="E207" s="365"/>
      <c r="F207" s="366"/>
      <c r="G207" s="566" t="s">
        <v>223</v>
      </c>
      <c r="H207" s="406"/>
      <c r="I207" s="406"/>
      <c r="J207" s="406"/>
      <c r="K207" s="407"/>
      <c r="L207" s="408" t="s">
        <v>442</v>
      </c>
      <c r="M207" s="409"/>
      <c r="N207" s="409"/>
      <c r="O207" s="409"/>
      <c r="P207" s="409"/>
      <c r="Q207" s="409"/>
      <c r="R207" s="409"/>
      <c r="S207" s="409"/>
      <c r="T207" s="409"/>
      <c r="U207" s="409"/>
      <c r="V207" s="409"/>
      <c r="W207" s="409"/>
      <c r="X207" s="410"/>
      <c r="Y207" s="411">
        <v>59.4</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59" t="s">
        <v>22</v>
      </c>
      <c r="H216" s="560"/>
      <c r="I216" s="560"/>
      <c r="J216" s="560"/>
      <c r="K216" s="560"/>
      <c r="L216" s="561"/>
      <c r="M216" s="146"/>
      <c r="N216" s="146"/>
      <c r="O216" s="146"/>
      <c r="P216" s="146"/>
      <c r="Q216" s="146"/>
      <c r="R216" s="146"/>
      <c r="S216" s="146"/>
      <c r="T216" s="146"/>
      <c r="U216" s="146"/>
      <c r="V216" s="146"/>
      <c r="W216" s="146"/>
      <c r="X216" s="147"/>
      <c r="Y216" s="562">
        <f>SUM(Y206:AB215)</f>
        <v>125.28</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4"/>
      <c r="B217" s="365"/>
      <c r="C217" s="365"/>
      <c r="D217" s="365"/>
      <c r="E217" s="365"/>
      <c r="F217" s="366"/>
      <c r="G217" s="370" t="s">
        <v>450</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362</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customHeight="1" x14ac:dyDescent="0.15">
      <c r="A219" s="364"/>
      <c r="B219" s="365"/>
      <c r="C219" s="365"/>
      <c r="D219" s="365"/>
      <c r="E219" s="365"/>
      <c r="F219" s="366"/>
      <c r="G219" s="355" t="s">
        <v>382</v>
      </c>
      <c r="H219" s="356"/>
      <c r="I219" s="356"/>
      <c r="J219" s="356"/>
      <c r="K219" s="357"/>
      <c r="L219" s="358" t="s">
        <v>394</v>
      </c>
      <c r="M219" s="359"/>
      <c r="N219" s="359"/>
      <c r="O219" s="359"/>
      <c r="P219" s="359"/>
      <c r="Q219" s="359"/>
      <c r="R219" s="359"/>
      <c r="S219" s="359"/>
      <c r="T219" s="359"/>
      <c r="U219" s="359"/>
      <c r="V219" s="359"/>
      <c r="W219" s="359"/>
      <c r="X219" s="360"/>
      <c r="Y219" s="390">
        <v>633.47388000000001</v>
      </c>
      <c r="Z219" s="391"/>
      <c r="AA219" s="391"/>
      <c r="AB219" s="392"/>
      <c r="AC219" s="558"/>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4.75" customHeight="1" x14ac:dyDescent="0.15">
      <c r="A220" s="364"/>
      <c r="B220" s="365"/>
      <c r="C220" s="365"/>
      <c r="D220" s="365"/>
      <c r="E220" s="365"/>
      <c r="F220" s="366"/>
      <c r="G220" s="566" t="s">
        <v>386</v>
      </c>
      <c r="H220" s="406"/>
      <c r="I220" s="406"/>
      <c r="J220" s="406"/>
      <c r="K220" s="407"/>
      <c r="L220" s="408" t="s">
        <v>394</v>
      </c>
      <c r="M220" s="409"/>
      <c r="N220" s="409"/>
      <c r="O220" s="409"/>
      <c r="P220" s="409"/>
      <c r="Q220" s="409"/>
      <c r="R220" s="409"/>
      <c r="S220" s="409"/>
      <c r="T220" s="409"/>
      <c r="U220" s="409"/>
      <c r="V220" s="409"/>
      <c r="W220" s="409"/>
      <c r="X220" s="410"/>
      <c r="Y220" s="411">
        <v>7.2320789999999997</v>
      </c>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59" t="s">
        <v>22</v>
      </c>
      <c r="H229" s="560"/>
      <c r="I229" s="560"/>
      <c r="J229" s="560"/>
      <c r="K229" s="560"/>
      <c r="L229" s="561"/>
      <c r="M229" s="146"/>
      <c r="N229" s="146"/>
      <c r="O229" s="146"/>
      <c r="P229" s="146"/>
      <c r="Q229" s="146"/>
      <c r="R229" s="146"/>
      <c r="S229" s="146"/>
      <c r="T229" s="146"/>
      <c r="U229" s="146"/>
      <c r="V229" s="146"/>
      <c r="W229" s="146"/>
      <c r="X229" s="147"/>
      <c r="Y229" s="562">
        <f>SUM(Y219:AB228)</f>
        <v>640.70595900000001</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7" t="s">
        <v>33</v>
      </c>
      <c r="AL235" s="234"/>
      <c r="AM235" s="234"/>
      <c r="AN235" s="234"/>
      <c r="AO235" s="234"/>
      <c r="AP235" s="234"/>
      <c r="AQ235" s="234" t="s">
        <v>23</v>
      </c>
      <c r="AR235" s="234"/>
      <c r="AS235" s="234"/>
      <c r="AT235" s="234"/>
      <c r="AU235" s="83" t="s">
        <v>24</v>
      </c>
      <c r="AV235" s="84"/>
      <c r="AW235" s="84"/>
      <c r="AX235" s="578"/>
    </row>
    <row r="236" spans="1:50" ht="24" customHeight="1" x14ac:dyDescent="0.15">
      <c r="A236" s="570">
        <v>1</v>
      </c>
      <c r="B236" s="570">
        <v>1</v>
      </c>
      <c r="C236" s="572" t="s">
        <v>387</v>
      </c>
      <c r="D236" s="571"/>
      <c r="E236" s="571"/>
      <c r="F236" s="571"/>
      <c r="G236" s="571"/>
      <c r="H236" s="571"/>
      <c r="I236" s="571"/>
      <c r="J236" s="571"/>
      <c r="K236" s="571"/>
      <c r="L236" s="571"/>
      <c r="M236" s="572" t="s">
        <v>381</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2386.295689</v>
      </c>
      <c r="AL236" s="574"/>
      <c r="AM236" s="574"/>
      <c r="AN236" s="574"/>
      <c r="AO236" s="574"/>
      <c r="AP236" s="575"/>
      <c r="AQ236" s="572" t="s">
        <v>444</v>
      </c>
      <c r="AR236" s="571"/>
      <c r="AS236" s="571"/>
      <c r="AT236" s="571"/>
      <c r="AU236" s="576" t="s">
        <v>444</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9"/>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8"/>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9"/>
      <c r="AK238" s="573"/>
      <c r="AL238" s="574"/>
      <c r="AM238" s="574"/>
      <c r="AN238" s="574"/>
      <c r="AO238" s="574"/>
      <c r="AP238" s="575"/>
      <c r="AQ238" s="579"/>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6"/>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9"/>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9"/>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9"/>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9"/>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9"/>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9"/>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9"/>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9"/>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9"/>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9"/>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9"/>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9"/>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9"/>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9"/>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9"/>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9"/>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9"/>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9"/>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9"/>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9"/>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9"/>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9"/>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9"/>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9"/>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9"/>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9"/>
      <c r="AR265" s="571"/>
      <c r="AS265" s="571"/>
      <c r="AT265" s="571"/>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34" t="s">
        <v>365</v>
      </c>
      <c r="D268" s="234"/>
      <c r="E268" s="234"/>
      <c r="F268" s="234"/>
      <c r="G268" s="234"/>
      <c r="H268" s="234"/>
      <c r="I268" s="234"/>
      <c r="J268" s="234"/>
      <c r="K268" s="234"/>
      <c r="L268" s="234"/>
      <c r="M268" s="234" t="s">
        <v>366</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7" t="s">
        <v>367</v>
      </c>
      <c r="AL268" s="234"/>
      <c r="AM268" s="234"/>
      <c r="AN268" s="234"/>
      <c r="AO268" s="234"/>
      <c r="AP268" s="234"/>
      <c r="AQ268" s="234" t="s">
        <v>23</v>
      </c>
      <c r="AR268" s="234"/>
      <c r="AS268" s="234"/>
      <c r="AT268" s="234"/>
      <c r="AU268" s="83" t="s">
        <v>24</v>
      </c>
      <c r="AV268" s="84"/>
      <c r="AW268" s="84"/>
      <c r="AX268" s="578"/>
    </row>
    <row r="269" spans="1:50" ht="24" customHeight="1" x14ac:dyDescent="0.15">
      <c r="A269" s="570">
        <v>1</v>
      </c>
      <c r="B269" s="570">
        <v>1</v>
      </c>
      <c r="C269" s="571" t="s">
        <v>388</v>
      </c>
      <c r="D269" s="571"/>
      <c r="E269" s="571"/>
      <c r="F269" s="571"/>
      <c r="G269" s="571"/>
      <c r="H269" s="571"/>
      <c r="I269" s="571"/>
      <c r="J269" s="571"/>
      <c r="K269" s="571"/>
      <c r="L269" s="571"/>
      <c r="M269" s="572" t="s">
        <v>384</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v>376.476</v>
      </c>
      <c r="AL269" s="574"/>
      <c r="AM269" s="574"/>
      <c r="AN269" s="574"/>
      <c r="AO269" s="574"/>
      <c r="AP269" s="575"/>
      <c r="AQ269" s="579">
        <v>4</v>
      </c>
      <c r="AR269" s="571"/>
      <c r="AS269" s="571"/>
      <c r="AT269" s="571"/>
      <c r="AU269" s="573">
        <v>99.8</v>
      </c>
      <c r="AV269" s="574"/>
      <c r="AW269" s="574"/>
      <c r="AX269" s="575"/>
    </row>
    <row r="270" spans="1:50" ht="24" customHeight="1" x14ac:dyDescent="0.15">
      <c r="A270" s="570">
        <v>2</v>
      </c>
      <c r="B270" s="570">
        <v>1</v>
      </c>
      <c r="C270" s="572" t="s">
        <v>391</v>
      </c>
      <c r="D270" s="571"/>
      <c r="E270" s="571"/>
      <c r="F270" s="571"/>
      <c r="G270" s="571"/>
      <c r="H270" s="571"/>
      <c r="I270" s="571"/>
      <c r="J270" s="571"/>
      <c r="K270" s="571"/>
      <c r="L270" s="571"/>
      <c r="M270" s="572" t="s">
        <v>384</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v>259.2</v>
      </c>
      <c r="AL270" s="574"/>
      <c r="AM270" s="574"/>
      <c r="AN270" s="574"/>
      <c r="AO270" s="574"/>
      <c r="AP270" s="575"/>
      <c r="AQ270" s="579">
        <v>4</v>
      </c>
      <c r="AR270" s="571"/>
      <c r="AS270" s="571"/>
      <c r="AT270" s="571"/>
      <c r="AU270" s="573">
        <v>99.9</v>
      </c>
      <c r="AV270" s="574"/>
      <c r="AW270" s="574"/>
      <c r="AX270" s="575"/>
    </row>
    <row r="271" spans="1:50" ht="24" customHeight="1" x14ac:dyDescent="0.15">
      <c r="A271" s="570">
        <v>3</v>
      </c>
      <c r="B271" s="570">
        <v>1</v>
      </c>
      <c r="C271" s="571" t="s">
        <v>389</v>
      </c>
      <c r="D271" s="571"/>
      <c r="E271" s="571"/>
      <c r="F271" s="571"/>
      <c r="G271" s="571"/>
      <c r="H271" s="571"/>
      <c r="I271" s="571"/>
      <c r="J271" s="571"/>
      <c r="K271" s="571"/>
      <c r="L271" s="571"/>
      <c r="M271" s="572" t="s">
        <v>384</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v>117.276</v>
      </c>
      <c r="AL271" s="574"/>
      <c r="AM271" s="574"/>
      <c r="AN271" s="574"/>
      <c r="AO271" s="574"/>
      <c r="AP271" s="575"/>
      <c r="AQ271" s="579">
        <v>4</v>
      </c>
      <c r="AR271" s="571"/>
      <c r="AS271" s="571"/>
      <c r="AT271" s="571"/>
      <c r="AU271" s="573">
        <v>98.9</v>
      </c>
      <c r="AV271" s="574"/>
      <c r="AW271" s="574"/>
      <c r="AX271" s="575"/>
    </row>
    <row r="272" spans="1:50" ht="24" customHeight="1" x14ac:dyDescent="0.15">
      <c r="A272" s="570">
        <v>4</v>
      </c>
      <c r="B272" s="570">
        <v>1</v>
      </c>
      <c r="C272" s="571" t="s">
        <v>390</v>
      </c>
      <c r="D272" s="571"/>
      <c r="E272" s="571"/>
      <c r="F272" s="571"/>
      <c r="G272" s="571"/>
      <c r="H272" s="571"/>
      <c r="I272" s="571"/>
      <c r="J272" s="571"/>
      <c r="K272" s="571"/>
      <c r="L272" s="571"/>
      <c r="M272" s="572" t="s">
        <v>384</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v>58.637999999999998</v>
      </c>
      <c r="AL272" s="574"/>
      <c r="AM272" s="574"/>
      <c r="AN272" s="574"/>
      <c r="AO272" s="574"/>
      <c r="AP272" s="575"/>
      <c r="AQ272" s="579">
        <v>4</v>
      </c>
      <c r="AR272" s="571"/>
      <c r="AS272" s="571"/>
      <c r="AT272" s="571"/>
      <c r="AU272" s="573">
        <v>97.5</v>
      </c>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9"/>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9"/>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9"/>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9"/>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9"/>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9"/>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9"/>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9"/>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9"/>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9"/>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9"/>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9"/>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9"/>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9"/>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9"/>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9"/>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9"/>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9"/>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9"/>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9"/>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9"/>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9"/>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9"/>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9"/>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9"/>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9"/>
      <c r="AR298" s="571"/>
      <c r="AS298" s="571"/>
      <c r="AT298" s="571"/>
      <c r="AU298" s="573"/>
      <c r="AV298" s="574"/>
      <c r="AW298" s="574"/>
      <c r="AX298" s="575"/>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0"/>
      <c r="B301" s="570"/>
      <c r="C301" s="234" t="s">
        <v>365</v>
      </c>
      <c r="D301" s="234"/>
      <c r="E301" s="234"/>
      <c r="F301" s="234"/>
      <c r="G301" s="234"/>
      <c r="H301" s="234"/>
      <c r="I301" s="234"/>
      <c r="J301" s="234"/>
      <c r="K301" s="234"/>
      <c r="L301" s="234"/>
      <c r="M301" s="234" t="s">
        <v>366</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7" t="s">
        <v>367</v>
      </c>
      <c r="AL301" s="234"/>
      <c r="AM301" s="234"/>
      <c r="AN301" s="234"/>
      <c r="AO301" s="234"/>
      <c r="AP301" s="234"/>
      <c r="AQ301" s="234" t="s">
        <v>23</v>
      </c>
      <c r="AR301" s="234"/>
      <c r="AS301" s="234"/>
      <c r="AT301" s="234"/>
      <c r="AU301" s="83" t="s">
        <v>24</v>
      </c>
      <c r="AV301" s="84"/>
      <c r="AW301" s="84"/>
      <c r="AX301" s="578"/>
    </row>
    <row r="302" spans="1:50" ht="24" customHeight="1" x14ac:dyDescent="0.15">
      <c r="A302" s="570">
        <v>1</v>
      </c>
      <c r="B302" s="570">
        <v>1</v>
      </c>
      <c r="C302" s="572" t="s">
        <v>392</v>
      </c>
      <c r="D302" s="571"/>
      <c r="E302" s="571"/>
      <c r="F302" s="571"/>
      <c r="G302" s="571"/>
      <c r="H302" s="571"/>
      <c r="I302" s="571"/>
      <c r="J302" s="571"/>
      <c r="K302" s="571"/>
      <c r="L302" s="571"/>
      <c r="M302" s="572" t="s">
        <v>421</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v>65.88</v>
      </c>
      <c r="AL302" s="574"/>
      <c r="AM302" s="574"/>
      <c r="AN302" s="574"/>
      <c r="AO302" s="574"/>
      <c r="AP302" s="575"/>
      <c r="AQ302" s="579">
        <v>2</v>
      </c>
      <c r="AR302" s="571"/>
      <c r="AS302" s="571"/>
      <c r="AT302" s="571"/>
      <c r="AU302" s="573">
        <v>99.1</v>
      </c>
      <c r="AV302" s="574"/>
      <c r="AW302" s="574"/>
      <c r="AX302" s="575"/>
    </row>
    <row r="303" spans="1:50" ht="24" customHeight="1" x14ac:dyDescent="0.15">
      <c r="A303" s="570">
        <v>2</v>
      </c>
      <c r="B303" s="570">
        <v>1</v>
      </c>
      <c r="C303" s="572" t="s">
        <v>392</v>
      </c>
      <c r="D303" s="571"/>
      <c r="E303" s="571"/>
      <c r="F303" s="571"/>
      <c r="G303" s="571"/>
      <c r="H303" s="571"/>
      <c r="I303" s="571"/>
      <c r="J303" s="571"/>
      <c r="K303" s="571"/>
      <c r="L303" s="571"/>
      <c r="M303" s="572" t="s">
        <v>420</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v>59.4</v>
      </c>
      <c r="AL303" s="574"/>
      <c r="AM303" s="574"/>
      <c r="AN303" s="574"/>
      <c r="AO303" s="574"/>
      <c r="AP303" s="575"/>
      <c r="AQ303" s="579">
        <v>2</v>
      </c>
      <c r="AR303" s="571"/>
      <c r="AS303" s="571"/>
      <c r="AT303" s="571"/>
      <c r="AU303" s="573">
        <v>98.6</v>
      </c>
      <c r="AV303" s="574"/>
      <c r="AW303" s="574"/>
      <c r="AX303" s="575"/>
    </row>
    <row r="304" spans="1:50" ht="24" customHeight="1" x14ac:dyDescent="0.15">
      <c r="A304" s="570">
        <v>3</v>
      </c>
      <c r="B304" s="570">
        <v>1</v>
      </c>
      <c r="C304" s="572" t="s">
        <v>395</v>
      </c>
      <c r="D304" s="571"/>
      <c r="E304" s="571"/>
      <c r="F304" s="571"/>
      <c r="G304" s="571"/>
      <c r="H304" s="571"/>
      <c r="I304" s="571"/>
      <c r="J304" s="571"/>
      <c r="K304" s="571"/>
      <c r="L304" s="571"/>
      <c r="M304" s="572" t="s">
        <v>422</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v>46.655999999999999</v>
      </c>
      <c r="AL304" s="574"/>
      <c r="AM304" s="574"/>
      <c r="AN304" s="574"/>
      <c r="AO304" s="574"/>
      <c r="AP304" s="575"/>
      <c r="AQ304" s="579">
        <v>1</v>
      </c>
      <c r="AR304" s="571"/>
      <c r="AS304" s="571"/>
      <c r="AT304" s="571"/>
      <c r="AU304" s="573">
        <v>99.2</v>
      </c>
      <c r="AV304" s="574"/>
      <c r="AW304" s="574"/>
      <c r="AX304" s="575"/>
    </row>
    <row r="305" spans="1:50" ht="24" customHeight="1" x14ac:dyDescent="0.15">
      <c r="A305" s="570">
        <v>4</v>
      </c>
      <c r="B305" s="570">
        <v>1</v>
      </c>
      <c r="C305" s="572" t="s">
        <v>395</v>
      </c>
      <c r="D305" s="571"/>
      <c r="E305" s="571"/>
      <c r="F305" s="571"/>
      <c r="G305" s="571"/>
      <c r="H305" s="571"/>
      <c r="I305" s="571"/>
      <c r="J305" s="571"/>
      <c r="K305" s="571"/>
      <c r="L305" s="571"/>
      <c r="M305" s="572" t="s">
        <v>423</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v>24.623999999999999</v>
      </c>
      <c r="AL305" s="574"/>
      <c r="AM305" s="574"/>
      <c r="AN305" s="574"/>
      <c r="AO305" s="574"/>
      <c r="AP305" s="575"/>
      <c r="AQ305" s="579">
        <v>1</v>
      </c>
      <c r="AR305" s="571"/>
      <c r="AS305" s="571"/>
      <c r="AT305" s="571"/>
      <c r="AU305" s="573">
        <v>99.8</v>
      </c>
      <c r="AV305" s="574"/>
      <c r="AW305" s="574"/>
      <c r="AX305" s="575"/>
    </row>
    <row r="306" spans="1:50" ht="24" customHeight="1" x14ac:dyDescent="0.15">
      <c r="A306" s="570">
        <v>5</v>
      </c>
      <c r="B306" s="570">
        <v>1</v>
      </c>
      <c r="C306" s="572" t="s">
        <v>396</v>
      </c>
      <c r="D306" s="571"/>
      <c r="E306" s="571"/>
      <c r="F306" s="571"/>
      <c r="G306" s="571"/>
      <c r="H306" s="571"/>
      <c r="I306" s="571"/>
      <c r="J306" s="571"/>
      <c r="K306" s="571"/>
      <c r="L306" s="571"/>
      <c r="M306" s="572" t="s">
        <v>424</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v>36.828000000000003</v>
      </c>
      <c r="AL306" s="574"/>
      <c r="AM306" s="574"/>
      <c r="AN306" s="574"/>
      <c r="AO306" s="574"/>
      <c r="AP306" s="575"/>
      <c r="AQ306" s="579">
        <v>1</v>
      </c>
      <c r="AR306" s="571"/>
      <c r="AS306" s="571"/>
      <c r="AT306" s="571"/>
      <c r="AU306" s="573">
        <v>99.8</v>
      </c>
      <c r="AV306" s="574"/>
      <c r="AW306" s="574"/>
      <c r="AX306" s="575"/>
    </row>
    <row r="307" spans="1:50" ht="24" customHeight="1" x14ac:dyDescent="0.15">
      <c r="A307" s="570">
        <v>6</v>
      </c>
      <c r="B307" s="570">
        <v>1</v>
      </c>
      <c r="C307" s="572" t="s">
        <v>396</v>
      </c>
      <c r="D307" s="571"/>
      <c r="E307" s="571"/>
      <c r="F307" s="571"/>
      <c r="G307" s="571"/>
      <c r="H307" s="571"/>
      <c r="I307" s="571"/>
      <c r="J307" s="571"/>
      <c r="K307" s="571"/>
      <c r="L307" s="571"/>
      <c r="M307" s="572" t="s">
        <v>425</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v>31.5792</v>
      </c>
      <c r="AL307" s="574"/>
      <c r="AM307" s="574"/>
      <c r="AN307" s="574"/>
      <c r="AO307" s="574"/>
      <c r="AP307" s="575"/>
      <c r="AQ307" s="579">
        <v>1</v>
      </c>
      <c r="AR307" s="571"/>
      <c r="AS307" s="571"/>
      <c r="AT307" s="571"/>
      <c r="AU307" s="573">
        <v>99</v>
      </c>
      <c r="AV307" s="574"/>
      <c r="AW307" s="574"/>
      <c r="AX307" s="575"/>
    </row>
    <row r="308" spans="1:50" ht="24" customHeight="1" x14ac:dyDescent="0.15">
      <c r="A308" s="570">
        <v>7</v>
      </c>
      <c r="B308" s="570">
        <v>1</v>
      </c>
      <c r="C308" s="572" t="s">
        <v>397</v>
      </c>
      <c r="D308" s="571"/>
      <c r="E308" s="571"/>
      <c r="F308" s="571"/>
      <c r="G308" s="571"/>
      <c r="H308" s="571"/>
      <c r="I308" s="571"/>
      <c r="J308" s="571"/>
      <c r="K308" s="571"/>
      <c r="L308" s="571"/>
      <c r="M308" s="572" t="s">
        <v>426</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v>34.56</v>
      </c>
      <c r="AL308" s="574"/>
      <c r="AM308" s="574"/>
      <c r="AN308" s="574"/>
      <c r="AO308" s="574"/>
      <c r="AP308" s="575"/>
      <c r="AQ308" s="579">
        <v>2</v>
      </c>
      <c r="AR308" s="571"/>
      <c r="AS308" s="571"/>
      <c r="AT308" s="571"/>
      <c r="AU308" s="573">
        <v>96.3</v>
      </c>
      <c r="AV308" s="574"/>
      <c r="AW308" s="574"/>
      <c r="AX308" s="575"/>
    </row>
    <row r="309" spans="1:50" ht="24" customHeight="1" x14ac:dyDescent="0.15">
      <c r="A309" s="570">
        <v>8</v>
      </c>
      <c r="B309" s="570">
        <v>1</v>
      </c>
      <c r="C309" s="572" t="s">
        <v>397</v>
      </c>
      <c r="D309" s="571"/>
      <c r="E309" s="571"/>
      <c r="F309" s="571"/>
      <c r="G309" s="571"/>
      <c r="H309" s="571"/>
      <c r="I309" s="571"/>
      <c r="J309" s="571"/>
      <c r="K309" s="571"/>
      <c r="L309" s="571"/>
      <c r="M309" s="572" t="s">
        <v>427</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v>25.92</v>
      </c>
      <c r="AL309" s="574"/>
      <c r="AM309" s="574"/>
      <c r="AN309" s="574"/>
      <c r="AO309" s="574"/>
      <c r="AP309" s="575"/>
      <c r="AQ309" s="579">
        <v>2</v>
      </c>
      <c r="AR309" s="571"/>
      <c r="AS309" s="571"/>
      <c r="AT309" s="571"/>
      <c r="AU309" s="573">
        <v>99</v>
      </c>
      <c r="AV309" s="574"/>
      <c r="AW309" s="574"/>
      <c r="AX309" s="575"/>
    </row>
    <row r="310" spans="1:50" ht="24" customHeight="1" x14ac:dyDescent="0.15">
      <c r="A310" s="570">
        <v>9</v>
      </c>
      <c r="B310" s="570">
        <v>1</v>
      </c>
      <c r="C310" s="572" t="s">
        <v>398</v>
      </c>
      <c r="D310" s="571"/>
      <c r="E310" s="571"/>
      <c r="F310" s="571"/>
      <c r="G310" s="571"/>
      <c r="H310" s="571"/>
      <c r="I310" s="571"/>
      <c r="J310" s="571"/>
      <c r="K310" s="571"/>
      <c r="L310" s="571"/>
      <c r="M310" s="572" t="s">
        <v>428</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v>56.7</v>
      </c>
      <c r="AL310" s="574"/>
      <c r="AM310" s="574"/>
      <c r="AN310" s="574"/>
      <c r="AO310" s="574"/>
      <c r="AP310" s="575"/>
      <c r="AQ310" s="579">
        <v>1</v>
      </c>
      <c r="AR310" s="571"/>
      <c r="AS310" s="571"/>
      <c r="AT310" s="571"/>
      <c r="AU310" s="573">
        <v>100</v>
      </c>
      <c r="AV310" s="574"/>
      <c r="AW310" s="574"/>
      <c r="AX310" s="575"/>
    </row>
    <row r="311" spans="1:50" ht="24" customHeight="1" x14ac:dyDescent="0.15">
      <c r="A311" s="570">
        <v>10</v>
      </c>
      <c r="B311" s="570">
        <v>1</v>
      </c>
      <c r="C311" s="572" t="s">
        <v>399</v>
      </c>
      <c r="D311" s="571"/>
      <c r="E311" s="571"/>
      <c r="F311" s="571"/>
      <c r="G311" s="571"/>
      <c r="H311" s="571"/>
      <c r="I311" s="571"/>
      <c r="J311" s="571"/>
      <c r="K311" s="571"/>
      <c r="L311" s="571"/>
      <c r="M311" s="572" t="s">
        <v>429</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v>53.588000000000001</v>
      </c>
      <c r="AL311" s="574"/>
      <c r="AM311" s="574"/>
      <c r="AN311" s="574"/>
      <c r="AO311" s="574"/>
      <c r="AP311" s="575"/>
      <c r="AQ311" s="579">
        <v>4</v>
      </c>
      <c r="AR311" s="571"/>
      <c r="AS311" s="571"/>
      <c r="AT311" s="571"/>
      <c r="AU311" s="573">
        <v>89.3</v>
      </c>
      <c r="AV311" s="574"/>
      <c r="AW311" s="574"/>
      <c r="AX311" s="575"/>
    </row>
    <row r="312" spans="1:50" ht="24" customHeight="1" x14ac:dyDescent="0.15">
      <c r="A312" s="570">
        <v>11</v>
      </c>
      <c r="B312" s="570">
        <v>1</v>
      </c>
      <c r="C312" s="572" t="s">
        <v>400</v>
      </c>
      <c r="D312" s="571"/>
      <c r="E312" s="571"/>
      <c r="F312" s="571"/>
      <c r="G312" s="571"/>
      <c r="H312" s="571"/>
      <c r="I312" s="571"/>
      <c r="J312" s="571"/>
      <c r="K312" s="571"/>
      <c r="L312" s="571"/>
      <c r="M312" s="572" t="s">
        <v>430</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v>28.512</v>
      </c>
      <c r="AL312" s="574"/>
      <c r="AM312" s="574"/>
      <c r="AN312" s="574"/>
      <c r="AO312" s="574"/>
      <c r="AP312" s="575"/>
      <c r="AQ312" s="579">
        <v>3</v>
      </c>
      <c r="AR312" s="571"/>
      <c r="AS312" s="571"/>
      <c r="AT312" s="571"/>
      <c r="AU312" s="573">
        <v>96.9</v>
      </c>
      <c r="AV312" s="574"/>
      <c r="AW312" s="574"/>
      <c r="AX312" s="575"/>
    </row>
    <row r="313" spans="1:50" ht="24" customHeight="1" x14ac:dyDescent="0.15">
      <c r="A313" s="570">
        <v>12</v>
      </c>
      <c r="B313" s="570">
        <v>1</v>
      </c>
      <c r="C313" s="572" t="s">
        <v>400</v>
      </c>
      <c r="D313" s="571"/>
      <c r="E313" s="571"/>
      <c r="F313" s="571"/>
      <c r="G313" s="571"/>
      <c r="H313" s="571"/>
      <c r="I313" s="571"/>
      <c r="J313" s="571"/>
      <c r="K313" s="571"/>
      <c r="L313" s="571"/>
      <c r="M313" s="572" t="s">
        <v>431</v>
      </c>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v>24.3</v>
      </c>
      <c r="AL313" s="574"/>
      <c r="AM313" s="574"/>
      <c r="AN313" s="574"/>
      <c r="AO313" s="574"/>
      <c r="AP313" s="575"/>
      <c r="AQ313" s="579">
        <v>1</v>
      </c>
      <c r="AR313" s="571"/>
      <c r="AS313" s="571"/>
      <c r="AT313" s="571"/>
      <c r="AU313" s="573">
        <v>99.3</v>
      </c>
      <c r="AV313" s="574"/>
      <c r="AW313" s="574"/>
      <c r="AX313" s="575"/>
    </row>
    <row r="314" spans="1:50" ht="24" customHeight="1" x14ac:dyDescent="0.15">
      <c r="A314" s="570">
        <v>13</v>
      </c>
      <c r="B314" s="570">
        <v>1</v>
      </c>
      <c r="C314" s="572" t="s">
        <v>401</v>
      </c>
      <c r="D314" s="571"/>
      <c r="E314" s="571"/>
      <c r="F314" s="571"/>
      <c r="G314" s="571"/>
      <c r="H314" s="571"/>
      <c r="I314" s="571"/>
      <c r="J314" s="571"/>
      <c r="K314" s="571"/>
      <c r="L314" s="571"/>
      <c r="M314" s="572" t="s">
        <v>432</v>
      </c>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v>41.04</v>
      </c>
      <c r="AL314" s="574"/>
      <c r="AM314" s="574"/>
      <c r="AN314" s="574"/>
      <c r="AO314" s="574"/>
      <c r="AP314" s="575"/>
      <c r="AQ314" s="579">
        <v>1</v>
      </c>
      <c r="AR314" s="571"/>
      <c r="AS314" s="571"/>
      <c r="AT314" s="571"/>
      <c r="AU314" s="573">
        <v>98.6</v>
      </c>
      <c r="AV314" s="574"/>
      <c r="AW314" s="574"/>
      <c r="AX314" s="575"/>
    </row>
    <row r="315" spans="1:50" ht="24" customHeight="1" x14ac:dyDescent="0.15">
      <c r="A315" s="570">
        <v>14</v>
      </c>
      <c r="B315" s="570">
        <v>1</v>
      </c>
      <c r="C315" s="690" t="s">
        <v>402</v>
      </c>
      <c r="D315" s="691"/>
      <c r="E315" s="691"/>
      <c r="F315" s="691"/>
      <c r="G315" s="691"/>
      <c r="H315" s="691"/>
      <c r="I315" s="691"/>
      <c r="J315" s="691"/>
      <c r="K315" s="691"/>
      <c r="L315" s="692"/>
      <c r="M315" s="690" t="s">
        <v>433</v>
      </c>
      <c r="N315" s="691"/>
      <c r="O315" s="691"/>
      <c r="P315" s="691"/>
      <c r="Q315" s="691"/>
      <c r="R315" s="691"/>
      <c r="S315" s="691"/>
      <c r="T315" s="691"/>
      <c r="U315" s="691"/>
      <c r="V315" s="691"/>
      <c r="W315" s="691"/>
      <c r="X315" s="691"/>
      <c r="Y315" s="691"/>
      <c r="Z315" s="691"/>
      <c r="AA315" s="691"/>
      <c r="AB315" s="691"/>
      <c r="AC315" s="691"/>
      <c r="AD315" s="691"/>
      <c r="AE315" s="691"/>
      <c r="AF315" s="691"/>
      <c r="AG315" s="691"/>
      <c r="AH315" s="691"/>
      <c r="AI315" s="691"/>
      <c r="AJ315" s="692"/>
      <c r="AK315" s="573">
        <v>17.388000000000002</v>
      </c>
      <c r="AL315" s="574"/>
      <c r="AM315" s="574"/>
      <c r="AN315" s="574"/>
      <c r="AO315" s="574"/>
      <c r="AP315" s="575"/>
      <c r="AQ315" s="688">
        <v>2</v>
      </c>
      <c r="AR315" s="693"/>
      <c r="AS315" s="693"/>
      <c r="AT315" s="694"/>
      <c r="AU315" s="573">
        <v>99.4</v>
      </c>
      <c r="AV315" s="574"/>
      <c r="AW315" s="574"/>
      <c r="AX315" s="575"/>
    </row>
    <row r="316" spans="1:50" ht="24" customHeight="1" x14ac:dyDescent="0.15">
      <c r="A316" s="570">
        <v>15</v>
      </c>
      <c r="B316" s="570">
        <v>1</v>
      </c>
      <c r="C316" s="690" t="s">
        <v>402</v>
      </c>
      <c r="D316" s="691"/>
      <c r="E316" s="691"/>
      <c r="F316" s="691"/>
      <c r="G316" s="691"/>
      <c r="H316" s="691"/>
      <c r="I316" s="691"/>
      <c r="J316" s="691"/>
      <c r="K316" s="691"/>
      <c r="L316" s="692"/>
      <c r="M316" s="690" t="s">
        <v>434</v>
      </c>
      <c r="N316" s="691"/>
      <c r="O316" s="691"/>
      <c r="P316" s="691"/>
      <c r="Q316" s="691"/>
      <c r="R316" s="691"/>
      <c r="S316" s="691"/>
      <c r="T316" s="691"/>
      <c r="U316" s="691"/>
      <c r="V316" s="691"/>
      <c r="W316" s="691"/>
      <c r="X316" s="691"/>
      <c r="Y316" s="691"/>
      <c r="Z316" s="691"/>
      <c r="AA316" s="691"/>
      <c r="AB316" s="691"/>
      <c r="AC316" s="691"/>
      <c r="AD316" s="691"/>
      <c r="AE316" s="691"/>
      <c r="AF316" s="691"/>
      <c r="AG316" s="691"/>
      <c r="AH316" s="691"/>
      <c r="AI316" s="691"/>
      <c r="AJ316" s="692"/>
      <c r="AK316" s="573">
        <v>17.117999999999999</v>
      </c>
      <c r="AL316" s="574"/>
      <c r="AM316" s="574"/>
      <c r="AN316" s="574"/>
      <c r="AO316" s="574"/>
      <c r="AP316" s="575"/>
      <c r="AQ316" s="688">
        <v>2</v>
      </c>
      <c r="AR316" s="693"/>
      <c r="AS316" s="693"/>
      <c r="AT316" s="694"/>
      <c r="AU316" s="573">
        <v>95.4</v>
      </c>
      <c r="AV316" s="574"/>
      <c r="AW316" s="574"/>
      <c r="AX316" s="575"/>
    </row>
    <row r="317" spans="1:50" ht="24" customHeight="1" x14ac:dyDescent="0.15">
      <c r="A317" s="570">
        <v>16</v>
      </c>
      <c r="B317" s="570">
        <v>1</v>
      </c>
      <c r="C317" s="690" t="s">
        <v>402</v>
      </c>
      <c r="D317" s="691"/>
      <c r="E317" s="691"/>
      <c r="F317" s="691"/>
      <c r="G317" s="691"/>
      <c r="H317" s="691"/>
      <c r="I317" s="691"/>
      <c r="J317" s="691"/>
      <c r="K317" s="691"/>
      <c r="L317" s="692"/>
      <c r="M317" s="690" t="s">
        <v>435</v>
      </c>
      <c r="N317" s="691"/>
      <c r="O317" s="691"/>
      <c r="P317" s="691"/>
      <c r="Q317" s="691"/>
      <c r="R317" s="691"/>
      <c r="S317" s="691"/>
      <c r="T317" s="691"/>
      <c r="U317" s="691"/>
      <c r="V317" s="691"/>
      <c r="W317" s="691"/>
      <c r="X317" s="691"/>
      <c r="Y317" s="691"/>
      <c r="Z317" s="691"/>
      <c r="AA317" s="691"/>
      <c r="AB317" s="691"/>
      <c r="AC317" s="691"/>
      <c r="AD317" s="691"/>
      <c r="AE317" s="691"/>
      <c r="AF317" s="691"/>
      <c r="AG317" s="691"/>
      <c r="AH317" s="691"/>
      <c r="AI317" s="691"/>
      <c r="AJ317" s="692"/>
      <c r="AK317" s="573">
        <v>1.0130399999999999</v>
      </c>
      <c r="AL317" s="574"/>
      <c r="AM317" s="574"/>
      <c r="AN317" s="574"/>
      <c r="AO317" s="574"/>
      <c r="AP317" s="575"/>
      <c r="AQ317" s="690" t="s">
        <v>407</v>
      </c>
      <c r="AR317" s="691"/>
      <c r="AS317" s="691"/>
      <c r="AT317" s="692"/>
      <c r="AU317" s="576" t="s">
        <v>444</v>
      </c>
      <c r="AV317" s="695"/>
      <c r="AW317" s="695"/>
      <c r="AX317" s="696"/>
    </row>
    <row r="318" spans="1:50" ht="24" customHeight="1" x14ac:dyDescent="0.15">
      <c r="A318" s="570">
        <v>17</v>
      </c>
      <c r="B318" s="570">
        <v>1</v>
      </c>
      <c r="C318" s="690" t="s">
        <v>402</v>
      </c>
      <c r="D318" s="691"/>
      <c r="E318" s="691"/>
      <c r="F318" s="691"/>
      <c r="G318" s="691"/>
      <c r="H318" s="691"/>
      <c r="I318" s="691"/>
      <c r="J318" s="691"/>
      <c r="K318" s="691"/>
      <c r="L318" s="692"/>
      <c r="M318" s="690" t="s">
        <v>436</v>
      </c>
      <c r="N318" s="691"/>
      <c r="O318" s="691"/>
      <c r="P318" s="691"/>
      <c r="Q318" s="691"/>
      <c r="R318" s="691"/>
      <c r="S318" s="691"/>
      <c r="T318" s="691"/>
      <c r="U318" s="691"/>
      <c r="V318" s="691"/>
      <c r="W318" s="691"/>
      <c r="X318" s="691"/>
      <c r="Y318" s="691"/>
      <c r="Z318" s="691"/>
      <c r="AA318" s="691"/>
      <c r="AB318" s="691"/>
      <c r="AC318" s="691"/>
      <c r="AD318" s="691"/>
      <c r="AE318" s="691"/>
      <c r="AF318" s="691"/>
      <c r="AG318" s="691"/>
      <c r="AH318" s="691"/>
      <c r="AI318" s="691"/>
      <c r="AJ318" s="692"/>
      <c r="AK318" s="573">
        <v>0.27539999999999998</v>
      </c>
      <c r="AL318" s="574"/>
      <c r="AM318" s="574"/>
      <c r="AN318" s="574"/>
      <c r="AO318" s="574"/>
      <c r="AP318" s="575"/>
      <c r="AQ318" s="690" t="s">
        <v>407</v>
      </c>
      <c r="AR318" s="691"/>
      <c r="AS318" s="691"/>
      <c r="AT318" s="692"/>
      <c r="AU318" s="576" t="s">
        <v>444</v>
      </c>
      <c r="AV318" s="695"/>
      <c r="AW318" s="695"/>
      <c r="AX318" s="696"/>
    </row>
    <row r="319" spans="1:50" ht="24" customHeight="1" x14ac:dyDescent="0.15">
      <c r="A319" s="570">
        <v>18</v>
      </c>
      <c r="B319" s="570">
        <v>1</v>
      </c>
      <c r="C319" s="690" t="s">
        <v>402</v>
      </c>
      <c r="D319" s="691"/>
      <c r="E319" s="691"/>
      <c r="F319" s="691"/>
      <c r="G319" s="691"/>
      <c r="H319" s="691"/>
      <c r="I319" s="691"/>
      <c r="J319" s="691"/>
      <c r="K319" s="691"/>
      <c r="L319" s="692"/>
      <c r="M319" s="690" t="s">
        <v>437</v>
      </c>
      <c r="N319" s="691"/>
      <c r="O319" s="691"/>
      <c r="P319" s="691"/>
      <c r="Q319" s="691"/>
      <c r="R319" s="691"/>
      <c r="S319" s="691"/>
      <c r="T319" s="691"/>
      <c r="U319" s="691"/>
      <c r="V319" s="691"/>
      <c r="W319" s="691"/>
      <c r="X319" s="691"/>
      <c r="Y319" s="691"/>
      <c r="Z319" s="691"/>
      <c r="AA319" s="691"/>
      <c r="AB319" s="691"/>
      <c r="AC319" s="691"/>
      <c r="AD319" s="691"/>
      <c r="AE319" s="691"/>
      <c r="AF319" s="691"/>
      <c r="AG319" s="691"/>
      <c r="AH319" s="691"/>
      <c r="AI319" s="691"/>
      <c r="AJ319" s="692"/>
      <c r="AK319" s="573">
        <v>0.24084</v>
      </c>
      <c r="AL319" s="574"/>
      <c r="AM319" s="574"/>
      <c r="AN319" s="574"/>
      <c r="AO319" s="574"/>
      <c r="AP319" s="575"/>
      <c r="AQ319" s="690" t="s">
        <v>407</v>
      </c>
      <c r="AR319" s="691"/>
      <c r="AS319" s="691"/>
      <c r="AT319" s="692"/>
      <c r="AU319" s="576" t="s">
        <v>444</v>
      </c>
      <c r="AV319" s="695"/>
      <c r="AW319" s="695"/>
      <c r="AX319" s="696"/>
    </row>
    <row r="320" spans="1:50" ht="24" customHeight="1" x14ac:dyDescent="0.15">
      <c r="A320" s="570">
        <v>19</v>
      </c>
      <c r="B320" s="570">
        <v>1</v>
      </c>
      <c r="C320" s="690" t="s">
        <v>451</v>
      </c>
      <c r="D320" s="691"/>
      <c r="E320" s="691"/>
      <c r="F320" s="691"/>
      <c r="G320" s="691"/>
      <c r="H320" s="691"/>
      <c r="I320" s="691"/>
      <c r="J320" s="691"/>
      <c r="K320" s="691"/>
      <c r="L320" s="692"/>
      <c r="M320" s="690" t="s">
        <v>452</v>
      </c>
      <c r="N320" s="691"/>
      <c r="O320" s="691"/>
      <c r="P320" s="691"/>
      <c r="Q320" s="691"/>
      <c r="R320" s="691"/>
      <c r="S320" s="691"/>
      <c r="T320" s="691"/>
      <c r="U320" s="691"/>
      <c r="V320" s="691"/>
      <c r="W320" s="691"/>
      <c r="X320" s="691"/>
      <c r="Y320" s="691"/>
      <c r="Z320" s="691"/>
      <c r="AA320" s="691"/>
      <c r="AB320" s="691"/>
      <c r="AC320" s="691"/>
      <c r="AD320" s="691"/>
      <c r="AE320" s="691"/>
      <c r="AF320" s="691"/>
      <c r="AG320" s="691"/>
      <c r="AH320" s="691"/>
      <c r="AI320" s="691"/>
      <c r="AJ320" s="692"/>
      <c r="AK320" s="573">
        <v>24.192</v>
      </c>
      <c r="AL320" s="574"/>
      <c r="AM320" s="574"/>
      <c r="AN320" s="574"/>
      <c r="AO320" s="574"/>
      <c r="AP320" s="575"/>
      <c r="AQ320" s="688">
        <v>2</v>
      </c>
      <c r="AR320" s="693"/>
      <c r="AS320" s="693"/>
      <c r="AT320" s="694"/>
      <c r="AU320" s="573">
        <v>99.9</v>
      </c>
      <c r="AV320" s="574"/>
      <c r="AW320" s="574"/>
      <c r="AX320" s="575"/>
    </row>
    <row r="321" spans="1:50" ht="24" customHeight="1" x14ac:dyDescent="0.15">
      <c r="A321" s="570">
        <v>20</v>
      </c>
      <c r="B321" s="570">
        <v>1</v>
      </c>
      <c r="C321" s="572" t="s">
        <v>451</v>
      </c>
      <c r="D321" s="571"/>
      <c r="E321" s="571"/>
      <c r="F321" s="571"/>
      <c r="G321" s="571"/>
      <c r="H321" s="571"/>
      <c r="I321" s="571"/>
      <c r="J321" s="571"/>
      <c r="K321" s="571"/>
      <c r="L321" s="571"/>
      <c r="M321" s="572" t="s">
        <v>453</v>
      </c>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v>11.231999999999999</v>
      </c>
      <c r="AL321" s="574"/>
      <c r="AM321" s="574"/>
      <c r="AN321" s="574"/>
      <c r="AO321" s="574"/>
      <c r="AP321" s="575"/>
      <c r="AQ321" s="579">
        <v>1</v>
      </c>
      <c r="AR321" s="571"/>
      <c r="AS321" s="571"/>
      <c r="AT321" s="571"/>
      <c r="AU321" s="573">
        <v>99.7</v>
      </c>
      <c r="AV321" s="574"/>
      <c r="AW321" s="574"/>
      <c r="AX321" s="575"/>
    </row>
    <row r="322" spans="1:50" ht="24" hidden="1" customHeight="1" x14ac:dyDescent="0.15">
      <c r="A322" s="570">
        <v>21</v>
      </c>
      <c r="B322" s="570">
        <v>1</v>
      </c>
      <c r="C322" s="572"/>
      <c r="D322" s="571"/>
      <c r="E322" s="571"/>
      <c r="F322" s="571"/>
      <c r="G322" s="571"/>
      <c r="H322" s="571"/>
      <c r="I322" s="571"/>
      <c r="J322" s="571"/>
      <c r="K322" s="571"/>
      <c r="L322" s="571"/>
      <c r="M322" s="572"/>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9"/>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2"/>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9"/>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9"/>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9"/>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9"/>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9"/>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9"/>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9"/>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9"/>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9"/>
      <c r="AR331" s="571"/>
      <c r="AS331" s="571"/>
      <c r="AT331" s="571"/>
      <c r="AU331" s="573"/>
      <c r="AV331" s="574"/>
      <c r="AW331" s="574"/>
      <c r="AX331" s="575"/>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0"/>
      <c r="B334" s="570"/>
      <c r="C334" s="234" t="s">
        <v>365</v>
      </c>
      <c r="D334" s="234"/>
      <c r="E334" s="234"/>
      <c r="F334" s="234"/>
      <c r="G334" s="234"/>
      <c r="H334" s="234"/>
      <c r="I334" s="234"/>
      <c r="J334" s="234"/>
      <c r="K334" s="234"/>
      <c r="L334" s="234"/>
      <c r="M334" s="234" t="s">
        <v>366</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7" t="s">
        <v>367</v>
      </c>
      <c r="AL334" s="234"/>
      <c r="AM334" s="234"/>
      <c r="AN334" s="234"/>
      <c r="AO334" s="234"/>
      <c r="AP334" s="234"/>
      <c r="AQ334" s="234" t="s">
        <v>23</v>
      </c>
      <c r="AR334" s="234"/>
      <c r="AS334" s="234"/>
      <c r="AT334" s="234"/>
      <c r="AU334" s="83" t="s">
        <v>24</v>
      </c>
      <c r="AV334" s="84"/>
      <c r="AW334" s="84"/>
      <c r="AX334" s="578"/>
    </row>
    <row r="335" spans="1:50" ht="24" customHeight="1" x14ac:dyDescent="0.15">
      <c r="A335" s="570">
        <v>1</v>
      </c>
      <c r="B335" s="570">
        <v>1</v>
      </c>
      <c r="C335" s="572" t="s">
        <v>403</v>
      </c>
      <c r="D335" s="571"/>
      <c r="E335" s="571"/>
      <c r="F335" s="571"/>
      <c r="G335" s="571"/>
      <c r="H335" s="571"/>
      <c r="I335" s="571"/>
      <c r="J335" s="571"/>
      <c r="K335" s="571"/>
      <c r="L335" s="571"/>
      <c r="M335" s="572" t="s">
        <v>414</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v>640.70595900000001</v>
      </c>
      <c r="AL335" s="574"/>
      <c r="AM335" s="574"/>
      <c r="AN335" s="574"/>
      <c r="AO335" s="574"/>
      <c r="AP335" s="575"/>
      <c r="AQ335" s="572" t="s">
        <v>407</v>
      </c>
      <c r="AR335" s="571"/>
      <c r="AS335" s="571"/>
      <c r="AT335" s="571"/>
      <c r="AU335" s="576" t="s">
        <v>444</v>
      </c>
      <c r="AV335" s="574"/>
      <c r="AW335" s="574"/>
      <c r="AX335" s="575"/>
    </row>
    <row r="336" spans="1:50" ht="24" customHeight="1" x14ac:dyDescent="0.15">
      <c r="A336" s="570">
        <v>2</v>
      </c>
      <c r="B336" s="570">
        <v>1</v>
      </c>
      <c r="C336" s="572" t="s">
        <v>404</v>
      </c>
      <c r="D336" s="571"/>
      <c r="E336" s="571"/>
      <c r="F336" s="571"/>
      <c r="G336" s="571"/>
      <c r="H336" s="571"/>
      <c r="I336" s="571"/>
      <c r="J336" s="571"/>
      <c r="K336" s="571"/>
      <c r="L336" s="571"/>
      <c r="M336" s="572" t="s">
        <v>439</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v>15.479158999999999</v>
      </c>
      <c r="AL336" s="574"/>
      <c r="AM336" s="574"/>
      <c r="AN336" s="574"/>
      <c r="AO336" s="574"/>
      <c r="AP336" s="575"/>
      <c r="AQ336" s="572" t="s">
        <v>407</v>
      </c>
      <c r="AR336" s="571"/>
      <c r="AS336" s="571"/>
      <c r="AT336" s="571"/>
      <c r="AU336" s="576" t="s">
        <v>444</v>
      </c>
      <c r="AV336" s="574"/>
      <c r="AW336" s="574"/>
      <c r="AX336" s="575"/>
    </row>
    <row r="337" spans="1:50" ht="24" customHeight="1" x14ac:dyDescent="0.15">
      <c r="A337" s="570">
        <v>3</v>
      </c>
      <c r="B337" s="570">
        <v>1</v>
      </c>
      <c r="C337" s="572" t="s">
        <v>405</v>
      </c>
      <c r="D337" s="571"/>
      <c r="E337" s="571"/>
      <c r="F337" s="571"/>
      <c r="G337" s="571"/>
      <c r="H337" s="571"/>
      <c r="I337" s="571"/>
      <c r="J337" s="571"/>
      <c r="K337" s="571"/>
      <c r="L337" s="571"/>
      <c r="M337" s="572" t="s">
        <v>438</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v>7.6215039999999998</v>
      </c>
      <c r="AL337" s="574"/>
      <c r="AM337" s="574"/>
      <c r="AN337" s="574"/>
      <c r="AO337" s="574"/>
      <c r="AP337" s="575"/>
      <c r="AQ337" s="572" t="s">
        <v>407</v>
      </c>
      <c r="AR337" s="571"/>
      <c r="AS337" s="571"/>
      <c r="AT337" s="571"/>
      <c r="AU337" s="576" t="s">
        <v>444</v>
      </c>
      <c r="AV337" s="574"/>
      <c r="AW337" s="574"/>
      <c r="AX337" s="575"/>
    </row>
    <row r="338" spans="1:50" ht="24" customHeight="1" x14ac:dyDescent="0.15">
      <c r="A338" s="570">
        <v>4</v>
      </c>
      <c r="B338" s="570">
        <v>1</v>
      </c>
      <c r="C338" s="572" t="s">
        <v>406</v>
      </c>
      <c r="D338" s="571"/>
      <c r="E338" s="571"/>
      <c r="F338" s="571"/>
      <c r="G338" s="571"/>
      <c r="H338" s="571"/>
      <c r="I338" s="571"/>
      <c r="J338" s="571"/>
      <c r="K338" s="571"/>
      <c r="L338" s="571"/>
      <c r="M338" s="572" t="s">
        <v>440</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v>2.4202569999999999</v>
      </c>
      <c r="AL338" s="574"/>
      <c r="AM338" s="574"/>
      <c r="AN338" s="574"/>
      <c r="AO338" s="574"/>
      <c r="AP338" s="575"/>
      <c r="AQ338" s="572" t="s">
        <v>407</v>
      </c>
      <c r="AR338" s="571"/>
      <c r="AS338" s="571"/>
      <c r="AT338" s="571"/>
      <c r="AU338" s="576" t="s">
        <v>444</v>
      </c>
      <c r="AV338" s="574"/>
      <c r="AW338" s="574"/>
      <c r="AX338" s="575"/>
    </row>
    <row r="339" spans="1:50" ht="24" hidden="1" customHeight="1" x14ac:dyDescent="0.15">
      <c r="A339" s="570">
        <v>5</v>
      </c>
      <c r="B339" s="570">
        <v>1</v>
      </c>
      <c r="C339" s="572"/>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9"/>
      <c r="AR339" s="571"/>
      <c r="AS339" s="571"/>
      <c r="AT339" s="571"/>
      <c r="AU339" s="573"/>
      <c r="AV339" s="574"/>
      <c r="AW339" s="574"/>
      <c r="AX339" s="575"/>
    </row>
    <row r="340" spans="1:50" ht="24" hidden="1" customHeight="1" x14ac:dyDescent="0.15">
      <c r="A340" s="570">
        <v>6</v>
      </c>
      <c r="B340" s="570">
        <v>1</v>
      </c>
      <c r="C340" s="572"/>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9"/>
      <c r="AR340" s="571"/>
      <c r="AS340" s="571"/>
      <c r="AT340" s="571"/>
      <c r="AU340" s="573"/>
      <c r="AV340" s="574"/>
      <c r="AW340" s="574"/>
      <c r="AX340" s="575"/>
    </row>
    <row r="341" spans="1:50" ht="24" hidden="1" customHeight="1" x14ac:dyDescent="0.15">
      <c r="A341" s="570">
        <v>7</v>
      </c>
      <c r="B341" s="570">
        <v>1</v>
      </c>
      <c r="C341" s="572"/>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9"/>
      <c r="AR341" s="571"/>
      <c r="AS341" s="571"/>
      <c r="AT341" s="571"/>
      <c r="AU341" s="576"/>
      <c r="AV341" s="574"/>
      <c r="AW341" s="574"/>
      <c r="AX341" s="575"/>
    </row>
    <row r="342" spans="1:50" ht="24" hidden="1" customHeight="1" x14ac:dyDescent="0.15">
      <c r="A342" s="570">
        <v>8</v>
      </c>
      <c r="B342" s="570">
        <v>1</v>
      </c>
      <c r="C342" s="572"/>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9"/>
      <c r="AR342" s="571"/>
      <c r="AS342" s="571"/>
      <c r="AT342" s="571"/>
      <c r="AU342" s="576"/>
      <c r="AV342" s="574"/>
      <c r="AW342" s="574"/>
      <c r="AX342" s="575"/>
    </row>
    <row r="343" spans="1:50" ht="24" hidden="1" customHeight="1" x14ac:dyDescent="0.15">
      <c r="A343" s="570">
        <v>9</v>
      </c>
      <c r="B343" s="570">
        <v>1</v>
      </c>
      <c r="C343" s="572"/>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9"/>
      <c r="AR343" s="571"/>
      <c r="AS343" s="571"/>
      <c r="AT343" s="571"/>
      <c r="AU343" s="576"/>
      <c r="AV343" s="574"/>
      <c r="AW343" s="574"/>
      <c r="AX343" s="575"/>
    </row>
    <row r="344" spans="1:50" ht="24" hidden="1" customHeight="1" x14ac:dyDescent="0.15">
      <c r="A344" s="570">
        <v>10</v>
      </c>
      <c r="B344" s="570">
        <v>1</v>
      </c>
      <c r="C344" s="572"/>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9"/>
      <c r="AR344" s="571"/>
      <c r="AS344" s="571"/>
      <c r="AT344" s="571"/>
      <c r="AU344" s="576"/>
      <c r="AV344" s="574"/>
      <c r="AW344" s="574"/>
      <c r="AX344" s="575"/>
    </row>
    <row r="345" spans="1:50" ht="24" hidden="1" customHeight="1" x14ac:dyDescent="0.15">
      <c r="A345" s="570">
        <v>11</v>
      </c>
      <c r="B345" s="570">
        <v>1</v>
      </c>
      <c r="C345" s="572"/>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9"/>
      <c r="AR345" s="571"/>
      <c r="AS345" s="571"/>
      <c r="AT345" s="571"/>
      <c r="AU345" s="573"/>
      <c r="AV345" s="574"/>
      <c r="AW345" s="574"/>
      <c r="AX345" s="575"/>
    </row>
    <row r="346" spans="1:50" ht="24" hidden="1" customHeight="1" x14ac:dyDescent="0.15">
      <c r="A346" s="570">
        <v>12</v>
      </c>
      <c r="B346" s="570">
        <v>1</v>
      </c>
      <c r="C346" s="572"/>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9"/>
      <c r="AR346" s="571"/>
      <c r="AS346" s="571"/>
      <c r="AT346" s="571"/>
      <c r="AU346" s="573"/>
      <c r="AV346" s="574"/>
      <c r="AW346" s="574"/>
      <c r="AX346" s="575"/>
    </row>
    <row r="347" spans="1:50" ht="24" hidden="1" customHeight="1" x14ac:dyDescent="0.15">
      <c r="A347" s="570">
        <v>13</v>
      </c>
      <c r="B347" s="570">
        <v>1</v>
      </c>
      <c r="C347" s="572"/>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9"/>
      <c r="AR347" s="571"/>
      <c r="AS347" s="571"/>
      <c r="AT347" s="571"/>
      <c r="AU347" s="573"/>
      <c r="AV347" s="574"/>
      <c r="AW347" s="574"/>
      <c r="AX347" s="575"/>
    </row>
    <row r="348" spans="1:50" ht="24" hidden="1" customHeight="1" x14ac:dyDescent="0.15">
      <c r="A348" s="570">
        <v>14</v>
      </c>
      <c r="B348" s="570">
        <v>1</v>
      </c>
      <c r="C348" s="572"/>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9"/>
      <c r="AR348" s="571"/>
      <c r="AS348" s="571"/>
      <c r="AT348" s="571"/>
      <c r="AU348" s="573"/>
      <c r="AV348" s="574"/>
      <c r="AW348" s="574"/>
      <c r="AX348" s="575"/>
    </row>
    <row r="349" spans="1:50" ht="24" hidden="1" customHeight="1" x14ac:dyDescent="0.15">
      <c r="A349" s="570">
        <v>15</v>
      </c>
      <c r="B349" s="570">
        <v>1</v>
      </c>
      <c r="C349" s="572"/>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9"/>
      <c r="AR349" s="571"/>
      <c r="AS349" s="571"/>
      <c r="AT349" s="571"/>
      <c r="AU349" s="573"/>
      <c r="AV349" s="574"/>
      <c r="AW349" s="574"/>
      <c r="AX349" s="575"/>
    </row>
    <row r="350" spans="1:50" ht="24" hidden="1" customHeight="1" x14ac:dyDescent="0.15">
      <c r="A350" s="570">
        <v>16</v>
      </c>
      <c r="B350" s="570">
        <v>1</v>
      </c>
      <c r="C350" s="572"/>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9"/>
      <c r="AR350" s="571"/>
      <c r="AS350" s="571"/>
      <c r="AT350" s="571"/>
      <c r="AU350" s="573"/>
      <c r="AV350" s="574"/>
      <c r="AW350" s="574"/>
      <c r="AX350" s="575"/>
    </row>
    <row r="351" spans="1:50" ht="24" hidden="1" customHeight="1" x14ac:dyDescent="0.15">
      <c r="A351" s="570">
        <v>17</v>
      </c>
      <c r="B351" s="570">
        <v>1</v>
      </c>
      <c r="C351" s="572"/>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9"/>
      <c r="AR351" s="571"/>
      <c r="AS351" s="571"/>
      <c r="AT351" s="571"/>
      <c r="AU351" s="573"/>
      <c r="AV351" s="574"/>
      <c r="AW351" s="574"/>
      <c r="AX351" s="575"/>
    </row>
    <row r="352" spans="1:50" ht="24" hidden="1" customHeight="1" x14ac:dyDescent="0.15">
      <c r="A352" s="570">
        <v>18</v>
      </c>
      <c r="B352" s="570">
        <v>1</v>
      </c>
      <c r="C352" s="572"/>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9"/>
      <c r="AR352" s="571"/>
      <c r="AS352" s="571"/>
      <c r="AT352" s="571"/>
      <c r="AU352" s="573"/>
      <c r="AV352" s="574"/>
      <c r="AW352" s="574"/>
      <c r="AX352" s="575"/>
    </row>
    <row r="353" spans="1:50" ht="24" hidden="1" customHeight="1" x14ac:dyDescent="0.15">
      <c r="A353" s="570">
        <v>19</v>
      </c>
      <c r="B353" s="570">
        <v>1</v>
      </c>
      <c r="C353" s="572"/>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9"/>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9"/>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9"/>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9"/>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9"/>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9"/>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9"/>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9"/>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9"/>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9"/>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9"/>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9"/>
      <c r="AR364" s="571"/>
      <c r="AS364" s="571"/>
      <c r="AT364" s="571"/>
      <c r="AU364" s="573"/>
      <c r="AV364" s="574"/>
      <c r="AW364" s="574"/>
      <c r="AX364" s="575"/>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0"/>
      <c r="B367" s="570"/>
      <c r="C367" s="234" t="s">
        <v>365</v>
      </c>
      <c r="D367" s="234"/>
      <c r="E367" s="234"/>
      <c r="F367" s="234"/>
      <c r="G367" s="234"/>
      <c r="H367" s="234"/>
      <c r="I367" s="234"/>
      <c r="J367" s="234"/>
      <c r="K367" s="234"/>
      <c r="L367" s="234"/>
      <c r="M367" s="234" t="s">
        <v>366</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7" t="s">
        <v>367</v>
      </c>
      <c r="AL367" s="234"/>
      <c r="AM367" s="234"/>
      <c r="AN367" s="234"/>
      <c r="AO367" s="234"/>
      <c r="AP367" s="234"/>
      <c r="AQ367" s="234" t="s">
        <v>23</v>
      </c>
      <c r="AR367" s="234"/>
      <c r="AS367" s="234"/>
      <c r="AT367" s="234"/>
      <c r="AU367" s="83" t="s">
        <v>24</v>
      </c>
      <c r="AV367" s="84"/>
      <c r="AW367" s="84"/>
      <c r="AX367" s="578"/>
    </row>
    <row r="368" spans="1:50" ht="24" customHeight="1" x14ac:dyDescent="0.15">
      <c r="A368" s="570">
        <v>1</v>
      </c>
      <c r="B368" s="570">
        <v>1</v>
      </c>
      <c r="C368" s="572" t="s">
        <v>454</v>
      </c>
      <c r="D368" s="571"/>
      <c r="E368" s="571"/>
      <c r="F368" s="571"/>
      <c r="G368" s="571"/>
      <c r="H368" s="571"/>
      <c r="I368" s="571"/>
      <c r="J368" s="571"/>
      <c r="K368" s="571"/>
      <c r="L368" s="571"/>
      <c r="M368" s="572" t="s">
        <v>414</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v>442.2894</v>
      </c>
      <c r="AL368" s="574"/>
      <c r="AM368" s="574"/>
      <c r="AN368" s="574"/>
      <c r="AO368" s="574"/>
      <c r="AP368" s="575"/>
      <c r="AQ368" s="579">
        <v>5</v>
      </c>
      <c r="AR368" s="571"/>
      <c r="AS368" s="571"/>
      <c r="AT368" s="571"/>
      <c r="AU368" s="573">
        <v>94.2</v>
      </c>
      <c r="AV368" s="574"/>
      <c r="AW368" s="574"/>
      <c r="AX368" s="575"/>
    </row>
    <row r="369" spans="1:50" ht="24" customHeight="1" x14ac:dyDescent="0.15">
      <c r="A369" s="570">
        <v>2</v>
      </c>
      <c r="B369" s="570">
        <v>1</v>
      </c>
      <c r="C369" s="572" t="s">
        <v>408</v>
      </c>
      <c r="D369" s="571"/>
      <c r="E369" s="571"/>
      <c r="F369" s="571"/>
      <c r="G369" s="571"/>
      <c r="H369" s="571"/>
      <c r="I369" s="571"/>
      <c r="J369" s="571"/>
      <c r="K369" s="571"/>
      <c r="L369" s="571"/>
      <c r="M369" s="572" t="s">
        <v>414</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v>101.37792</v>
      </c>
      <c r="AL369" s="574"/>
      <c r="AM369" s="574"/>
      <c r="AN369" s="574"/>
      <c r="AO369" s="574"/>
      <c r="AP369" s="575"/>
      <c r="AQ369" s="579">
        <v>1</v>
      </c>
      <c r="AR369" s="571"/>
      <c r="AS369" s="571"/>
      <c r="AT369" s="571"/>
      <c r="AU369" s="573">
        <v>95.8</v>
      </c>
      <c r="AV369" s="574"/>
      <c r="AW369" s="574"/>
      <c r="AX369" s="575"/>
    </row>
    <row r="370" spans="1:50" ht="24" customHeight="1" x14ac:dyDescent="0.15">
      <c r="A370" s="570">
        <v>3</v>
      </c>
      <c r="B370" s="570">
        <v>1</v>
      </c>
      <c r="C370" s="572" t="s">
        <v>409</v>
      </c>
      <c r="D370" s="571"/>
      <c r="E370" s="571"/>
      <c r="F370" s="571"/>
      <c r="G370" s="571"/>
      <c r="H370" s="571"/>
      <c r="I370" s="571"/>
      <c r="J370" s="571"/>
      <c r="K370" s="571"/>
      <c r="L370" s="571"/>
      <c r="M370" s="572" t="s">
        <v>414</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v>77.069699999999997</v>
      </c>
      <c r="AL370" s="574"/>
      <c r="AM370" s="574"/>
      <c r="AN370" s="574"/>
      <c r="AO370" s="574"/>
      <c r="AP370" s="575"/>
      <c r="AQ370" s="579">
        <v>3</v>
      </c>
      <c r="AR370" s="571"/>
      <c r="AS370" s="571"/>
      <c r="AT370" s="571"/>
      <c r="AU370" s="573">
        <v>93</v>
      </c>
      <c r="AV370" s="574"/>
      <c r="AW370" s="574"/>
      <c r="AX370" s="575"/>
    </row>
    <row r="371" spans="1:50" ht="24" customHeight="1" x14ac:dyDescent="0.15">
      <c r="A371" s="570">
        <v>4</v>
      </c>
      <c r="B371" s="570">
        <v>1</v>
      </c>
      <c r="C371" s="572" t="s">
        <v>410</v>
      </c>
      <c r="D371" s="571"/>
      <c r="E371" s="571"/>
      <c r="F371" s="571"/>
      <c r="G371" s="571"/>
      <c r="H371" s="571"/>
      <c r="I371" s="571"/>
      <c r="J371" s="571"/>
      <c r="K371" s="571"/>
      <c r="L371" s="571"/>
      <c r="M371" s="572" t="s">
        <v>439</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v>13.554</v>
      </c>
      <c r="AL371" s="574"/>
      <c r="AM371" s="574"/>
      <c r="AN371" s="574"/>
      <c r="AO371" s="574"/>
      <c r="AP371" s="575"/>
      <c r="AQ371" s="579">
        <v>2</v>
      </c>
      <c r="AR371" s="571"/>
      <c r="AS371" s="571"/>
      <c r="AT371" s="571"/>
      <c r="AU371" s="573">
        <v>99</v>
      </c>
      <c r="AV371" s="574"/>
      <c r="AW371" s="574"/>
      <c r="AX371" s="575"/>
    </row>
    <row r="372" spans="1:50" ht="24" customHeight="1" x14ac:dyDescent="0.15">
      <c r="A372" s="570">
        <v>5</v>
      </c>
      <c r="B372" s="570">
        <v>1</v>
      </c>
      <c r="C372" s="572" t="s">
        <v>415</v>
      </c>
      <c r="D372" s="571"/>
      <c r="E372" s="571"/>
      <c r="F372" s="571"/>
      <c r="G372" s="571"/>
      <c r="H372" s="571"/>
      <c r="I372" s="571"/>
      <c r="J372" s="571"/>
      <c r="K372" s="571"/>
      <c r="L372" s="571"/>
      <c r="M372" s="572" t="s">
        <v>414</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v>8.8203600000000009</v>
      </c>
      <c r="AL372" s="574"/>
      <c r="AM372" s="574"/>
      <c r="AN372" s="574"/>
      <c r="AO372" s="574"/>
      <c r="AP372" s="575"/>
      <c r="AQ372" s="579">
        <v>15</v>
      </c>
      <c r="AR372" s="571"/>
      <c r="AS372" s="571"/>
      <c r="AT372" s="571"/>
      <c r="AU372" s="573">
        <v>73.7</v>
      </c>
      <c r="AV372" s="574"/>
      <c r="AW372" s="574"/>
      <c r="AX372" s="575"/>
    </row>
    <row r="373" spans="1:50" ht="24" customHeight="1" x14ac:dyDescent="0.15">
      <c r="A373" s="570">
        <v>6</v>
      </c>
      <c r="B373" s="570">
        <v>1</v>
      </c>
      <c r="C373" s="572" t="s">
        <v>411</v>
      </c>
      <c r="D373" s="571"/>
      <c r="E373" s="571"/>
      <c r="F373" s="571"/>
      <c r="G373" s="571"/>
      <c r="H373" s="571"/>
      <c r="I373" s="571"/>
      <c r="J373" s="571"/>
      <c r="K373" s="571"/>
      <c r="L373" s="571"/>
      <c r="M373" s="572" t="s">
        <v>438</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v>4.6294199999999996</v>
      </c>
      <c r="AL373" s="574"/>
      <c r="AM373" s="574"/>
      <c r="AN373" s="574"/>
      <c r="AO373" s="574"/>
      <c r="AP373" s="575"/>
      <c r="AQ373" s="579">
        <v>7</v>
      </c>
      <c r="AR373" s="571"/>
      <c r="AS373" s="571"/>
      <c r="AT373" s="571"/>
      <c r="AU373" s="573">
        <v>87</v>
      </c>
      <c r="AV373" s="574"/>
      <c r="AW373" s="574"/>
      <c r="AX373" s="575"/>
    </row>
    <row r="374" spans="1:50" ht="24" customHeight="1" x14ac:dyDescent="0.15">
      <c r="A374" s="570">
        <v>7</v>
      </c>
      <c r="B374" s="570">
        <v>1</v>
      </c>
      <c r="C374" s="572" t="s">
        <v>416</v>
      </c>
      <c r="D374" s="571"/>
      <c r="E374" s="571"/>
      <c r="F374" s="571"/>
      <c r="G374" s="571"/>
      <c r="H374" s="571"/>
      <c r="I374" s="571"/>
      <c r="J374" s="571"/>
      <c r="K374" s="571"/>
      <c r="L374" s="571"/>
      <c r="M374" s="572" t="s">
        <v>414</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v>3.9165000000000001</v>
      </c>
      <c r="AL374" s="574"/>
      <c r="AM374" s="574"/>
      <c r="AN374" s="574"/>
      <c r="AO374" s="574"/>
      <c r="AP374" s="575"/>
      <c r="AQ374" s="572" t="s">
        <v>443</v>
      </c>
      <c r="AR374" s="571"/>
      <c r="AS374" s="571"/>
      <c r="AT374" s="571"/>
      <c r="AU374" s="576" t="s">
        <v>444</v>
      </c>
      <c r="AV374" s="574"/>
      <c r="AW374" s="574"/>
      <c r="AX374" s="575"/>
    </row>
    <row r="375" spans="1:50" ht="24" customHeight="1" x14ac:dyDescent="0.15">
      <c r="A375" s="570">
        <v>8</v>
      </c>
      <c r="B375" s="570">
        <v>1</v>
      </c>
      <c r="C375" s="572" t="s">
        <v>412</v>
      </c>
      <c r="D375" s="571"/>
      <c r="E375" s="571"/>
      <c r="F375" s="571"/>
      <c r="G375" s="571"/>
      <c r="H375" s="571"/>
      <c r="I375" s="571"/>
      <c r="J375" s="571"/>
      <c r="K375" s="571"/>
      <c r="L375" s="571"/>
      <c r="M375" s="572" t="s">
        <v>439</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v>1.1556</v>
      </c>
      <c r="AL375" s="574"/>
      <c r="AM375" s="574"/>
      <c r="AN375" s="574"/>
      <c r="AO375" s="574"/>
      <c r="AP375" s="575"/>
      <c r="AQ375" s="579">
        <v>2</v>
      </c>
      <c r="AR375" s="571"/>
      <c r="AS375" s="571"/>
      <c r="AT375" s="571"/>
      <c r="AU375" s="573">
        <v>91.1</v>
      </c>
      <c r="AV375" s="574"/>
      <c r="AW375" s="574"/>
      <c r="AX375" s="575"/>
    </row>
    <row r="376" spans="1:50" ht="24" customHeight="1" x14ac:dyDescent="0.15">
      <c r="A376" s="570">
        <v>9</v>
      </c>
      <c r="B376" s="570">
        <v>1</v>
      </c>
      <c r="C376" s="572" t="s">
        <v>413</v>
      </c>
      <c r="D376" s="571"/>
      <c r="E376" s="571"/>
      <c r="F376" s="571"/>
      <c r="G376" s="571"/>
      <c r="H376" s="571"/>
      <c r="I376" s="571"/>
      <c r="J376" s="571"/>
      <c r="K376" s="571"/>
      <c r="L376" s="571"/>
      <c r="M376" s="572" t="s">
        <v>438</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v>1.0324800000000001</v>
      </c>
      <c r="AL376" s="574"/>
      <c r="AM376" s="574"/>
      <c r="AN376" s="574"/>
      <c r="AO376" s="574"/>
      <c r="AP376" s="575"/>
      <c r="AQ376" s="579">
        <v>12</v>
      </c>
      <c r="AR376" s="571"/>
      <c r="AS376" s="571"/>
      <c r="AT376" s="571"/>
      <c r="AU376" s="573">
        <v>66.599999999999994</v>
      </c>
      <c r="AV376" s="574"/>
      <c r="AW376" s="574"/>
      <c r="AX376" s="575"/>
    </row>
    <row r="377" spans="1:50" ht="24" customHeight="1" x14ac:dyDescent="0.15">
      <c r="A377" s="570">
        <v>10</v>
      </c>
      <c r="B377" s="570">
        <v>1</v>
      </c>
      <c r="C377" s="572" t="s">
        <v>417</v>
      </c>
      <c r="D377" s="571"/>
      <c r="E377" s="571"/>
      <c r="F377" s="571"/>
      <c r="G377" s="571"/>
      <c r="H377" s="571"/>
      <c r="I377" s="571"/>
      <c r="J377" s="571"/>
      <c r="K377" s="571"/>
      <c r="L377" s="571"/>
      <c r="M377" s="572" t="s">
        <v>440</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v>0.76680000000000004</v>
      </c>
      <c r="AL377" s="574"/>
      <c r="AM377" s="574"/>
      <c r="AN377" s="574"/>
      <c r="AO377" s="574"/>
      <c r="AP377" s="575"/>
      <c r="AQ377" s="572" t="s">
        <v>407</v>
      </c>
      <c r="AR377" s="571"/>
      <c r="AS377" s="571"/>
      <c r="AT377" s="571"/>
      <c r="AU377" s="576" t="s">
        <v>448</v>
      </c>
      <c r="AV377" s="574"/>
      <c r="AW377" s="574"/>
      <c r="AX377" s="575"/>
    </row>
    <row r="378" spans="1:50" ht="24" hidden="1" customHeight="1" x14ac:dyDescent="0.15">
      <c r="A378" s="570">
        <v>11</v>
      </c>
      <c r="B378" s="570">
        <v>1</v>
      </c>
      <c r="C378" s="572"/>
      <c r="D378" s="571"/>
      <c r="E378" s="571"/>
      <c r="F378" s="571"/>
      <c r="G378" s="571"/>
      <c r="H378" s="571"/>
      <c r="I378" s="571"/>
      <c r="J378" s="571"/>
      <c r="K378" s="571"/>
      <c r="L378" s="571"/>
      <c r="M378" s="572"/>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9"/>
      <c r="AR378" s="571"/>
      <c r="AS378" s="571"/>
      <c r="AT378" s="571"/>
      <c r="AU378" s="573"/>
      <c r="AV378" s="574"/>
      <c r="AW378" s="574"/>
      <c r="AX378" s="575"/>
    </row>
    <row r="379" spans="1:50" ht="24" hidden="1" customHeight="1" x14ac:dyDescent="0.15">
      <c r="A379" s="570">
        <v>12</v>
      </c>
      <c r="B379" s="570">
        <v>1</v>
      </c>
      <c r="C379" s="572"/>
      <c r="D379" s="571"/>
      <c r="E379" s="571"/>
      <c r="F379" s="571"/>
      <c r="G379" s="571"/>
      <c r="H379" s="571"/>
      <c r="I379" s="571"/>
      <c r="J379" s="571"/>
      <c r="K379" s="571"/>
      <c r="L379" s="571"/>
      <c r="M379" s="572"/>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9"/>
      <c r="AR379" s="571"/>
      <c r="AS379" s="571"/>
      <c r="AT379" s="571"/>
      <c r="AU379" s="573"/>
      <c r="AV379" s="574"/>
      <c r="AW379" s="574"/>
      <c r="AX379" s="575"/>
    </row>
    <row r="380" spans="1:50" ht="24" hidden="1" customHeight="1" x14ac:dyDescent="0.15">
      <c r="A380" s="570">
        <v>13</v>
      </c>
      <c r="B380" s="570">
        <v>1</v>
      </c>
      <c r="C380" s="572"/>
      <c r="D380" s="571"/>
      <c r="E380" s="571"/>
      <c r="F380" s="571"/>
      <c r="G380" s="571"/>
      <c r="H380" s="571"/>
      <c r="I380" s="571"/>
      <c r="J380" s="571"/>
      <c r="K380" s="571"/>
      <c r="L380" s="571"/>
      <c r="M380" s="572"/>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9"/>
      <c r="AR380" s="571"/>
      <c r="AS380" s="571"/>
      <c r="AT380" s="571"/>
      <c r="AU380" s="573"/>
      <c r="AV380" s="574"/>
      <c r="AW380" s="574"/>
      <c r="AX380" s="575"/>
    </row>
    <row r="381" spans="1:50" ht="24" hidden="1" customHeight="1" x14ac:dyDescent="0.15">
      <c r="A381" s="570">
        <v>14</v>
      </c>
      <c r="B381" s="570">
        <v>1</v>
      </c>
      <c r="C381" s="572"/>
      <c r="D381" s="571"/>
      <c r="E381" s="571"/>
      <c r="F381" s="571"/>
      <c r="G381" s="571"/>
      <c r="H381" s="571"/>
      <c r="I381" s="571"/>
      <c r="J381" s="571"/>
      <c r="K381" s="571"/>
      <c r="L381" s="571"/>
      <c r="M381" s="572"/>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9"/>
      <c r="AR381" s="571"/>
      <c r="AS381" s="571"/>
      <c r="AT381" s="571"/>
      <c r="AU381" s="573"/>
      <c r="AV381" s="574"/>
      <c r="AW381" s="574"/>
      <c r="AX381" s="575"/>
    </row>
    <row r="382" spans="1:50" ht="24" hidden="1" customHeight="1" x14ac:dyDescent="0.15">
      <c r="A382" s="570">
        <v>15</v>
      </c>
      <c r="B382" s="570">
        <v>1</v>
      </c>
      <c r="C382" s="572"/>
      <c r="D382" s="571"/>
      <c r="E382" s="571"/>
      <c r="F382" s="571"/>
      <c r="G382" s="571"/>
      <c r="H382" s="571"/>
      <c r="I382" s="571"/>
      <c r="J382" s="571"/>
      <c r="K382" s="571"/>
      <c r="L382" s="571"/>
      <c r="M382" s="572"/>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9"/>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9"/>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9"/>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9"/>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9"/>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9"/>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9"/>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9"/>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9"/>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9"/>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9"/>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9"/>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9"/>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9"/>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9"/>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9"/>
      <c r="AR397" s="571"/>
      <c r="AS397" s="571"/>
      <c r="AT397" s="571"/>
      <c r="AU397" s="573"/>
      <c r="AV397" s="574"/>
      <c r="AW397" s="574"/>
      <c r="AX397" s="575"/>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4" t="s">
        <v>365</v>
      </c>
      <c r="D400" s="234"/>
      <c r="E400" s="234"/>
      <c r="F400" s="234"/>
      <c r="G400" s="234"/>
      <c r="H400" s="234"/>
      <c r="I400" s="234"/>
      <c r="J400" s="234"/>
      <c r="K400" s="234"/>
      <c r="L400" s="234"/>
      <c r="M400" s="234" t="s">
        <v>366</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7" t="s">
        <v>367</v>
      </c>
      <c r="AL400" s="234"/>
      <c r="AM400" s="234"/>
      <c r="AN400" s="234"/>
      <c r="AO400" s="234"/>
      <c r="AP400" s="234"/>
      <c r="AQ400" s="234" t="s">
        <v>23</v>
      </c>
      <c r="AR400" s="234"/>
      <c r="AS400" s="234"/>
      <c r="AT400" s="234"/>
      <c r="AU400" s="83" t="s">
        <v>24</v>
      </c>
      <c r="AV400" s="84"/>
      <c r="AW400" s="84"/>
      <c r="AX400" s="578"/>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9"/>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9"/>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9"/>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9"/>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9"/>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9"/>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9"/>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9"/>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9"/>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9"/>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9"/>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9"/>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9"/>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9"/>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9"/>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9"/>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9"/>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9"/>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9"/>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9"/>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9"/>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9"/>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9"/>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9"/>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9"/>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9"/>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9"/>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9"/>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9"/>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9"/>
      <c r="AR430" s="571"/>
      <c r="AS430" s="571"/>
      <c r="AT430" s="571"/>
      <c r="AU430" s="573"/>
      <c r="AV430" s="574"/>
      <c r="AW430" s="574"/>
      <c r="AX430" s="575"/>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4" t="s">
        <v>365</v>
      </c>
      <c r="D433" s="234"/>
      <c r="E433" s="234"/>
      <c r="F433" s="234"/>
      <c r="G433" s="234"/>
      <c r="H433" s="234"/>
      <c r="I433" s="234"/>
      <c r="J433" s="234"/>
      <c r="K433" s="234"/>
      <c r="L433" s="234"/>
      <c r="M433" s="234" t="s">
        <v>366</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7" t="s">
        <v>367</v>
      </c>
      <c r="AL433" s="234"/>
      <c r="AM433" s="234"/>
      <c r="AN433" s="234"/>
      <c r="AO433" s="234"/>
      <c r="AP433" s="234"/>
      <c r="AQ433" s="234" t="s">
        <v>23</v>
      </c>
      <c r="AR433" s="234"/>
      <c r="AS433" s="234"/>
      <c r="AT433" s="234"/>
      <c r="AU433" s="83" t="s">
        <v>24</v>
      </c>
      <c r="AV433" s="84"/>
      <c r="AW433" s="84"/>
      <c r="AX433" s="578"/>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9"/>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9"/>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9"/>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9"/>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9"/>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9"/>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9"/>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9"/>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9"/>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9"/>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9"/>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9"/>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9"/>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9"/>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9"/>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9"/>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9"/>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9"/>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9"/>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9"/>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9"/>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9"/>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9"/>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9"/>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9"/>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9"/>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9"/>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9"/>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9"/>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9"/>
      <c r="AR463" s="571"/>
      <c r="AS463" s="571"/>
      <c r="AT463" s="571"/>
      <c r="AU463" s="573"/>
      <c r="AV463" s="574"/>
      <c r="AW463" s="574"/>
      <c r="AX463" s="575"/>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4" t="s">
        <v>365</v>
      </c>
      <c r="D466" s="234"/>
      <c r="E466" s="234"/>
      <c r="F466" s="234"/>
      <c r="G466" s="234"/>
      <c r="H466" s="234"/>
      <c r="I466" s="234"/>
      <c r="J466" s="234"/>
      <c r="K466" s="234"/>
      <c r="L466" s="234"/>
      <c r="M466" s="234" t="s">
        <v>366</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7" t="s">
        <v>367</v>
      </c>
      <c r="AL466" s="234"/>
      <c r="AM466" s="234"/>
      <c r="AN466" s="234"/>
      <c r="AO466" s="234"/>
      <c r="AP466" s="234"/>
      <c r="AQ466" s="234" t="s">
        <v>23</v>
      </c>
      <c r="AR466" s="234"/>
      <c r="AS466" s="234"/>
      <c r="AT466" s="234"/>
      <c r="AU466" s="83" t="s">
        <v>24</v>
      </c>
      <c r="AV466" s="84"/>
      <c r="AW466" s="84"/>
      <c r="AX466" s="578"/>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9"/>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9"/>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9"/>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9"/>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9"/>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9"/>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9"/>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9"/>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9"/>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9"/>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9"/>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9"/>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9"/>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9"/>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9"/>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9"/>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9"/>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9"/>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9"/>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9"/>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9"/>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9"/>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9"/>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9"/>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9"/>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9"/>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9"/>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9"/>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9"/>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9"/>
      <c r="AR496" s="571"/>
      <c r="AS496" s="571"/>
      <c r="AT496" s="571"/>
      <c r="AU496" s="573"/>
      <c r="AV496" s="574"/>
      <c r="AW496" s="574"/>
      <c r="AX496" s="57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5">
    <cfRule type="expression" dxfId="229" priority="567">
      <formula>IF(RIGHT(TEXT(P14,"0.#"),1)=".",FALSE,TRUE)</formula>
    </cfRule>
    <cfRule type="expression" dxfId="228" priority="568">
      <formula>IF(RIGHT(TEXT(P14,"0.#"),1)=".",TRUE,FALSE)</formula>
    </cfRule>
  </conditionalFormatting>
  <conditionalFormatting sqref="AE23:AI23">
    <cfRule type="expression" dxfId="227" priority="557">
      <formula>IF(RIGHT(TEXT(AE23,"0.#"),1)=".",FALSE,TRUE)</formula>
    </cfRule>
    <cfRule type="expression" dxfId="226" priority="558">
      <formula>IF(RIGHT(TEXT(AE23,"0.#"),1)=".",TRUE,FALSE)</formula>
    </cfRule>
  </conditionalFormatting>
  <conditionalFormatting sqref="AE69:AX69">
    <cfRule type="expression" dxfId="225" priority="489">
      <formula>IF(RIGHT(TEXT(AE69,"0.#"),1)=".",FALSE,TRUE)</formula>
    </cfRule>
    <cfRule type="expression" dxfId="224" priority="490">
      <formula>IF(RIGHT(TEXT(AE69,"0.#"),1)=".",TRUE,FALSE)</formula>
    </cfRule>
  </conditionalFormatting>
  <conditionalFormatting sqref="AE83:AI83">
    <cfRule type="expression" dxfId="223" priority="471">
      <formula>IF(RIGHT(TEXT(AE83,"0.#"),1)=".",FALSE,TRUE)</formula>
    </cfRule>
    <cfRule type="expression" dxfId="222" priority="472">
      <formula>IF(RIGHT(TEXT(AE83,"0.#"),1)=".",TRUE,FALSE)</formula>
    </cfRule>
  </conditionalFormatting>
  <conditionalFormatting sqref="AJ83:AX83">
    <cfRule type="expression" dxfId="221" priority="469">
      <formula>IF(RIGHT(TEXT(AJ83,"0.#"),1)=".",FALSE,TRUE)</formula>
    </cfRule>
    <cfRule type="expression" dxfId="220" priority="470">
      <formula>IF(RIGHT(TEXT(AJ83,"0.#"),1)=".",TRUE,FALSE)</formula>
    </cfRule>
  </conditionalFormatting>
  <conditionalFormatting sqref="L99">
    <cfRule type="expression" dxfId="219" priority="449">
      <formula>IF(RIGHT(TEXT(L99,"0.#"),1)=".",FALSE,TRUE)</formula>
    </cfRule>
    <cfRule type="expression" dxfId="218" priority="450">
      <formula>IF(RIGHT(TEXT(L99,"0.#"),1)=".",TRUE,FALSE)</formula>
    </cfRule>
  </conditionalFormatting>
  <conditionalFormatting sqref="L104">
    <cfRule type="expression" dxfId="217" priority="447">
      <formula>IF(RIGHT(TEXT(L104,"0.#"),1)=".",FALSE,TRUE)</formula>
    </cfRule>
    <cfRule type="expression" dxfId="216" priority="448">
      <formula>IF(RIGHT(TEXT(L104,"0.#"),1)=".",TRUE,FALSE)</formula>
    </cfRule>
  </conditionalFormatting>
  <conditionalFormatting sqref="R104">
    <cfRule type="expression" dxfId="215" priority="445">
      <formula>IF(RIGHT(TEXT(R104,"0.#"),1)=".",FALSE,TRUE)</formula>
    </cfRule>
    <cfRule type="expression" dxfId="214" priority="446">
      <formula>IF(RIGHT(TEXT(R104,"0.#"),1)=".",TRUE,FALSE)</formula>
    </cfRule>
  </conditionalFormatting>
  <conditionalFormatting sqref="P18:AX18">
    <cfRule type="expression" dxfId="213" priority="443">
      <formula>IF(RIGHT(TEXT(P18,"0.#"),1)=".",FALSE,TRUE)</formula>
    </cfRule>
    <cfRule type="expression" dxfId="212" priority="444">
      <formula>IF(RIGHT(TEXT(P18,"0.#"),1)=".",TRUE,FALSE)</formula>
    </cfRule>
  </conditionalFormatting>
  <conditionalFormatting sqref="Y181">
    <cfRule type="expression" dxfId="211" priority="439">
      <formula>IF(RIGHT(TEXT(Y181,"0.#"),1)=".",FALSE,TRUE)</formula>
    </cfRule>
    <cfRule type="expression" dxfId="210" priority="440">
      <formula>IF(RIGHT(TEXT(Y181,"0.#"),1)=".",TRUE,FALSE)</formula>
    </cfRule>
  </conditionalFormatting>
  <conditionalFormatting sqref="Y190">
    <cfRule type="expression" dxfId="209" priority="435">
      <formula>IF(RIGHT(TEXT(Y190,"0.#"),1)=".",FALSE,TRUE)</formula>
    </cfRule>
    <cfRule type="expression" dxfId="208" priority="436">
      <formula>IF(RIGHT(TEXT(Y190,"0.#"),1)=".",TRUE,FALSE)</formula>
    </cfRule>
  </conditionalFormatting>
  <conditionalFormatting sqref="AK236">
    <cfRule type="expression" dxfId="207" priority="357">
      <formula>IF(RIGHT(TEXT(AK236,"0.#"),1)=".",FALSE,TRUE)</formula>
    </cfRule>
    <cfRule type="expression" dxfId="206" priority="358">
      <formula>IF(RIGHT(TEXT(AK236,"0.#"),1)=".",TRUE,FALSE)</formula>
    </cfRule>
  </conditionalFormatting>
  <conditionalFormatting sqref="AE54:AI54">
    <cfRule type="expression" dxfId="205" priority="307">
      <formula>IF(RIGHT(TEXT(AE54,"0.#"),1)=".",FALSE,TRUE)</formula>
    </cfRule>
    <cfRule type="expression" dxfId="204" priority="308">
      <formula>IF(RIGHT(TEXT(AE54,"0.#"),1)=".",TRUE,FALSE)</formula>
    </cfRule>
  </conditionalFormatting>
  <conditionalFormatting sqref="P13 W13:AX13 P16:AQ17 P15:AX15">
    <cfRule type="expression" dxfId="203" priority="265">
      <formula>IF(RIGHT(TEXT(P13,"0.#"),1)=".",FALSE,TRUE)</formula>
    </cfRule>
    <cfRule type="expression" dxfId="202" priority="266">
      <formula>IF(RIGHT(TEXT(P13,"0.#"),1)=".",TRUE,FALSE)</formula>
    </cfRule>
  </conditionalFormatting>
  <conditionalFormatting sqref="P19:AJ19">
    <cfRule type="expression" dxfId="201" priority="263">
      <formula>IF(RIGHT(TEXT(P19,"0.#"),1)=".",FALSE,TRUE)</formula>
    </cfRule>
    <cfRule type="expression" dxfId="200" priority="264">
      <formula>IF(RIGHT(TEXT(P19,"0.#"),1)=".",TRUE,FALSE)</formula>
    </cfRule>
  </conditionalFormatting>
  <conditionalFormatting sqref="AE55:AX55 AJ54:AS54">
    <cfRule type="expression" dxfId="199" priority="259">
      <formula>IF(RIGHT(TEXT(AE54,"0.#"),1)=".",FALSE,TRUE)</formula>
    </cfRule>
    <cfRule type="expression" dxfId="198" priority="260">
      <formula>IF(RIGHT(TEXT(AE54,"0.#"),1)=".",TRUE,FALSE)</formula>
    </cfRule>
  </conditionalFormatting>
  <conditionalFormatting sqref="AE68:AS68">
    <cfRule type="expression" dxfId="197" priority="255">
      <formula>IF(RIGHT(TEXT(AE68,"0.#"),1)=".",FALSE,TRUE)</formula>
    </cfRule>
    <cfRule type="expression" dxfId="196" priority="256">
      <formula>IF(RIGHT(TEXT(AE68,"0.#"),1)=".",TRUE,FALSE)</formula>
    </cfRule>
  </conditionalFormatting>
  <conditionalFormatting sqref="AE95:AI95 AE92:AI92 AE89:AI89 AE86:AI86">
    <cfRule type="expression" dxfId="195" priority="253">
      <formula>IF(RIGHT(TEXT(AE86,"0.#"),1)=".",FALSE,TRUE)</formula>
    </cfRule>
    <cfRule type="expression" dxfId="194" priority="254">
      <formula>IF(RIGHT(TEXT(AE86,"0.#"),1)=".",TRUE,FALSE)</formula>
    </cfRule>
  </conditionalFormatting>
  <conditionalFormatting sqref="AJ95:AX95 AJ92:AX92 AJ89:AX89 AJ86:AX86">
    <cfRule type="expression" dxfId="193" priority="251">
      <formula>IF(RIGHT(TEXT(AJ86,"0.#"),1)=".",FALSE,TRUE)</formula>
    </cfRule>
    <cfRule type="expression" dxfId="192" priority="252">
      <formula>IF(RIGHT(TEXT(AJ86,"0.#"),1)=".",TRUE,FALSE)</formula>
    </cfRule>
  </conditionalFormatting>
  <conditionalFormatting sqref="L100:L103 L98">
    <cfRule type="expression" dxfId="191" priority="249">
      <formula>IF(RIGHT(TEXT(L98,"0.#"),1)=".",FALSE,TRUE)</formula>
    </cfRule>
    <cfRule type="expression" dxfId="190" priority="250">
      <formula>IF(RIGHT(TEXT(L98,"0.#"),1)=".",TRUE,FALSE)</formula>
    </cfRule>
  </conditionalFormatting>
  <conditionalFormatting sqref="R98">
    <cfRule type="expression" dxfId="189" priority="245">
      <formula>IF(RIGHT(TEXT(R98,"0.#"),1)=".",FALSE,TRUE)</formula>
    </cfRule>
    <cfRule type="expression" dxfId="188" priority="246">
      <formula>IF(RIGHT(TEXT(R98,"0.#"),1)=".",TRUE,FALSE)</formula>
    </cfRule>
  </conditionalFormatting>
  <conditionalFormatting sqref="R99:R103">
    <cfRule type="expression" dxfId="187" priority="243">
      <formula>IF(RIGHT(TEXT(R99,"0.#"),1)=".",FALSE,TRUE)</formula>
    </cfRule>
    <cfRule type="expression" dxfId="186" priority="244">
      <formula>IF(RIGHT(TEXT(R99,"0.#"),1)=".",TRUE,FALSE)</formula>
    </cfRule>
  </conditionalFormatting>
  <conditionalFormatting sqref="Y182:Y189 Y180">
    <cfRule type="expression" dxfId="185" priority="241">
      <formula>IF(RIGHT(TEXT(Y180,"0.#"),1)=".",FALSE,TRUE)</formula>
    </cfRule>
    <cfRule type="expression" dxfId="184" priority="242">
      <formula>IF(RIGHT(TEXT(Y180,"0.#"),1)=".",TRUE,FALSE)</formula>
    </cfRule>
  </conditionalFormatting>
  <conditionalFormatting sqref="AU181">
    <cfRule type="expression" dxfId="183" priority="239">
      <formula>IF(RIGHT(TEXT(AU181,"0.#"),1)=".",FALSE,TRUE)</formula>
    </cfRule>
    <cfRule type="expression" dxfId="182" priority="240">
      <formula>IF(RIGHT(TEXT(AU181,"0.#"),1)=".",TRUE,FALSE)</formula>
    </cfRule>
  </conditionalFormatting>
  <conditionalFormatting sqref="AU190">
    <cfRule type="expression" dxfId="181" priority="237">
      <formula>IF(RIGHT(TEXT(AU190,"0.#"),1)=".",FALSE,TRUE)</formula>
    </cfRule>
    <cfRule type="expression" dxfId="180" priority="238">
      <formula>IF(RIGHT(TEXT(AU190,"0.#"),1)=".",TRUE,FALSE)</formula>
    </cfRule>
  </conditionalFormatting>
  <conditionalFormatting sqref="AU182:AU189 AU180">
    <cfRule type="expression" dxfId="179" priority="235">
      <formula>IF(RIGHT(TEXT(AU180,"0.#"),1)=".",FALSE,TRUE)</formula>
    </cfRule>
    <cfRule type="expression" dxfId="178" priority="236">
      <formula>IF(RIGHT(TEXT(AU180,"0.#"),1)=".",TRUE,FALSE)</formula>
    </cfRule>
  </conditionalFormatting>
  <conditionalFormatting sqref="Y220 Y207 Y194">
    <cfRule type="expression" dxfId="177" priority="221">
      <formula>IF(RIGHT(TEXT(Y194,"0.#"),1)=".",FALSE,TRUE)</formula>
    </cfRule>
    <cfRule type="expression" dxfId="176" priority="222">
      <formula>IF(RIGHT(TEXT(Y194,"0.#"),1)=".",TRUE,FALSE)</formula>
    </cfRule>
  </conditionalFormatting>
  <conditionalFormatting sqref="Y229 Y216 Y203">
    <cfRule type="expression" dxfId="175" priority="219">
      <formula>IF(RIGHT(TEXT(Y203,"0.#"),1)=".",FALSE,TRUE)</formula>
    </cfRule>
    <cfRule type="expression" dxfId="174" priority="220">
      <formula>IF(RIGHT(TEXT(Y203,"0.#"),1)=".",TRUE,FALSE)</formula>
    </cfRule>
  </conditionalFormatting>
  <conditionalFormatting sqref="Y221:Y228 Y219 Y208:Y215 Y206 Y195:Y202 Y193">
    <cfRule type="expression" dxfId="173" priority="217">
      <formula>IF(RIGHT(TEXT(Y193,"0.#"),1)=".",FALSE,TRUE)</formula>
    </cfRule>
    <cfRule type="expression" dxfId="172" priority="218">
      <formula>IF(RIGHT(TEXT(Y193,"0.#"),1)=".",TRUE,FALSE)</formula>
    </cfRule>
  </conditionalFormatting>
  <conditionalFormatting sqref="AU220 AU207 AU194">
    <cfRule type="expression" dxfId="171" priority="215">
      <formula>IF(RIGHT(TEXT(AU194,"0.#"),1)=".",FALSE,TRUE)</formula>
    </cfRule>
    <cfRule type="expression" dxfId="170" priority="216">
      <formula>IF(RIGHT(TEXT(AU194,"0.#"),1)=".",TRUE,FALSE)</formula>
    </cfRule>
  </conditionalFormatting>
  <conditionalFormatting sqref="AU229 AU216 AU203">
    <cfRule type="expression" dxfId="169" priority="213">
      <formula>IF(RIGHT(TEXT(AU203,"0.#"),1)=".",FALSE,TRUE)</formula>
    </cfRule>
    <cfRule type="expression" dxfId="168" priority="214">
      <formula>IF(RIGHT(TEXT(AU203,"0.#"),1)=".",TRUE,FALSE)</formula>
    </cfRule>
  </conditionalFormatting>
  <conditionalFormatting sqref="AU221:AU228 AU219 AU208:AU215 AU206 AU195:AU202 AU193">
    <cfRule type="expression" dxfId="167" priority="211">
      <formula>IF(RIGHT(TEXT(AU193,"0.#"),1)=".",FALSE,TRUE)</formula>
    </cfRule>
    <cfRule type="expression" dxfId="166" priority="212">
      <formula>IF(RIGHT(TEXT(AU193,"0.#"),1)=".",TRUE,FALSE)</formula>
    </cfRule>
  </conditionalFormatting>
  <conditionalFormatting sqref="AE56:AI56">
    <cfRule type="expression" dxfId="165" priority="185">
      <formula>IF(AND(AE56&gt;=0, RIGHT(TEXT(AE56,"0.#"),1)&lt;&gt;"."),TRUE,FALSE)</formula>
    </cfRule>
    <cfRule type="expression" dxfId="164" priority="186">
      <formula>IF(AND(AE56&gt;=0, RIGHT(TEXT(AE56,"0.#"),1)="."),TRUE,FALSE)</formula>
    </cfRule>
    <cfRule type="expression" dxfId="163" priority="187">
      <formula>IF(AND(AE56&lt;0, RIGHT(TEXT(AE56,"0.#"),1)&lt;&gt;"."),TRUE,FALSE)</formula>
    </cfRule>
    <cfRule type="expression" dxfId="162" priority="188">
      <formula>IF(AND(AE56&lt;0, RIGHT(TEXT(AE56,"0.#"),1)="."),TRUE,FALSE)</formula>
    </cfRule>
  </conditionalFormatting>
  <conditionalFormatting sqref="AJ56:AS56">
    <cfRule type="expression" dxfId="161" priority="181">
      <formula>IF(AND(AJ56&gt;=0, RIGHT(TEXT(AJ56,"0.#"),1)&lt;&gt;"."),TRUE,FALSE)</formula>
    </cfRule>
    <cfRule type="expression" dxfId="160" priority="182">
      <formula>IF(AND(AJ56&gt;=0, RIGHT(TEXT(AJ56,"0.#"),1)="."),TRUE,FALSE)</formula>
    </cfRule>
    <cfRule type="expression" dxfId="159" priority="183">
      <formula>IF(AND(AJ56&lt;0, RIGHT(TEXT(AJ56,"0.#"),1)&lt;&gt;"."),TRUE,FALSE)</formula>
    </cfRule>
    <cfRule type="expression" dxfId="158" priority="184">
      <formula>IF(AND(AJ56&lt;0, RIGHT(TEXT(AJ56,"0.#"),1)="."),TRUE,FALSE)</formula>
    </cfRule>
  </conditionalFormatting>
  <conditionalFormatting sqref="AK237:AK265">
    <cfRule type="expression" dxfId="157" priority="169">
      <formula>IF(RIGHT(TEXT(AK237,"0.#"),1)=".",FALSE,TRUE)</formula>
    </cfRule>
    <cfRule type="expression" dxfId="156" priority="170">
      <formula>IF(RIGHT(TEXT(AK237,"0.#"),1)=".",TRUE,FALSE)</formula>
    </cfRule>
  </conditionalFormatting>
  <conditionalFormatting sqref="AU237:AX265">
    <cfRule type="expression" dxfId="155" priority="165">
      <formula>IF(AND(AU237&gt;=0, RIGHT(TEXT(AU237,"0.#"),1)&lt;&gt;"."),TRUE,FALSE)</formula>
    </cfRule>
    <cfRule type="expression" dxfId="154" priority="166">
      <formula>IF(AND(AU237&gt;=0, RIGHT(TEXT(AU237,"0.#"),1)="."),TRUE,FALSE)</formula>
    </cfRule>
    <cfRule type="expression" dxfId="153" priority="167">
      <formula>IF(AND(AU237&lt;0, RIGHT(TEXT(AU237,"0.#"),1)&lt;&gt;"."),TRUE,FALSE)</formula>
    </cfRule>
    <cfRule type="expression" dxfId="152" priority="168">
      <formula>IF(AND(AU237&lt;0, RIGHT(TEXT(AU237,"0.#"),1)="."),TRUE,FALSE)</formula>
    </cfRule>
  </conditionalFormatting>
  <conditionalFormatting sqref="AK269">
    <cfRule type="expression" dxfId="151" priority="163">
      <formula>IF(RIGHT(TEXT(AK269,"0.#"),1)=".",FALSE,TRUE)</formula>
    </cfRule>
    <cfRule type="expression" dxfId="150" priority="164">
      <formula>IF(RIGHT(TEXT(AK269,"0.#"),1)=".",TRUE,FALSE)</formula>
    </cfRule>
  </conditionalFormatting>
  <conditionalFormatting sqref="AU269:AX269">
    <cfRule type="expression" dxfId="149" priority="159">
      <formula>IF(AND(AU269&gt;=0, RIGHT(TEXT(AU269,"0.#"),1)&lt;&gt;"."),TRUE,FALSE)</formula>
    </cfRule>
    <cfRule type="expression" dxfId="148" priority="160">
      <formula>IF(AND(AU269&gt;=0, RIGHT(TEXT(AU269,"0.#"),1)="."),TRUE,FALSE)</formula>
    </cfRule>
    <cfRule type="expression" dxfId="147" priority="161">
      <formula>IF(AND(AU269&lt;0, RIGHT(TEXT(AU269,"0.#"),1)&lt;&gt;"."),TRUE,FALSE)</formula>
    </cfRule>
    <cfRule type="expression" dxfId="146" priority="162">
      <formula>IF(AND(AU269&lt;0, RIGHT(TEXT(AU269,"0.#"),1)="."),TRUE,FALSE)</formula>
    </cfRule>
  </conditionalFormatting>
  <conditionalFormatting sqref="AK270:AK298">
    <cfRule type="expression" dxfId="145" priority="157">
      <formula>IF(RIGHT(TEXT(AK270,"0.#"),1)=".",FALSE,TRUE)</formula>
    </cfRule>
    <cfRule type="expression" dxfId="144" priority="158">
      <formula>IF(RIGHT(TEXT(AK270,"0.#"),1)=".",TRUE,FALSE)</formula>
    </cfRule>
  </conditionalFormatting>
  <conditionalFormatting sqref="AU270:AU298 AV273:AX298">
    <cfRule type="expression" dxfId="143" priority="153">
      <formula>IF(AND(AU270&gt;=0, RIGHT(TEXT(AU270,"0.#"),1)&lt;&gt;"."),TRUE,FALSE)</formula>
    </cfRule>
    <cfRule type="expression" dxfId="142" priority="154">
      <formula>IF(AND(AU270&gt;=0, RIGHT(TEXT(AU270,"0.#"),1)="."),TRUE,FALSE)</formula>
    </cfRule>
    <cfRule type="expression" dxfId="141" priority="155">
      <formula>IF(AND(AU270&lt;0, RIGHT(TEXT(AU270,"0.#"),1)&lt;&gt;"."),TRUE,FALSE)</formula>
    </cfRule>
    <cfRule type="expression" dxfId="140" priority="156">
      <formula>IF(AND(AU270&lt;0, RIGHT(TEXT(AU270,"0.#"),1)="."),TRUE,FALSE)</formula>
    </cfRule>
  </conditionalFormatting>
  <conditionalFormatting sqref="AK302">
    <cfRule type="expression" dxfId="139" priority="151">
      <formula>IF(RIGHT(TEXT(AK302,"0.#"),1)=".",FALSE,TRUE)</formula>
    </cfRule>
    <cfRule type="expression" dxfId="138" priority="152">
      <formula>IF(RIGHT(TEXT(AK302,"0.#"),1)=".",TRUE,FALSE)</formula>
    </cfRule>
  </conditionalFormatting>
  <conditionalFormatting sqref="AU302:AX302">
    <cfRule type="expression" dxfId="137" priority="147">
      <formula>IF(AND(AU302&gt;=0, RIGHT(TEXT(AU302,"0.#"),1)&lt;&gt;"."),TRUE,FALSE)</formula>
    </cfRule>
    <cfRule type="expression" dxfId="136" priority="148">
      <formula>IF(AND(AU302&gt;=0, RIGHT(TEXT(AU302,"0.#"),1)="."),TRUE,FALSE)</formula>
    </cfRule>
    <cfRule type="expression" dxfId="135" priority="149">
      <formula>IF(AND(AU302&lt;0, RIGHT(TEXT(AU302,"0.#"),1)&lt;&gt;"."),TRUE,FALSE)</formula>
    </cfRule>
    <cfRule type="expression" dxfId="134" priority="150">
      <formula>IF(AND(AU302&lt;0, RIGHT(TEXT(AU302,"0.#"),1)="."),TRUE,FALSE)</formula>
    </cfRule>
  </conditionalFormatting>
  <conditionalFormatting sqref="AK303:AK331">
    <cfRule type="expression" dxfId="133" priority="145">
      <formula>IF(RIGHT(TEXT(AK303,"0.#"),1)=".",FALSE,TRUE)</formula>
    </cfRule>
    <cfRule type="expression" dxfId="132" priority="146">
      <formula>IF(RIGHT(TEXT(AK303,"0.#"),1)=".",TRUE,FALSE)</formula>
    </cfRule>
  </conditionalFormatting>
  <conditionalFormatting sqref="AV322:AX331 AV303:AX314 AU303:AU331 AU321:AX321">
    <cfRule type="expression" dxfId="131" priority="141">
      <formula>IF(AND(AU303&gt;=0, RIGHT(TEXT(AU303,"0.#"),1)&lt;&gt;"."),TRUE,FALSE)</formula>
    </cfRule>
    <cfRule type="expression" dxfId="130" priority="142">
      <formula>IF(AND(AU303&gt;=0, RIGHT(TEXT(AU303,"0.#"),1)="."),TRUE,FALSE)</formula>
    </cfRule>
    <cfRule type="expression" dxfId="129" priority="143">
      <formula>IF(AND(AU303&lt;0, RIGHT(TEXT(AU303,"0.#"),1)&lt;&gt;"."),TRUE,FALSE)</formula>
    </cfRule>
    <cfRule type="expression" dxfId="128" priority="144">
      <formula>IF(AND(AU303&lt;0, RIGHT(TEXT(AU303,"0.#"),1)="."),TRUE,FALSE)</formula>
    </cfRule>
  </conditionalFormatting>
  <conditionalFormatting sqref="AK335">
    <cfRule type="expression" dxfId="127" priority="139">
      <formula>IF(RIGHT(TEXT(AK335,"0.#"),1)=".",FALSE,TRUE)</formula>
    </cfRule>
    <cfRule type="expression" dxfId="126" priority="140">
      <formula>IF(RIGHT(TEXT(AK335,"0.#"),1)=".",TRUE,FALSE)</formula>
    </cfRule>
  </conditionalFormatting>
  <conditionalFormatting sqref="AU335:AX338">
    <cfRule type="expression" dxfId="125" priority="135">
      <formula>IF(AND(AU335&gt;=0, RIGHT(TEXT(AU335,"0.#"),1)&lt;&gt;"."),TRUE,FALSE)</formula>
    </cfRule>
    <cfRule type="expression" dxfId="124" priority="136">
      <formula>IF(AND(AU335&gt;=0, RIGHT(TEXT(AU335,"0.#"),1)="."),TRUE,FALSE)</formula>
    </cfRule>
    <cfRule type="expression" dxfId="123" priority="137">
      <formula>IF(AND(AU335&lt;0, RIGHT(TEXT(AU335,"0.#"),1)&lt;&gt;"."),TRUE,FALSE)</formula>
    </cfRule>
    <cfRule type="expression" dxfId="122" priority="138">
      <formula>IF(AND(AU335&lt;0, RIGHT(TEXT(AU335,"0.#"),1)="."),TRUE,FALSE)</formula>
    </cfRule>
  </conditionalFormatting>
  <conditionalFormatting sqref="AK336:AK364">
    <cfRule type="expression" dxfId="121" priority="133">
      <formula>IF(RIGHT(TEXT(AK336,"0.#"),1)=".",FALSE,TRUE)</formula>
    </cfRule>
    <cfRule type="expression" dxfId="120" priority="134">
      <formula>IF(RIGHT(TEXT(AK336,"0.#"),1)=".",TRUE,FALSE)</formula>
    </cfRule>
  </conditionalFormatting>
  <conditionalFormatting sqref="AU335:AX364">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68">
    <cfRule type="expression" dxfId="115" priority="127">
      <formula>IF(RIGHT(TEXT(AK368,"0.#"),1)=".",FALSE,TRUE)</formula>
    </cfRule>
    <cfRule type="expression" dxfId="114" priority="128">
      <formula>IF(RIGHT(TEXT(AK368,"0.#"),1)=".",TRUE,FALSE)</formula>
    </cfRule>
  </conditionalFormatting>
  <conditionalFormatting sqref="AU368:AX368">
    <cfRule type="expression" dxfId="113" priority="123">
      <formula>IF(AND(AU368&gt;=0, RIGHT(TEXT(AU368,"0.#"),1)&lt;&gt;"."),TRUE,FALSE)</formula>
    </cfRule>
    <cfRule type="expression" dxfId="112" priority="124">
      <formula>IF(AND(AU368&gt;=0, RIGHT(TEXT(AU368,"0.#"),1)="."),TRUE,FALSE)</formula>
    </cfRule>
    <cfRule type="expression" dxfId="111" priority="125">
      <formula>IF(AND(AU368&lt;0, RIGHT(TEXT(AU368,"0.#"),1)&lt;&gt;"."),TRUE,FALSE)</formula>
    </cfRule>
    <cfRule type="expression" dxfId="110" priority="126">
      <formula>IF(AND(AU368&lt;0, RIGHT(TEXT(AU368,"0.#"),1)="."),TRUE,FALSE)</formula>
    </cfRule>
  </conditionalFormatting>
  <conditionalFormatting sqref="AK369:AK397">
    <cfRule type="expression" dxfId="109" priority="121">
      <formula>IF(RIGHT(TEXT(AK369,"0.#"),1)=".",FALSE,TRUE)</formula>
    </cfRule>
    <cfRule type="expression" dxfId="108" priority="122">
      <formula>IF(RIGHT(TEXT(AK369,"0.#"),1)=".",TRUE,FALSE)</formula>
    </cfRule>
  </conditionalFormatting>
  <conditionalFormatting sqref="AU369:AX397">
    <cfRule type="expression" dxfId="107" priority="117">
      <formula>IF(AND(AU369&gt;=0, RIGHT(TEXT(AU369,"0.#"),1)&lt;&gt;"."),TRUE,FALSE)</formula>
    </cfRule>
    <cfRule type="expression" dxfId="106" priority="118">
      <formula>IF(AND(AU369&gt;=0, RIGHT(TEXT(AU369,"0.#"),1)="."),TRUE,FALSE)</formula>
    </cfRule>
    <cfRule type="expression" dxfId="105" priority="119">
      <formula>IF(AND(AU369&lt;0, RIGHT(TEXT(AU369,"0.#"),1)&lt;&gt;"."),TRUE,FALSE)</formula>
    </cfRule>
    <cfRule type="expression" dxfId="104" priority="120">
      <formula>IF(AND(AU369&lt;0, RIGHT(TEXT(AU369,"0.#"),1)="."),TRUE,FALSE)</formula>
    </cfRule>
  </conditionalFormatting>
  <conditionalFormatting sqref="AK401">
    <cfRule type="expression" dxfId="103" priority="115">
      <formula>IF(RIGHT(TEXT(AK401,"0.#"),1)=".",FALSE,TRUE)</formula>
    </cfRule>
    <cfRule type="expression" dxfId="102" priority="116">
      <formula>IF(RIGHT(TEXT(AK401,"0.#"),1)=".",TRUE,FALSE)</formula>
    </cfRule>
  </conditionalFormatting>
  <conditionalFormatting sqref="AU401:AX401">
    <cfRule type="expression" dxfId="101" priority="111">
      <formula>IF(AND(AU401&gt;=0, RIGHT(TEXT(AU401,"0.#"),1)&lt;&gt;"."),TRUE,FALSE)</formula>
    </cfRule>
    <cfRule type="expression" dxfId="100" priority="112">
      <formula>IF(AND(AU401&gt;=0, RIGHT(TEXT(AU401,"0.#"),1)="."),TRUE,FALSE)</formula>
    </cfRule>
    <cfRule type="expression" dxfId="99" priority="113">
      <formula>IF(AND(AU401&lt;0, RIGHT(TEXT(AU401,"0.#"),1)&lt;&gt;"."),TRUE,FALSE)</formula>
    </cfRule>
    <cfRule type="expression" dxfId="98" priority="114">
      <formula>IF(AND(AU401&lt;0, RIGHT(TEXT(AU401,"0.#"),1)="."),TRUE,FALSE)</formula>
    </cfRule>
  </conditionalFormatting>
  <conditionalFormatting sqref="AK402:AK430">
    <cfRule type="expression" dxfId="97" priority="109">
      <formula>IF(RIGHT(TEXT(AK402,"0.#"),1)=".",FALSE,TRUE)</formula>
    </cfRule>
    <cfRule type="expression" dxfId="96" priority="110">
      <formula>IF(RIGHT(TEXT(AK402,"0.#"),1)=".",TRUE,FALSE)</formula>
    </cfRule>
  </conditionalFormatting>
  <conditionalFormatting sqref="AU402:AX430">
    <cfRule type="expression" dxfId="95" priority="105">
      <formula>IF(AND(AU402&gt;=0, RIGHT(TEXT(AU402,"0.#"),1)&lt;&gt;"."),TRUE,FALSE)</formula>
    </cfRule>
    <cfRule type="expression" dxfId="94" priority="106">
      <formula>IF(AND(AU402&gt;=0, RIGHT(TEXT(AU402,"0.#"),1)="."),TRUE,FALSE)</formula>
    </cfRule>
    <cfRule type="expression" dxfId="93" priority="107">
      <formula>IF(AND(AU402&lt;0, RIGHT(TEXT(AU402,"0.#"),1)&lt;&gt;"."),TRUE,FALSE)</formula>
    </cfRule>
    <cfRule type="expression" dxfId="92" priority="108">
      <formula>IF(AND(AU402&lt;0, RIGHT(TEXT(AU402,"0.#"),1)="."),TRUE,FALSE)</formula>
    </cfRule>
  </conditionalFormatting>
  <conditionalFormatting sqref="AK434">
    <cfRule type="expression" dxfId="91" priority="103">
      <formula>IF(RIGHT(TEXT(AK434,"0.#"),1)=".",FALSE,TRUE)</formula>
    </cfRule>
    <cfRule type="expression" dxfId="90" priority="104">
      <formula>IF(RIGHT(TEXT(AK434,"0.#"),1)=".",TRUE,FALSE)</formula>
    </cfRule>
  </conditionalFormatting>
  <conditionalFormatting sqref="AU434:AX434">
    <cfRule type="expression" dxfId="89" priority="99">
      <formula>IF(AND(AU434&gt;=0, RIGHT(TEXT(AU434,"0.#"),1)&lt;&gt;"."),TRUE,FALSE)</formula>
    </cfRule>
    <cfRule type="expression" dxfId="88" priority="100">
      <formula>IF(AND(AU434&gt;=0, RIGHT(TEXT(AU434,"0.#"),1)="."),TRUE,FALSE)</formula>
    </cfRule>
    <cfRule type="expression" dxfId="87" priority="101">
      <formula>IF(AND(AU434&lt;0, RIGHT(TEXT(AU434,"0.#"),1)&lt;&gt;"."),TRUE,FALSE)</formula>
    </cfRule>
    <cfRule type="expression" dxfId="86" priority="102">
      <formula>IF(AND(AU434&lt;0, RIGHT(TEXT(AU434,"0.#"),1)="."),TRUE,FALSE)</formula>
    </cfRule>
  </conditionalFormatting>
  <conditionalFormatting sqref="AK435:AK463">
    <cfRule type="expression" dxfId="85" priority="97">
      <formula>IF(RIGHT(TEXT(AK435,"0.#"),1)=".",FALSE,TRUE)</formula>
    </cfRule>
    <cfRule type="expression" dxfId="84" priority="98">
      <formula>IF(RIGHT(TEXT(AK435,"0.#"),1)=".",TRUE,FALSE)</formula>
    </cfRule>
  </conditionalFormatting>
  <conditionalFormatting sqref="AU435:AX463">
    <cfRule type="expression" dxfId="83" priority="93">
      <formula>IF(AND(AU435&gt;=0, RIGHT(TEXT(AU435,"0.#"),1)&lt;&gt;"."),TRUE,FALSE)</formula>
    </cfRule>
    <cfRule type="expression" dxfId="82" priority="94">
      <formula>IF(AND(AU435&gt;=0, RIGHT(TEXT(AU435,"0.#"),1)="."),TRUE,FALSE)</formula>
    </cfRule>
    <cfRule type="expression" dxfId="81" priority="95">
      <formula>IF(AND(AU435&lt;0, RIGHT(TEXT(AU435,"0.#"),1)&lt;&gt;"."),TRUE,FALSE)</formula>
    </cfRule>
    <cfRule type="expression" dxfId="80" priority="96">
      <formula>IF(AND(AU435&lt;0, RIGHT(TEXT(AU435,"0.#"),1)="."),TRUE,FALSE)</formula>
    </cfRule>
  </conditionalFormatting>
  <conditionalFormatting sqref="AK467">
    <cfRule type="expression" dxfId="79" priority="91">
      <formula>IF(RIGHT(TEXT(AK467,"0.#"),1)=".",FALSE,TRUE)</formula>
    </cfRule>
    <cfRule type="expression" dxfId="78" priority="92">
      <formula>IF(RIGHT(TEXT(AK467,"0.#"),1)=".",TRUE,FALSE)</formula>
    </cfRule>
  </conditionalFormatting>
  <conditionalFormatting sqref="AU467:AX467">
    <cfRule type="expression" dxfId="77" priority="87">
      <formula>IF(AND(AU467&gt;=0, RIGHT(TEXT(AU467,"0.#"),1)&lt;&gt;"."),TRUE,FALSE)</formula>
    </cfRule>
    <cfRule type="expression" dxfId="76" priority="88">
      <formula>IF(AND(AU467&gt;=0, RIGHT(TEXT(AU467,"0.#"),1)="."),TRUE,FALSE)</formula>
    </cfRule>
    <cfRule type="expression" dxfId="75" priority="89">
      <formula>IF(AND(AU467&lt;0, RIGHT(TEXT(AU467,"0.#"),1)&lt;&gt;"."),TRUE,FALSE)</formula>
    </cfRule>
    <cfRule type="expression" dxfId="74" priority="90">
      <formula>IF(AND(AU467&lt;0, RIGHT(TEXT(AU467,"0.#"),1)="."),TRUE,FALSE)</formula>
    </cfRule>
  </conditionalFormatting>
  <conditionalFormatting sqref="AK468:AK496">
    <cfRule type="expression" dxfId="73" priority="85">
      <formula>IF(RIGHT(TEXT(AK468,"0.#"),1)=".",FALSE,TRUE)</formula>
    </cfRule>
    <cfRule type="expression" dxfId="72" priority="86">
      <formula>IF(RIGHT(TEXT(AK468,"0.#"),1)=".",TRUE,FALSE)</formula>
    </cfRule>
  </conditionalFormatting>
  <conditionalFormatting sqref="AU468:AX496">
    <cfRule type="expression" dxfId="71" priority="81">
      <formula>IF(AND(AU468&gt;=0, RIGHT(TEXT(AU468,"0.#"),1)&lt;&gt;"."),TRUE,FALSE)</formula>
    </cfRule>
    <cfRule type="expression" dxfId="70" priority="82">
      <formula>IF(AND(AU468&gt;=0, RIGHT(TEXT(AU468,"0.#"),1)="."),TRUE,FALSE)</formula>
    </cfRule>
    <cfRule type="expression" dxfId="69" priority="83">
      <formula>IF(AND(AU468&lt;0, RIGHT(TEXT(AU468,"0.#"),1)&lt;&gt;"."),TRUE,FALSE)</formula>
    </cfRule>
    <cfRule type="expression" dxfId="68" priority="84">
      <formula>IF(AND(AU468&lt;0, RIGHT(TEXT(AU468,"0.#"),1)="."),TRUE,FALSE)</formula>
    </cfRule>
  </conditionalFormatting>
  <conditionalFormatting sqref="AE24:AX24 AJ23:AS23">
    <cfRule type="expression" dxfId="67" priority="79">
      <formula>IF(RIGHT(TEXT(AE23,"0.#"),1)=".",FALSE,TRUE)</formula>
    </cfRule>
    <cfRule type="expression" dxfId="66" priority="80">
      <formula>IF(RIGHT(TEXT(AE23,"0.#"),1)=".",TRUE,FALSE)</formula>
    </cfRule>
  </conditionalFormatting>
  <conditionalFormatting sqref="AE25:AI25">
    <cfRule type="expression" dxfId="65" priority="71">
      <formula>IF(AND(AE25&gt;=0, RIGHT(TEXT(AE25,"0.#"),1)&lt;&gt;"."),TRUE,FALSE)</formula>
    </cfRule>
    <cfRule type="expression" dxfId="64" priority="72">
      <formula>IF(AND(AE25&gt;=0, RIGHT(TEXT(AE25,"0.#"),1)="."),TRUE,FALSE)</formula>
    </cfRule>
    <cfRule type="expression" dxfId="63" priority="73">
      <formula>IF(AND(AE25&lt;0, RIGHT(TEXT(AE25,"0.#"),1)&lt;&gt;"."),TRUE,FALSE)</formula>
    </cfRule>
    <cfRule type="expression" dxfId="62" priority="74">
      <formula>IF(AND(AE25&lt;0, RIGHT(TEXT(AE25,"0.#"),1)="."),TRUE,FALSE)</formula>
    </cfRule>
  </conditionalFormatting>
  <conditionalFormatting sqref="AJ25:AS25">
    <cfRule type="expression" dxfId="61" priority="67">
      <formula>IF(AND(AJ25&gt;=0, RIGHT(TEXT(AJ25,"0.#"),1)&lt;&gt;"."),TRUE,FALSE)</formula>
    </cfRule>
    <cfRule type="expression" dxfId="60" priority="68">
      <formula>IF(AND(AJ25&gt;=0, RIGHT(TEXT(AJ25,"0.#"),1)="."),TRUE,FALSE)</formula>
    </cfRule>
    <cfRule type="expression" dxfId="59" priority="69">
      <formula>IF(AND(AJ25&lt;0, RIGHT(TEXT(AJ25,"0.#"),1)&lt;&gt;"."),TRUE,FALSE)</formula>
    </cfRule>
    <cfRule type="expression" dxfId="58" priority="70">
      <formula>IF(AND(AJ25&lt;0, RIGHT(TEXT(AJ25,"0.#"),1)="."),TRUE,FALSE)</formula>
    </cfRule>
  </conditionalFormatting>
  <conditionalFormatting sqref="AU236:AX236">
    <cfRule type="expression" dxfId="57" priority="55">
      <formula>IF(AND(AU236&gt;=0, RIGHT(TEXT(AU236,"0.#"),1)&lt;&gt;"."),TRUE,FALSE)</formula>
    </cfRule>
    <cfRule type="expression" dxfId="56" priority="56">
      <formula>IF(AND(AU236&gt;=0, RIGHT(TEXT(AU236,"0.#"),1)="."),TRUE,FALSE)</formula>
    </cfRule>
    <cfRule type="expression" dxfId="55" priority="57">
      <formula>IF(AND(AU236&lt;0, RIGHT(TEXT(AU236,"0.#"),1)&lt;&gt;"."),TRUE,FALSE)</formula>
    </cfRule>
    <cfRule type="expression" dxfId="54" priority="58">
      <formula>IF(AND(AU236&lt;0, RIGHT(TEXT(AU236,"0.#"),1)="."),TRUE,FALSE)</formula>
    </cfRule>
  </conditionalFormatting>
  <conditionalFormatting sqref="AE43:AI43 AE38:AI38 AE33:AI33 AE28:AI28">
    <cfRule type="expression" dxfId="53" priority="53">
      <formula>IF(RIGHT(TEXT(AE28,"0.#"),1)=".",FALSE,TRUE)</formula>
    </cfRule>
    <cfRule type="expression" dxfId="52" priority="54">
      <formula>IF(RIGHT(TEXT(AE28,"0.#"),1)=".",TRUE,FALSE)</formula>
    </cfRule>
  </conditionalFormatting>
  <conditionalFormatting sqref="AE44:AX44 AJ43:AS43 AE39:AX39 AJ38:AS38 AE34:AX34 AJ33:AS33 AE29:AX29 AJ28:AS28">
    <cfRule type="expression" dxfId="51" priority="51">
      <formula>IF(RIGHT(TEXT(AE28,"0.#"),1)=".",FALSE,TRUE)</formula>
    </cfRule>
    <cfRule type="expression" dxfId="50" priority="52">
      <formula>IF(RIGHT(TEXT(AE28,"0.#"),1)=".",TRUE,FALSE)</formula>
    </cfRule>
  </conditionalFormatting>
  <conditionalFormatting sqref="AE45:AI45 AE40:AI40 AE35:AI35 AE30:AI30">
    <cfRule type="expression" dxfId="49" priority="47">
      <formula>IF(AND(AE30&gt;=0, RIGHT(TEXT(AE30,"0.#"),1)&lt;&gt;"."),TRUE,FALSE)</formula>
    </cfRule>
    <cfRule type="expression" dxfId="48" priority="48">
      <formula>IF(AND(AE30&gt;=0, RIGHT(TEXT(AE30,"0.#"),1)="."),TRUE,FALSE)</formula>
    </cfRule>
    <cfRule type="expression" dxfId="47" priority="49">
      <formula>IF(AND(AE30&lt;0, RIGHT(TEXT(AE30,"0.#"),1)&lt;&gt;"."),TRUE,FALSE)</formula>
    </cfRule>
    <cfRule type="expression" dxfId="46" priority="50">
      <formula>IF(AND(AE30&lt;0, RIGHT(TEXT(AE30,"0.#"),1)="."),TRUE,FALSE)</formula>
    </cfRule>
  </conditionalFormatting>
  <conditionalFormatting sqref="AJ45:AS45 AJ40:AS40 AJ35:AS35 AJ30:AS30">
    <cfRule type="expression" dxfId="45" priority="43">
      <formula>IF(AND(AJ30&gt;=0, RIGHT(TEXT(AJ30,"0.#"),1)&lt;&gt;"."),TRUE,FALSE)</formula>
    </cfRule>
    <cfRule type="expression" dxfId="44" priority="44">
      <formula>IF(AND(AJ30&gt;=0, RIGHT(TEXT(AJ30,"0.#"),1)="."),TRUE,FALSE)</formula>
    </cfRule>
    <cfRule type="expression" dxfId="43" priority="45">
      <formula>IF(AND(AJ30&lt;0, RIGHT(TEXT(AJ30,"0.#"),1)&lt;&gt;"."),TRUE,FALSE)</formula>
    </cfRule>
    <cfRule type="expression" dxfId="42" priority="46">
      <formula>IF(AND(AJ30&lt;0, RIGHT(TEXT(AJ30,"0.#"),1)="."),TRUE,FALSE)</formula>
    </cfRule>
  </conditionalFormatting>
  <conditionalFormatting sqref="AE64:AI64 AE59:AI59">
    <cfRule type="expression" dxfId="41" priority="41">
      <formula>IF(RIGHT(TEXT(AE59,"0.#"),1)=".",FALSE,TRUE)</formula>
    </cfRule>
    <cfRule type="expression" dxfId="40" priority="42">
      <formula>IF(RIGHT(TEXT(AE59,"0.#"),1)=".",TRUE,FALSE)</formula>
    </cfRule>
  </conditionalFormatting>
  <conditionalFormatting sqref="AE65:AX65 AJ64:AS64 AE60:AX60 AJ59:AS59">
    <cfRule type="expression" dxfId="39" priority="39">
      <formula>IF(RIGHT(TEXT(AE59,"0.#"),1)=".",FALSE,TRUE)</formula>
    </cfRule>
    <cfRule type="expression" dxfId="38" priority="40">
      <formula>IF(RIGHT(TEXT(AE59,"0.#"),1)=".",TRUE,FALSE)</formula>
    </cfRule>
  </conditionalFormatting>
  <conditionalFormatting sqref="AE66:AI66 AE61:AI61">
    <cfRule type="expression" dxfId="37" priority="35">
      <formula>IF(AND(AE61&gt;=0, RIGHT(TEXT(AE61,"0.#"),1)&lt;&gt;"."),TRUE,FALSE)</formula>
    </cfRule>
    <cfRule type="expression" dxfId="36" priority="36">
      <formula>IF(AND(AE61&gt;=0, RIGHT(TEXT(AE61,"0.#"),1)="."),TRUE,FALSE)</formula>
    </cfRule>
    <cfRule type="expression" dxfId="35" priority="37">
      <formula>IF(AND(AE61&lt;0, RIGHT(TEXT(AE61,"0.#"),1)&lt;&gt;"."),TRUE,FALSE)</formula>
    </cfRule>
    <cfRule type="expression" dxfId="34" priority="38">
      <formula>IF(AND(AE61&lt;0, RIGHT(TEXT(AE61,"0.#"),1)="."),TRUE,FALSE)</formula>
    </cfRule>
  </conditionalFormatting>
  <conditionalFormatting sqref="AJ66:AS66 AJ61:AS61">
    <cfRule type="expression" dxfId="33" priority="31">
      <formula>IF(AND(AJ61&gt;=0, RIGHT(TEXT(AJ61,"0.#"),1)&lt;&gt;"."),TRUE,FALSE)</formula>
    </cfRule>
    <cfRule type="expression" dxfId="32" priority="32">
      <formula>IF(AND(AJ61&gt;=0, RIGHT(TEXT(AJ61,"0.#"),1)="."),TRUE,FALSE)</formula>
    </cfRule>
    <cfRule type="expression" dxfId="31" priority="33">
      <formula>IF(AND(AJ61&lt;0, RIGHT(TEXT(AJ61,"0.#"),1)&lt;&gt;"."),TRUE,FALSE)</formula>
    </cfRule>
    <cfRule type="expression" dxfId="30" priority="34">
      <formula>IF(AND(AJ61&lt;0, RIGHT(TEXT(AJ61,"0.#"),1)="."),TRUE,FALSE)</formula>
    </cfRule>
  </conditionalFormatting>
  <conditionalFormatting sqref="AE81:AX81 AE78:AX78 AE75:AX75 AE72:AX72">
    <cfRule type="expression" dxfId="29" priority="29">
      <formula>IF(RIGHT(TEXT(AE72,"0.#"),1)=".",FALSE,TRUE)</formula>
    </cfRule>
    <cfRule type="expression" dxfId="28" priority="30">
      <formula>IF(RIGHT(TEXT(AE72,"0.#"),1)=".",TRUE,FALSE)</formula>
    </cfRule>
  </conditionalFormatting>
  <conditionalFormatting sqref="AE80:AS80 AE77:AS77 AE74:AS74 AE71:AS71">
    <cfRule type="expression" dxfId="27" priority="27">
      <formula>IF(RIGHT(TEXT(AE71,"0.#"),1)=".",FALSE,TRUE)</formula>
    </cfRule>
    <cfRule type="expression" dxfId="26" priority="28">
      <formula>IF(RIGHT(TEXT(AE71,"0.#"),1)=".",TRUE,FALSE)</formula>
    </cfRule>
  </conditionalFormatting>
  <conditionalFormatting sqref="AU269:AX269">
    <cfRule type="expression" dxfId="25" priority="23">
      <formula>IF(AND(AU269&gt;=0, RIGHT(TEXT(AU269,"0.#"),1)&lt;&gt;"."),TRUE,FALSE)</formula>
    </cfRule>
    <cfRule type="expression" dxfId="24" priority="24">
      <formula>IF(AND(AU269&gt;=0, RIGHT(TEXT(AU269,"0.#"),1)="."),TRUE,FALSE)</formula>
    </cfRule>
    <cfRule type="expression" dxfId="23" priority="25">
      <formula>IF(AND(AU269&lt;0, RIGHT(TEXT(AU269,"0.#"),1)&lt;&gt;"."),TRUE,FALSE)</formula>
    </cfRule>
    <cfRule type="expression" dxfId="22" priority="26">
      <formula>IF(AND(AU269&lt;0, RIGHT(TEXT(AU269,"0.#"),1)="."),TRUE,FALSE)</formula>
    </cfRule>
  </conditionalFormatting>
  <conditionalFormatting sqref="AK322">
    <cfRule type="expression" dxfId="21" priority="21">
      <formula>IF(RIGHT(TEXT(AK322,"0.#"),1)=".",FALSE,TRUE)</formula>
    </cfRule>
    <cfRule type="expression" dxfId="20" priority="22">
      <formula>IF(RIGHT(TEXT(AK322,"0.#"),1)=".",TRUE,FALSE)</formula>
    </cfRule>
  </conditionalFormatting>
  <conditionalFormatting sqref="AK302">
    <cfRule type="expression" dxfId="19" priority="19">
      <formula>IF(RIGHT(TEXT(AK302,"0.#"),1)=".",FALSE,TRUE)</formula>
    </cfRule>
    <cfRule type="expression" dxfId="18" priority="20">
      <formula>IF(RIGHT(TEXT(AK302,"0.#"),1)=".",TRUE,FALSE)</formula>
    </cfRule>
  </conditionalFormatting>
  <conditionalFormatting sqref="AK303">
    <cfRule type="expression" dxfId="17" priority="17">
      <formula>IF(RIGHT(TEXT(AK303,"0.#"),1)=".",FALSE,TRUE)</formula>
    </cfRule>
    <cfRule type="expression" dxfId="16" priority="18">
      <formula>IF(RIGHT(TEXT(AK303,"0.#"),1)=".",TRUE,FALSE)</formula>
    </cfRule>
  </conditionalFormatting>
  <conditionalFormatting sqref="AK305">
    <cfRule type="expression" dxfId="15" priority="15">
      <formula>IF(RIGHT(TEXT(AK305,"0.#"),1)=".",FALSE,TRUE)</formula>
    </cfRule>
    <cfRule type="expression" dxfId="14" priority="16">
      <formula>IF(RIGHT(TEXT(AK305,"0.#"),1)=".",TRUE,FALSE)</formula>
    </cfRule>
  </conditionalFormatting>
  <conditionalFormatting sqref="AK309">
    <cfRule type="expression" dxfId="13" priority="13">
      <formula>IF(RIGHT(TEXT(AK309,"0.#"),1)=".",FALSE,TRUE)</formula>
    </cfRule>
    <cfRule type="expression" dxfId="12" priority="14">
      <formula>IF(RIGHT(TEXT(AK309,"0.#"),1)=".",TRUE,FALSE)</formula>
    </cfRule>
  </conditionalFormatting>
  <conditionalFormatting sqref="AK313">
    <cfRule type="expression" dxfId="11" priority="11">
      <formula>IF(RIGHT(TEXT(AK313,"0.#"),1)=".",FALSE,TRUE)</formula>
    </cfRule>
    <cfRule type="expression" dxfId="10" priority="12">
      <formula>IF(RIGHT(TEXT(AK313,"0.#"),1)=".",TRUE,FALSE)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X83">
    <cfRule type="expression" dxfId="3" priority="3">
      <formula>IF(RIGHT(TEXT(AJ83,"0.#"),1)=".",FALSE,TRUE)</formula>
    </cfRule>
    <cfRule type="expression" dxfId="2" priority="4">
      <formula>IF(RIGHT(TEXT(AJ83,"0.#"),1)=".",TRUE,FALSE)</formula>
    </cfRule>
  </conditionalFormatting>
  <conditionalFormatting sqref="AK321">
    <cfRule type="expression" dxfId="1" priority="1">
      <formula>IF(RIGHT(TEXT(AK321,"0.#"),1)=".",FALSE,TRUE)</formula>
    </cfRule>
    <cfRule type="expression" dxfId="0" priority="2">
      <formula>IF(RIGHT(TEXT(AK321,"0.#"),1)=".",TRUE,FALSE)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AE45:AS45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P13 W13:AX13">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7" sqref="E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466</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466</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2015-07-07T08:50:56Z</cp:lastPrinted>
  <dcterms:created xsi:type="dcterms:W3CDTF">2012-03-13T00:50:25Z</dcterms:created>
  <dcterms:modified xsi:type="dcterms:W3CDTF">2015-09-03T16:06:44Z</dcterms:modified>
</cp:coreProperties>
</file>