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<sst xmlns="http://schemas.openxmlformats.org/spreadsheetml/2006/main" count="724" uniqueCount="421">
  <si>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</si>
  <si>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</si>
  <si>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</si>
  <si>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</si>
  <si>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</si>
  <si>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</si>
  <si>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</si>
  <si>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</si>
  <si>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</si>
  <si>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</si>
  <si>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</si>
  <si>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</si>
  <si>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</si>
  <si>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</si>
  <si>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</si>
  <si>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</si>
  <si>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</si>
  <si>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</si>
  <si>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</si>
  <si>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</si>
  <si>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</si>
  <si>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</si>
  <si>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</si>
  <si>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</si>
  <si>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</si>
  <si>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</si>
  <si>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</si>
  <si>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</si>
  <si>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</si>
  <si>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</si>
  <si>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</si>
  <si>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</si>
  <si>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</si>
  <si>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</si>
  <si>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</si>
  <si>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</si>
  <si>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</si>
  <si>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</si>
  <si>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</si>
  <si>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</si>
  <si>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</si>
  <si>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</si>
  <si>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</si>
  <si>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</si>
  <si>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</si>
  <si>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</si>
  <si>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</si>
  <si>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</si>
  <si>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</si>
  <si>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</si>
  <si>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</si>
  <si>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</si>
  <si>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</si>
  <si>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</si>
  <si>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</si>
  <si>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</si>
  <si>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</si>
  <si>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</si>
  <si>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</si>
  <si>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</si>
  <si>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</si>
  <si>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</si>
  <si>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</si>
  <si>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</si>
  <si>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</si>
  <si>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</si>
  <si>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</si>
  <si>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</si>
  <si>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</si>
  <si>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</si>
  <si>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</si>
  <si>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</si>
  <si>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</si>
  <si>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</si>
  <si>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</si>
  <si>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</si>
  <si>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</si>
  <si>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</si>
  <si>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</si>
  <si>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</si>
  <si>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</si>
  <si>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</si>
  <si>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</si>
  <si>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</si>
  <si>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</si>
  <si>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</si>
  <si>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</si>
  <si>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</si>
  <si>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</si>
  <si>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</si>
  <si>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</si>
  <si>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</si>
  <si>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</si>
  <si>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</si>
  <si>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</si>
  <si>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</si>
  <si>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</si>
  <si>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</si>
  <si>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</si>
  <si>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</si>
  <si>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</si>
  <si>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</si>
  <si>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</si>
  <si>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</si>
  <si>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</si>
  <si>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</si>
  <si>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</si>
  <si>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</si>
  <si>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</si>
  <si>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</si>
  <si>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</si>
  <si>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</si>
  <si>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</si>
  <si>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</si>
  <si>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</si>
  <si>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</si>
  <si>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</si>
  <si>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</si>
  <si>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</si>
  <si>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</si>
  <si>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</si>
  <si>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</si>
  <si>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</si>
  <si>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</si>
  <si>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</si>
  <si>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</si>
  <si>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</si>
  <si>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</si>
  <si>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</si>
  <si>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</si>
  <si>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</si>
  <si>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</si>
  <si>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</si>
  <si>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</si>
  <si>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</si>
  <si>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</si>
  <si>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</si>
  <si>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</si>
  <si>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</si>
  <si>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</si>
  <si>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</si>
  <si>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</si>
  <si>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</si>
  <si>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</si>
  <si>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</si>
  <si>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</si>
  <si>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</si>
  <si>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</si>
  <si>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</si>
  <si>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</si>
  <si>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</si>
  <si>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</si>
  <si>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</si>
  <si>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</si>
  <si>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</si>
  <si>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</si>
  <si>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</si>
  <si>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</si>
  <si>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</si>
  <si>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</si>
  <si>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</si>
  <si>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</si>
  <si>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</si>
  <si>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</si>
  <si>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</si>
  <si>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</si>
  <si>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</si>
  <si>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</si>
  <si>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</si>
  <si>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</si>
  <si>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</si>
  <si>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</si>
  <si>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</si>
  <si>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</si>
  <si>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</si>
  <si>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</si>
  <si>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</si>
  <si>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</si>
  <si>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</si>
  <si>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</si>
  <si>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</si>
  <si>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</si>
  <si>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</si>
  <si>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</si>
  <si>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</si>
  <si>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</si>
  <si>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</si>
  <si>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</si>
  <si>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</si>
  <si>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</si>
  <si>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</si>
  <si>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</si>
  <si>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</si>
  <si>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</si>
  <si>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</si>
  <si>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</si>
  <si>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</si>
  <si>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</si>
  <si>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</si>
  <si>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</si>
  <si>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</si>
  <si>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</si>
  <si>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</si>
  <si>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</si>
  <si>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</si>
  <si>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</si>
  <si>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</si>
  <si>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</si>
  <si>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</si>
  <si>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</si>
  <si>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</si>
  <si>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</si>
  <si>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</si>
  <si>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</si>
  <si>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</si>
  <si>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</si>
  <si>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</si>
  <si>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</si>
  <si>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</si>
  <si>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</si>
  <si>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</si>
  <si>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</si>
  <si>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</si>
  <si>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</si>
  <si>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</si>
  <si>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</si>
  <si>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</si>
  <si>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</si>
  <si>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</si>
  <si>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</si>
  <si>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</si>
  <si>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</si>
  <si>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</si>
  <si>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</si>
  <si>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</si>
  <si>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</si>
  <si>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</si>
  <si>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</si>
  <si>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</si>
  <si>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</si>
  <si>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</si>
  <si>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</si>
  <si>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</si>
  <si>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</si>
  <si>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</si>
  <si>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</si>
  <si>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</si>
  <si>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</si>
  <si>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</si>
  <si>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</si>
  <si>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</si>
  <si>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</si>
  <si>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</si>
  <si>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</si>
  <si>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</si>
  <si>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</si>
  <si>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</si>
  <si>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</si>
  <si>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</si>
  <si>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</si>
  <si>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</si>
  <si>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</si>
  <si>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</si>
  <si>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</si>
  <si>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</si>
  <si>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</si>
  <si>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</si>
  <si>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</si>
  <si>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</si>
  <si>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</si>
  <si>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</si>
  <si>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</si>
  <si>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</si>
  <si>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</si>
  <si>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</si>
  <si>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</si>
  <si>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</si>
  <si>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</si>
  <si>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</si>
  <si>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</si>
  <si>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</si>
  <si>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</si>
  <si>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</si>
  <si>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</si>
  <si>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</si>
  <si>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</si>
  <si>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</si>
  <si>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</si>
  <si>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</si>
  <si>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</si>
  <si>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</si>
  <si>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</si>
  <si>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</si>
  <si>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</si>
  <si>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</si>
  <si>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</si>
  <si>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</si>
  <si>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</si>
  <si>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</si>
  <si>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</si>
  <si>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</si>
  <si>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</si>
  <si>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</si>
  <si>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</si>
  <si>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</si>
  <si>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</si>
  <si>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</si>
  <si>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</si>
  <si>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</si>
  <si>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</si>
  <si>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</si>
  <si>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</si>
  <si>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</si>
  <si>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</si>
  <si>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</si>
  <si>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</si>
  <si>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</si>
  <si>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</si>
  <si>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</si>
  <si>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</si>
  <si>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</si>
  <si>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</si>
  <si>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</si>
  <si>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</si>
  <si>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</si>
  <si>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</si>
  <si>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</si>
  <si>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</si>
  <si>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</si>
  <si>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</si>
  <si>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</si>
  <si>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</si>
  <si>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</si>
  <si>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</si>
  <si>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</si>
  <si>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</si>
  <si>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</si>
  <si>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</si>
  <si>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</si>
  <si>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</si>
  <si>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</si>
  <si>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</si>
  <si>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</si>
  <si>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</si>
  <si>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</si>
  <si>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</si>
  <si>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</si>
  <si>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</si>
  <si>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</si>
  <si>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</si>
  <si>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</si>
  <si>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</si>
  <si>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</si>
  <si>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</si>
  <si>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</si>
  <si>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</si>
  <si>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</si>
  <si>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</si>
  <si>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</si>
  <si>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</si>
  <si>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</si>
  <si>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</si>
  <si>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</si>
  <si>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</si>
  <si>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</si>
  <si>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</si>
  <si>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</si>
  <si>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</si>
  <si>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</si>
  <si>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</si>
  <si>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</si>
  <si>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</si>
  <si>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</si>
  <si>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</si>
  <si>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</si>
  <si>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</si>
  <si>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</si>
  <si>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</si>
  <si>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</si>
  <si>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</si>
  <si>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大臣官房</t>
    <rPh sb="0" eb="2">
      <t>ダイジン</t>
    </rPh>
    <rPh sb="2" eb="4">
      <t>カンボウ</t>
    </rPh>
    <phoneticPr fontId="5"/>
  </si>
  <si>
    <t>公共事業調査室</t>
    <rPh sb="0" eb="2">
      <t>コウキョウ</t>
    </rPh>
    <rPh sb="2" eb="4">
      <t>ジギョウ</t>
    </rPh>
    <rPh sb="4" eb="7">
      <t>チョウサシツ</t>
    </rPh>
    <phoneticPr fontId="5"/>
  </si>
  <si>
    <t>室長
鈴木　徹</t>
    <rPh sb="0" eb="2">
      <t>シツチョウ</t>
    </rPh>
    <rPh sb="3" eb="5">
      <t>スズキ</t>
    </rPh>
    <rPh sb="6" eb="7">
      <t>トオ</t>
    </rPh>
    <phoneticPr fontId="5"/>
  </si>
  <si>
    <t>－</t>
    <phoneticPr fontId="5"/>
  </si>
  <si>
    <t>9市場環境の整備、産業の生産性向上、消費者利益の保護
30社会資本整備・管理等を効率的に推進する</t>
    <rPh sb="1" eb="3">
      <t>シジョウ</t>
    </rPh>
    <rPh sb="3" eb="5">
      <t>カンキョウ</t>
    </rPh>
    <rPh sb="6" eb="8">
      <t>セイビ</t>
    </rPh>
    <rPh sb="9" eb="11">
      <t>サンギョウ</t>
    </rPh>
    <rPh sb="12" eb="15">
      <t>セイサンセイ</t>
    </rPh>
    <rPh sb="15" eb="17">
      <t>コウジョウ</t>
    </rPh>
    <rPh sb="18" eb="21">
      <t>ショウヒシャ</t>
    </rPh>
    <rPh sb="21" eb="23">
      <t>リエキ</t>
    </rPh>
    <rPh sb="24" eb="26">
      <t>ホゴ</t>
    </rPh>
    <rPh sb="29" eb="33">
      <t>シャカイシホン</t>
    </rPh>
    <rPh sb="33" eb="35">
      <t>セイビ</t>
    </rPh>
    <rPh sb="36" eb="38">
      <t>カンリ</t>
    </rPh>
    <rPh sb="38" eb="39">
      <t>ナド</t>
    </rPh>
    <rPh sb="40" eb="43">
      <t>コウリツテキ</t>
    </rPh>
    <rPh sb="44" eb="46">
      <t>スイシン</t>
    </rPh>
    <phoneticPr fontId="5"/>
  </si>
  <si>
    <t>-</t>
    <phoneticPr fontId="5"/>
  </si>
  <si>
    <t>％</t>
    <phoneticPr fontId="5"/>
  </si>
  <si>
    <t>調査検討の報告数</t>
    <rPh sb="0" eb="2">
      <t>チョウサ</t>
    </rPh>
    <rPh sb="2" eb="4">
      <t>ケントウ</t>
    </rPh>
    <rPh sb="5" eb="7">
      <t>ホウコク</t>
    </rPh>
    <rPh sb="7" eb="8">
      <t>スウ</t>
    </rPh>
    <phoneticPr fontId="5"/>
  </si>
  <si>
    <t>件</t>
    <rPh sb="0" eb="1">
      <t>ケン</t>
    </rPh>
    <phoneticPr fontId="5"/>
  </si>
  <si>
    <t>公共事業の効率性及びその実施過程の透明性の一層の向上を図るため、国として取り組む必要がある。</t>
    <rPh sb="0" eb="2">
      <t>コウキョウ</t>
    </rPh>
    <rPh sb="2" eb="4">
      <t>ジギョウ</t>
    </rPh>
    <rPh sb="5" eb="8">
      <t>コウリツセイ</t>
    </rPh>
    <rPh sb="8" eb="9">
      <t>オヨ</t>
    </rPh>
    <rPh sb="12" eb="14">
      <t>ジッシ</t>
    </rPh>
    <rPh sb="14" eb="16">
      <t>カテイ</t>
    </rPh>
    <rPh sb="17" eb="20">
      <t>トウメイセイ</t>
    </rPh>
    <rPh sb="21" eb="23">
      <t>イッソウ</t>
    </rPh>
    <rPh sb="24" eb="26">
      <t>コウジョウ</t>
    </rPh>
    <rPh sb="27" eb="28">
      <t>ハカ</t>
    </rPh>
    <rPh sb="32" eb="33">
      <t>クニ</t>
    </rPh>
    <rPh sb="36" eb="37">
      <t>ト</t>
    </rPh>
    <rPh sb="38" eb="39">
      <t>ク</t>
    </rPh>
    <rPh sb="40" eb="42">
      <t>ヒツヨウ</t>
    </rPh>
    <phoneticPr fontId="5"/>
  </si>
  <si>
    <t>公共事業の効率性及びその実施過程の透明性の一層の向上を図るため、国として取り組む必要がある。</t>
    <phoneticPr fontId="5"/>
  </si>
  <si>
    <t>調査費／調査検討の報告数　　　　　　　　　　　　　　</t>
    <rPh sb="0" eb="3">
      <t>チョウサヒ</t>
    </rPh>
    <rPh sb="4" eb="6">
      <t>チョウサ</t>
    </rPh>
    <rPh sb="6" eb="8">
      <t>ケントウ</t>
    </rPh>
    <rPh sb="9" eb="11">
      <t>ホウコク</t>
    </rPh>
    <rPh sb="11" eb="12">
      <t>スウ</t>
    </rPh>
    <phoneticPr fontId="5"/>
  </si>
  <si>
    <t>公共事業の多段階事業評価の評価手法の高度化・効率化に関する調査検討</t>
    <rPh sb="0" eb="2">
      <t>コウキョウ</t>
    </rPh>
    <rPh sb="2" eb="4">
      <t>ジギョウ</t>
    </rPh>
    <rPh sb="5" eb="6">
      <t>タ</t>
    </rPh>
    <rPh sb="6" eb="8">
      <t>ダンカイ</t>
    </rPh>
    <rPh sb="8" eb="10">
      <t>ジギョウ</t>
    </rPh>
    <rPh sb="10" eb="12">
      <t>ヒョウカ</t>
    </rPh>
    <rPh sb="13" eb="15">
      <t>ヒョウカ</t>
    </rPh>
    <rPh sb="15" eb="17">
      <t>シュホウ</t>
    </rPh>
    <rPh sb="18" eb="21">
      <t>コウドカ</t>
    </rPh>
    <rPh sb="22" eb="25">
      <t>コウリツカ</t>
    </rPh>
    <rPh sb="26" eb="27">
      <t>カン</t>
    </rPh>
    <rPh sb="29" eb="31">
      <t>チョウサ</t>
    </rPh>
    <rPh sb="31" eb="33">
      <t>ケントウ</t>
    </rPh>
    <phoneticPr fontId="5"/>
  </si>
  <si>
    <t>　</t>
  </si>
  <si>
    <t>　新規事業採択に際し、社会経済情勢の変化を踏まえて、複数案の中から現地に相応しい事業規模や内容を適切に選択するための、計画段階における事業評価の取組について、その他制度等との関連性の整理、評価結果・手法の整理、課題の分析を行い、計画段階評価手法の充実に向けた検討を実施する。また、現在の事業評価に係わる作業の課題整理、地方公共団体等を含む評価担当部局の改善要望を把握し、評価プロセスの改善、効率化に向けた検討を行う。</t>
    <phoneticPr fontId="5"/>
  </si>
  <si>
    <t>-</t>
    <phoneticPr fontId="5"/>
  </si>
  <si>
    <t>平成２６年度までに調査検討の報告を受ける</t>
    <rPh sb="0" eb="2">
      <t>ヘイセイ</t>
    </rPh>
    <rPh sb="4" eb="6">
      <t>ネンド</t>
    </rPh>
    <rPh sb="9" eb="11">
      <t>チョウサ</t>
    </rPh>
    <rPh sb="11" eb="13">
      <t>ケントウ</t>
    </rPh>
    <rPh sb="14" eb="16">
      <t>ホウコク</t>
    </rPh>
    <rPh sb="17" eb="18">
      <t>ウ</t>
    </rPh>
    <phoneticPr fontId="5"/>
  </si>
  <si>
    <t>／　　　　　　　　　　　　</t>
    <phoneticPr fontId="5"/>
  </si>
  <si>
    <t>1.8/1</t>
    <phoneticPr fontId="5"/>
  </si>
  <si>
    <t>‐</t>
  </si>
  <si>
    <t>1.7/4</t>
    <phoneticPr fontId="5"/>
  </si>
  <si>
    <t>調査検討の報告率</t>
    <rPh sb="0" eb="2">
      <t>チョウサ</t>
    </rPh>
    <rPh sb="2" eb="4">
      <t>ケントウ</t>
    </rPh>
    <rPh sb="5" eb="7">
      <t>ホウコク</t>
    </rPh>
    <rPh sb="7" eb="8">
      <t>リツ</t>
    </rPh>
    <phoneticPr fontId="5"/>
  </si>
  <si>
    <t>新25-43</t>
    <rPh sb="0" eb="1">
      <t>シン</t>
    </rPh>
    <phoneticPr fontId="5"/>
  </si>
  <si>
    <t>上記の点検結果を踏まえ、今後も引き続きより効率的・効果的な執行に努める。</t>
    <phoneticPr fontId="5"/>
  </si>
  <si>
    <t>活動実績については、見込みにあったものとなっている。
成果物については、今後の事業評価制度の見直しに活用する予定である。</t>
    <phoneticPr fontId="5"/>
  </si>
  <si>
    <t>活動実績については、見込みにあったものとなっている。
成果物については、今後の事業評価制度の見直しに活用する予定である。</t>
    <phoneticPr fontId="5"/>
  </si>
  <si>
    <t>　本事業は、公共事業の効率性及びその実施過程の透明性の一層の向上を図るために実施している国土交通省における個別公共事業の評価について、評価システムの高度化、評価プロセスの効率化を図ることを目的とする。</t>
    <phoneticPr fontId="5"/>
  </si>
  <si>
    <t>本事業は、公共事業の効率性、及びその実施過程の透明性の一層の向上を図ることを目的としたものであり、国として取り組む必要がある。</t>
    <phoneticPr fontId="5"/>
  </si>
  <si>
    <t>執行においては、一般競争入札により受注者を決定しており、競争性のある契約方法により適切に執行している。</t>
    <rPh sb="0" eb="2">
      <t>シッコウ</t>
    </rPh>
    <rPh sb="8" eb="10">
      <t>イッパン</t>
    </rPh>
    <rPh sb="10" eb="12">
      <t>キョウソウ</t>
    </rPh>
    <rPh sb="12" eb="14">
      <t>ニュウサツ</t>
    </rPh>
    <rPh sb="17" eb="20">
      <t>ジュチュウシャ</t>
    </rPh>
    <rPh sb="21" eb="23">
      <t>ケッテイ</t>
    </rPh>
    <rPh sb="28" eb="31">
      <t>キョウソウセイ</t>
    </rPh>
    <rPh sb="34" eb="36">
      <t>ケイヤク</t>
    </rPh>
    <rPh sb="36" eb="38">
      <t>ホウホウ</t>
    </rPh>
    <rPh sb="41" eb="43">
      <t>テキセツ</t>
    </rPh>
    <rPh sb="44" eb="46">
      <t>シッコウ</t>
    </rPh>
    <phoneticPr fontId="5"/>
  </si>
  <si>
    <t>執行においては、一般競争入札により受注者を決定しており、競争性のある契約方法により適切に執行している。</t>
    <phoneticPr fontId="5"/>
  </si>
  <si>
    <t>エム・アール・アイリサーチアソシエイツ</t>
    <phoneticPr fontId="5"/>
  </si>
  <si>
    <t>三菱総合研究所</t>
    <phoneticPr fontId="5"/>
  </si>
  <si>
    <t>公共事業の多段階事業評価の評価手法の高度化・効率化に関する調査検討</t>
    <phoneticPr fontId="5"/>
  </si>
  <si>
    <t>公共事業の多段階事業評価の評価手法の高度化・効率化に関する調査検討</t>
    <phoneticPr fontId="5"/>
  </si>
  <si>
    <t>役務費</t>
    <phoneticPr fontId="5"/>
  </si>
  <si>
    <t>A.三菱総合研究所</t>
    <phoneticPr fontId="5"/>
  </si>
  <si>
    <t>終了予定</t>
  </si>
  <si>
    <t>調査結果の実際の事業への活用など、効果的な施策として効率的に執行できるよう努めるべき。</t>
    <rPh sb="0" eb="2">
      <t>チョウサ</t>
    </rPh>
    <rPh sb="2" eb="4">
      <t>ケッカ</t>
    </rPh>
    <rPh sb="5" eb="7">
      <t>ジッサイ</t>
    </rPh>
    <rPh sb="8" eb="10">
      <t>ジギョウ</t>
    </rPh>
    <rPh sb="12" eb="14">
      <t>カツヨウ</t>
    </rPh>
    <rPh sb="17" eb="20">
      <t>コウカテキ</t>
    </rPh>
    <rPh sb="21" eb="23">
      <t>セサク</t>
    </rPh>
    <rPh sb="26" eb="29">
      <t>コウリツテキ</t>
    </rPh>
    <rPh sb="30" eb="32">
      <t>シッコウ</t>
    </rPh>
    <rPh sb="37" eb="38">
      <t>ツト</t>
    </rPh>
    <phoneticPr fontId="5"/>
  </si>
  <si>
    <t>調査結果の実際の事業への活用など、効果的な施策として効率的に執行できるよう努める。</t>
    <phoneticPr fontId="5"/>
  </si>
  <si>
    <t>予定通り終了</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</si>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</sst>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14" xfId="0" quotePrefix="1"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quotePrefix="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15</xdr:col>
      <xdr:colOff>142875</xdr:colOff>
      <xdr:row>140</xdr:row>
      <xdr:rowOff>100853</xdr:rowOff>
    </xdr:from>
    <xdr:ext cx="4774406" cy="492571"/>
    <xdr:sp macro="" textlink="">
      <xdr:nvSpPr>
        <xdr:cNvPr id="19" name="テキスト ボックス 18"/>
        <xdr:cNvSpPr txBox="1"/>
      </xdr:nvSpPr>
      <xdr:spPr>
        <a:xfrm>
          <a:off x="2821781" y="51785884"/>
          <a:ext cx="4774406"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200"/>
            <a:t>国土交通省</a:t>
          </a:r>
          <a:endParaRPr kumimoji="1" lang="en-US" altLang="ja-JP" sz="1200"/>
        </a:p>
        <a:p>
          <a:pPr algn="ctr"/>
          <a:r>
            <a:rPr kumimoji="1" lang="en-US" altLang="ja-JP" sz="1200"/>
            <a:t>2</a:t>
          </a:r>
          <a:r>
            <a:rPr kumimoji="1" lang="ja-JP" altLang="en-US" sz="1200"/>
            <a:t>百万円</a:t>
          </a:r>
        </a:p>
      </xdr:txBody>
    </xdr:sp>
    <xdr:clientData/>
  </xdr:oneCellAnchor>
  <xdr:oneCellAnchor>
    <xdr:from>
      <xdr:col>18</xdr:col>
      <xdr:colOff>167124</xdr:colOff>
      <xdr:row>141</xdr:row>
      <xdr:rowOff>288551</xdr:rowOff>
    </xdr:from>
    <xdr:ext cx="960519" cy="275717"/>
    <xdr:sp macro="" textlink="">
      <xdr:nvSpPr>
        <xdr:cNvPr id="20" name="テキスト ボックス 19"/>
        <xdr:cNvSpPr txBox="1"/>
      </xdr:nvSpPr>
      <xdr:spPr>
        <a:xfrm>
          <a:off x="3381812" y="5233077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oneCellAnchor>
    <xdr:from>
      <xdr:col>14</xdr:col>
      <xdr:colOff>163984</xdr:colOff>
      <xdr:row>146</xdr:row>
      <xdr:rowOff>68168</xdr:rowOff>
    </xdr:from>
    <xdr:ext cx="1172116" cy="275717"/>
    <xdr:sp macro="" textlink="">
      <xdr:nvSpPr>
        <xdr:cNvPr id="22" name="テキスト ボックス 21"/>
        <xdr:cNvSpPr txBox="1"/>
      </xdr:nvSpPr>
      <xdr:spPr>
        <a:xfrm>
          <a:off x="2664297" y="5389632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16</xdr:col>
      <xdr:colOff>162743</xdr:colOff>
      <xdr:row>147</xdr:row>
      <xdr:rowOff>2801</xdr:rowOff>
    </xdr:from>
    <xdr:ext cx="1579070" cy="492571"/>
    <xdr:sp macro="" textlink="">
      <xdr:nvSpPr>
        <xdr:cNvPr id="23" name="テキスト ボックス 22"/>
        <xdr:cNvSpPr txBox="1"/>
      </xdr:nvSpPr>
      <xdr:spPr>
        <a:xfrm>
          <a:off x="3020243" y="54188145"/>
          <a:ext cx="1579070"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A.</a:t>
          </a:r>
          <a:r>
            <a:rPr kumimoji="1" lang="ja-JP" altLang="en-US" sz="1200"/>
            <a:t>三菱総合研究所</a:t>
          </a:r>
          <a:endParaRPr kumimoji="1" lang="en-US" altLang="ja-JP" sz="1200"/>
        </a:p>
        <a:p>
          <a:pPr algn="ctr"/>
          <a:r>
            <a:rPr kumimoji="1" lang="en-US" altLang="ja-JP" sz="1200"/>
            <a:t>1.8</a:t>
          </a:r>
          <a:r>
            <a:rPr kumimoji="1" lang="ja-JP" altLang="en-US" sz="1200"/>
            <a:t>百万円</a:t>
          </a:r>
        </a:p>
      </xdr:txBody>
    </xdr:sp>
    <xdr:clientData/>
  </xdr:oneCellAnchor>
  <xdr:oneCellAnchor>
    <xdr:from>
      <xdr:col>13</xdr:col>
      <xdr:colOff>73459</xdr:colOff>
      <xdr:row>148</xdr:row>
      <xdr:rowOff>349512</xdr:rowOff>
    </xdr:from>
    <xdr:ext cx="2682487" cy="459100"/>
    <xdr:sp macro="" textlink="">
      <xdr:nvSpPr>
        <xdr:cNvPr id="25" name="テキスト ボックス 24"/>
        <xdr:cNvSpPr txBox="1"/>
      </xdr:nvSpPr>
      <xdr:spPr>
        <a:xfrm>
          <a:off x="2395178" y="54892043"/>
          <a:ext cx="26824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solidFill>
                <a:sysClr val="windowText" lastClr="000000"/>
              </a:solidFill>
            </a:rPr>
            <a:t>公共事業の多段階事業評価の評価手法の高度化・効率化に関する調査検討</a:t>
          </a:r>
        </a:p>
      </xdr:txBody>
    </xdr:sp>
    <xdr:clientData/>
  </xdr:oneCellAnchor>
  <xdr:twoCellAnchor>
    <xdr:from>
      <xdr:col>13</xdr:col>
      <xdr:colOff>111358</xdr:colOff>
      <xdr:row>148</xdr:row>
      <xdr:rowOff>235883</xdr:rowOff>
    </xdr:from>
    <xdr:to>
      <xdr:col>14</xdr:col>
      <xdr:colOff>13029</xdr:colOff>
      <xdr:row>150</xdr:row>
      <xdr:rowOff>207867</xdr:rowOff>
    </xdr:to>
    <xdr:sp macro="" textlink="">
      <xdr:nvSpPr>
        <xdr:cNvPr id="26" name="左大かっこ 25"/>
        <xdr:cNvSpPr/>
      </xdr:nvSpPr>
      <xdr:spPr>
        <a:xfrm>
          <a:off x="2433077" y="54778414"/>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4773</xdr:colOff>
      <xdr:row>148</xdr:row>
      <xdr:rowOff>235883</xdr:rowOff>
    </xdr:from>
    <xdr:to>
      <xdr:col>28</xdr:col>
      <xdr:colOff>85738</xdr:colOff>
      <xdr:row>150</xdr:row>
      <xdr:rowOff>207867</xdr:rowOff>
    </xdr:to>
    <xdr:sp macro="" textlink="">
      <xdr:nvSpPr>
        <xdr:cNvPr id="27" name="左大かっこ 26"/>
        <xdr:cNvSpPr/>
      </xdr:nvSpPr>
      <xdr:spPr>
        <a:xfrm flipH="1">
          <a:off x="5005398" y="54778414"/>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119068</xdr:colOff>
      <xdr:row>142</xdr:row>
      <xdr:rowOff>235324</xdr:rowOff>
    </xdr:from>
    <xdr:to>
      <xdr:col>21</xdr:col>
      <xdr:colOff>119068</xdr:colOff>
      <xdr:row>146</xdr:row>
      <xdr:rowOff>95951</xdr:rowOff>
    </xdr:to>
    <xdr:cxnSp macro="">
      <xdr:nvCxnSpPr>
        <xdr:cNvPr id="16" name="直線矢印コネクタ 15"/>
        <xdr:cNvCxnSpPr/>
      </xdr:nvCxnSpPr>
      <xdr:spPr>
        <a:xfrm>
          <a:off x="3869537" y="52634730"/>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39136</xdr:colOff>
      <xdr:row>148</xdr:row>
      <xdr:rowOff>349512</xdr:rowOff>
    </xdr:from>
    <xdr:ext cx="2682487" cy="459100"/>
    <xdr:sp macro="" textlink="">
      <xdr:nvSpPr>
        <xdr:cNvPr id="13" name="テキスト ボックス 12"/>
        <xdr:cNvSpPr txBox="1"/>
      </xdr:nvSpPr>
      <xdr:spPr>
        <a:xfrm>
          <a:off x="5396949" y="54892043"/>
          <a:ext cx="26824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ja-JP" altLang="en-US" sz="1100">
              <a:solidFill>
                <a:sysClr val="windowText" lastClr="000000"/>
              </a:solidFill>
            </a:rPr>
            <a:t>公共事業の多段階事業評価の評価手法の高度化・効率化に関する調査検討</a:t>
          </a:r>
        </a:p>
      </xdr:txBody>
    </xdr:sp>
    <xdr:clientData/>
  </xdr:oneCellAnchor>
  <xdr:twoCellAnchor>
    <xdr:from>
      <xdr:col>30</xdr:col>
      <xdr:colOff>77035</xdr:colOff>
      <xdr:row>148</xdr:row>
      <xdr:rowOff>235883</xdr:rowOff>
    </xdr:from>
    <xdr:to>
      <xdr:col>30</xdr:col>
      <xdr:colOff>157300</xdr:colOff>
      <xdr:row>150</xdr:row>
      <xdr:rowOff>207867</xdr:rowOff>
    </xdr:to>
    <xdr:sp macro="" textlink="">
      <xdr:nvSpPr>
        <xdr:cNvPr id="14" name="左大かっこ 13"/>
        <xdr:cNvSpPr/>
      </xdr:nvSpPr>
      <xdr:spPr>
        <a:xfrm>
          <a:off x="5434848" y="54778414"/>
          <a:ext cx="802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44</xdr:col>
      <xdr:colOff>149044</xdr:colOff>
      <xdr:row>148</xdr:row>
      <xdr:rowOff>235883</xdr:rowOff>
    </xdr:from>
    <xdr:to>
      <xdr:col>45</xdr:col>
      <xdr:colOff>51415</xdr:colOff>
      <xdr:row>150</xdr:row>
      <xdr:rowOff>207867</xdr:rowOff>
    </xdr:to>
    <xdr:sp macro="" textlink="">
      <xdr:nvSpPr>
        <xdr:cNvPr id="15" name="左大かっこ 14"/>
        <xdr:cNvSpPr/>
      </xdr:nvSpPr>
      <xdr:spPr>
        <a:xfrm flipH="1">
          <a:off x="8007169" y="54778414"/>
          <a:ext cx="80965" cy="686359"/>
        </a:xfrm>
        <a:prstGeom prst="leftBracket">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28</xdr:col>
      <xdr:colOff>125890</xdr:colOff>
      <xdr:row>146</xdr:row>
      <xdr:rowOff>65787</xdr:rowOff>
    </xdr:from>
    <xdr:ext cx="1172116" cy="275717"/>
    <xdr:sp macro="" textlink="">
      <xdr:nvSpPr>
        <xdr:cNvPr id="17" name="テキスト ボックス 16"/>
        <xdr:cNvSpPr txBox="1"/>
      </xdr:nvSpPr>
      <xdr:spPr>
        <a:xfrm>
          <a:off x="5126515" y="5389394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29</xdr:col>
      <xdr:colOff>83348</xdr:colOff>
      <xdr:row>147</xdr:row>
      <xdr:rowOff>420</xdr:rowOff>
    </xdr:from>
    <xdr:ext cx="2821781" cy="492571"/>
    <xdr:sp macro="" textlink="">
      <xdr:nvSpPr>
        <xdr:cNvPr id="18" name="テキスト ボックス 17"/>
        <xdr:cNvSpPr txBox="1"/>
      </xdr:nvSpPr>
      <xdr:spPr>
        <a:xfrm>
          <a:off x="5262567" y="54185764"/>
          <a:ext cx="2821781" cy="49257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200"/>
            <a:t>B.</a:t>
          </a:r>
          <a:r>
            <a:rPr kumimoji="1" lang="ja-JP" altLang="en-US" sz="1200"/>
            <a:t>エム・アール・アイリサーチアソシエイツ</a:t>
          </a:r>
          <a:endParaRPr kumimoji="1" lang="en-US" altLang="ja-JP" sz="1200"/>
        </a:p>
        <a:p>
          <a:pPr algn="ctr"/>
          <a:r>
            <a:rPr kumimoji="1" lang="en-US" altLang="ja-JP" sz="1200"/>
            <a:t>0.2</a:t>
          </a:r>
          <a:r>
            <a:rPr kumimoji="1" lang="ja-JP" altLang="en-US" sz="1200"/>
            <a:t>百万円</a:t>
          </a:r>
        </a:p>
      </xdr:txBody>
    </xdr:sp>
    <xdr:clientData/>
  </xdr:oneCellAnchor>
  <xdr:oneCellAnchor>
    <xdr:from>
      <xdr:col>33</xdr:col>
      <xdr:colOff>164743</xdr:colOff>
      <xdr:row>141</xdr:row>
      <xdr:rowOff>288551</xdr:rowOff>
    </xdr:from>
    <xdr:ext cx="960519" cy="275717"/>
    <xdr:sp macro="" textlink="">
      <xdr:nvSpPr>
        <xdr:cNvPr id="21" name="テキスト ボックス 20"/>
        <xdr:cNvSpPr txBox="1"/>
      </xdr:nvSpPr>
      <xdr:spPr>
        <a:xfrm>
          <a:off x="6058337" y="52330770"/>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（発注・監督）</a:t>
          </a:r>
        </a:p>
      </xdr:txBody>
    </xdr:sp>
    <xdr:clientData/>
  </xdr:oneCellAnchor>
  <xdr:twoCellAnchor>
    <xdr:from>
      <xdr:col>36</xdr:col>
      <xdr:colOff>116687</xdr:colOff>
      <xdr:row>142</xdr:row>
      <xdr:rowOff>235324</xdr:rowOff>
    </xdr:from>
    <xdr:to>
      <xdr:col>36</xdr:col>
      <xdr:colOff>116687</xdr:colOff>
      <xdr:row>146</xdr:row>
      <xdr:rowOff>95951</xdr:rowOff>
    </xdr:to>
    <xdr:cxnSp macro="">
      <xdr:nvCxnSpPr>
        <xdr:cNvPr id="24" name="直線矢印コネクタ 23"/>
        <xdr:cNvCxnSpPr/>
      </xdr:nvCxnSpPr>
      <xdr:spPr>
        <a:xfrm>
          <a:off x="6546062" y="52634730"/>
          <a:ext cx="0" cy="12893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90" zoomScalePageLayoutView="80" workbookViewId="0">
      <selection activeCell="AR16" sqref="AR16:AX1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8" t="s">
        <v>393</v>
      </c>
      <c r="AR2" s="98"/>
      <c r="AS2" s="59" t="str">
        <f>IF(OR(AQ2="　", AQ2=""), "", "-")</f>
        <v/>
      </c>
      <c r="AT2" s="99">
        <v>296</v>
      </c>
      <c r="AU2" s="99"/>
      <c r="AV2" s="60" t="str">
        <f>IF(AW2="", "", "-")</f>
        <v/>
      </c>
      <c r="AW2" s="103"/>
      <c r="AX2" s="103"/>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378</v>
      </c>
      <c r="AK3" s="291"/>
      <c r="AL3" s="291"/>
      <c r="AM3" s="291"/>
      <c r="AN3" s="291"/>
      <c r="AO3" s="291"/>
      <c r="AP3" s="291"/>
      <c r="AQ3" s="291"/>
      <c r="AR3" s="291"/>
      <c r="AS3" s="291"/>
      <c r="AT3" s="291"/>
      <c r="AU3" s="291"/>
      <c r="AV3" s="291"/>
      <c r="AW3" s="291"/>
      <c r="AX3" s="36" t="s">
        <v>91</v>
      </c>
    </row>
    <row r="4" spans="1:50" ht="24.75" customHeight="1" x14ac:dyDescent="0.15">
      <c r="A4" s="509" t="s">
        <v>30</v>
      </c>
      <c r="B4" s="510"/>
      <c r="C4" s="510"/>
      <c r="D4" s="510"/>
      <c r="E4" s="510"/>
      <c r="F4" s="510"/>
      <c r="G4" s="483" t="s">
        <v>392</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95</v>
      </c>
      <c r="H5" s="318"/>
      <c r="I5" s="318"/>
      <c r="J5" s="318"/>
      <c r="K5" s="318"/>
      <c r="L5" s="318"/>
      <c r="M5" s="319" t="s">
        <v>92</v>
      </c>
      <c r="N5" s="320"/>
      <c r="O5" s="320"/>
      <c r="P5" s="320"/>
      <c r="Q5" s="320"/>
      <c r="R5" s="321"/>
      <c r="S5" s="322" t="s">
        <v>97</v>
      </c>
      <c r="T5" s="318"/>
      <c r="U5" s="318"/>
      <c r="V5" s="318"/>
      <c r="W5" s="318"/>
      <c r="X5" s="323"/>
      <c r="Y5" s="500" t="s">
        <v>3</v>
      </c>
      <c r="Z5" s="501"/>
      <c r="AA5" s="501"/>
      <c r="AB5" s="501"/>
      <c r="AC5" s="501"/>
      <c r="AD5" s="502"/>
      <c r="AE5" s="503" t="s">
        <v>381</v>
      </c>
      <c r="AF5" s="504"/>
      <c r="AG5" s="504"/>
      <c r="AH5" s="504"/>
      <c r="AI5" s="504"/>
      <c r="AJ5" s="504"/>
      <c r="AK5" s="504"/>
      <c r="AL5" s="504"/>
      <c r="AM5" s="504"/>
      <c r="AN5" s="504"/>
      <c r="AO5" s="504"/>
      <c r="AP5" s="505"/>
      <c r="AQ5" s="506" t="s">
        <v>382</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6"/>
      <c r="AR6" s="116"/>
      <c r="AS6" s="116"/>
      <c r="AT6" s="116"/>
      <c r="AU6" s="116"/>
      <c r="AV6" s="116"/>
      <c r="AW6" s="116"/>
      <c r="AX6" s="519"/>
    </row>
    <row r="7" spans="1:50" ht="49.5" customHeight="1" x14ac:dyDescent="0.15">
      <c r="A7" s="439" t="s">
        <v>25</v>
      </c>
      <c r="B7" s="440"/>
      <c r="C7" s="440"/>
      <c r="D7" s="440"/>
      <c r="E7" s="440"/>
      <c r="F7" s="440"/>
      <c r="G7" s="441" t="s">
        <v>383</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406</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81" customHeight="1" x14ac:dyDescent="0.15">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4"/>
    </row>
    <row r="13" spans="1:50" ht="21" customHeight="1" x14ac:dyDescent="0.15">
      <c r="A13" s="454"/>
      <c r="B13" s="455"/>
      <c r="C13" s="455"/>
      <c r="D13" s="455"/>
      <c r="E13" s="455"/>
      <c r="F13" s="456"/>
      <c r="G13" s="465" t="s">
        <v>7</v>
      </c>
      <c r="H13" s="466"/>
      <c r="I13" s="471" t="s">
        <v>8</v>
      </c>
      <c r="J13" s="472"/>
      <c r="K13" s="472"/>
      <c r="L13" s="472"/>
      <c r="M13" s="472"/>
      <c r="N13" s="472"/>
      <c r="O13" s="473"/>
      <c r="P13" s="84" t="s">
        <v>385</v>
      </c>
      <c r="Q13" s="63"/>
      <c r="R13" s="63"/>
      <c r="S13" s="63"/>
      <c r="T13" s="63"/>
      <c r="U13" s="63"/>
      <c r="V13" s="64"/>
      <c r="W13" s="62">
        <v>2</v>
      </c>
      <c r="X13" s="63"/>
      <c r="Y13" s="63"/>
      <c r="Z13" s="63"/>
      <c r="AA13" s="63"/>
      <c r="AB13" s="63"/>
      <c r="AC13" s="64"/>
      <c r="AD13" s="62">
        <v>2</v>
      </c>
      <c r="AE13" s="63"/>
      <c r="AF13" s="63"/>
      <c r="AG13" s="63"/>
      <c r="AH13" s="63"/>
      <c r="AI13" s="63"/>
      <c r="AJ13" s="64"/>
      <c r="AK13" s="62" t="s">
        <v>395</v>
      </c>
      <c r="AL13" s="63"/>
      <c r="AM13" s="63"/>
      <c r="AN13" s="63"/>
      <c r="AO13" s="63"/>
      <c r="AP13" s="63"/>
      <c r="AQ13" s="64"/>
      <c r="AR13" s="660" t="s">
        <v>395</v>
      </c>
      <c r="AS13" s="661"/>
      <c r="AT13" s="661"/>
      <c r="AU13" s="661"/>
      <c r="AV13" s="661"/>
      <c r="AW13" s="661"/>
      <c r="AX13" s="662"/>
    </row>
    <row r="14" spans="1:50" ht="21" customHeight="1" x14ac:dyDescent="0.15">
      <c r="A14" s="454"/>
      <c r="B14" s="455"/>
      <c r="C14" s="455"/>
      <c r="D14" s="455"/>
      <c r="E14" s="455"/>
      <c r="F14" s="456"/>
      <c r="G14" s="467"/>
      <c r="H14" s="468"/>
      <c r="I14" s="334" t="s">
        <v>9</v>
      </c>
      <c r="J14" s="462"/>
      <c r="K14" s="462"/>
      <c r="L14" s="462"/>
      <c r="M14" s="462"/>
      <c r="N14" s="462"/>
      <c r="O14" s="463"/>
      <c r="P14" s="62" t="s">
        <v>385</v>
      </c>
      <c r="Q14" s="63"/>
      <c r="R14" s="63"/>
      <c r="S14" s="63"/>
      <c r="T14" s="63"/>
      <c r="U14" s="63"/>
      <c r="V14" s="64"/>
      <c r="W14" s="62" t="s">
        <v>395</v>
      </c>
      <c r="X14" s="63"/>
      <c r="Y14" s="63"/>
      <c r="Z14" s="63"/>
      <c r="AA14" s="63"/>
      <c r="AB14" s="63"/>
      <c r="AC14" s="64"/>
      <c r="AD14" s="62" t="s">
        <v>395</v>
      </c>
      <c r="AE14" s="63"/>
      <c r="AF14" s="63"/>
      <c r="AG14" s="63"/>
      <c r="AH14" s="63"/>
      <c r="AI14" s="63"/>
      <c r="AJ14" s="64"/>
      <c r="AK14" s="62" t="s">
        <v>395</v>
      </c>
      <c r="AL14" s="63"/>
      <c r="AM14" s="63"/>
      <c r="AN14" s="63"/>
      <c r="AO14" s="63"/>
      <c r="AP14" s="63"/>
      <c r="AQ14" s="64"/>
      <c r="AR14" s="658"/>
      <c r="AS14" s="658"/>
      <c r="AT14" s="658"/>
      <c r="AU14" s="658"/>
      <c r="AV14" s="658"/>
      <c r="AW14" s="658"/>
      <c r="AX14" s="659"/>
    </row>
    <row r="15" spans="1:50" ht="21" customHeight="1" x14ac:dyDescent="0.15">
      <c r="A15" s="454"/>
      <c r="B15" s="455"/>
      <c r="C15" s="455"/>
      <c r="D15" s="455"/>
      <c r="E15" s="455"/>
      <c r="F15" s="456"/>
      <c r="G15" s="467"/>
      <c r="H15" s="468"/>
      <c r="I15" s="334" t="s">
        <v>62</v>
      </c>
      <c r="J15" s="335"/>
      <c r="K15" s="335"/>
      <c r="L15" s="335"/>
      <c r="M15" s="335"/>
      <c r="N15" s="335"/>
      <c r="O15" s="336"/>
      <c r="P15" s="62" t="s">
        <v>395</v>
      </c>
      <c r="Q15" s="63"/>
      <c r="R15" s="63"/>
      <c r="S15" s="63"/>
      <c r="T15" s="63"/>
      <c r="U15" s="63"/>
      <c r="V15" s="64"/>
      <c r="W15" s="62" t="s">
        <v>395</v>
      </c>
      <c r="X15" s="63"/>
      <c r="Y15" s="63"/>
      <c r="Z15" s="63"/>
      <c r="AA15" s="63"/>
      <c r="AB15" s="63"/>
      <c r="AC15" s="64"/>
      <c r="AD15" s="62" t="s">
        <v>395</v>
      </c>
      <c r="AE15" s="63"/>
      <c r="AF15" s="63"/>
      <c r="AG15" s="63"/>
      <c r="AH15" s="63"/>
      <c r="AI15" s="63"/>
      <c r="AJ15" s="64"/>
      <c r="AK15" s="62" t="s">
        <v>395</v>
      </c>
      <c r="AL15" s="63"/>
      <c r="AM15" s="63"/>
      <c r="AN15" s="63"/>
      <c r="AO15" s="63"/>
      <c r="AP15" s="63"/>
      <c r="AQ15" s="64"/>
      <c r="AR15" s="62" t="s">
        <v>420</v>
      </c>
      <c r="AS15" s="63"/>
      <c r="AT15" s="63"/>
      <c r="AU15" s="63"/>
      <c r="AV15" s="63"/>
      <c r="AW15" s="63"/>
      <c r="AX15" s="657"/>
    </row>
    <row r="16" spans="1:50" ht="21" customHeight="1" x14ac:dyDescent="0.15">
      <c r="A16" s="454"/>
      <c r="B16" s="455"/>
      <c r="C16" s="455"/>
      <c r="D16" s="455"/>
      <c r="E16" s="455"/>
      <c r="F16" s="456"/>
      <c r="G16" s="467"/>
      <c r="H16" s="468"/>
      <c r="I16" s="334" t="s">
        <v>63</v>
      </c>
      <c r="J16" s="335"/>
      <c r="K16" s="335"/>
      <c r="L16" s="335"/>
      <c r="M16" s="335"/>
      <c r="N16" s="335"/>
      <c r="O16" s="336"/>
      <c r="P16" s="62" t="s">
        <v>385</v>
      </c>
      <c r="Q16" s="63"/>
      <c r="R16" s="63"/>
      <c r="S16" s="63"/>
      <c r="T16" s="63"/>
      <c r="U16" s="63"/>
      <c r="V16" s="64"/>
      <c r="W16" s="62" t="s">
        <v>395</v>
      </c>
      <c r="X16" s="63"/>
      <c r="Y16" s="63"/>
      <c r="Z16" s="63"/>
      <c r="AA16" s="63"/>
      <c r="AB16" s="63"/>
      <c r="AC16" s="64"/>
      <c r="AD16" s="62" t="s">
        <v>395</v>
      </c>
      <c r="AE16" s="63"/>
      <c r="AF16" s="63"/>
      <c r="AG16" s="63"/>
      <c r="AH16" s="63"/>
      <c r="AI16" s="63"/>
      <c r="AJ16" s="64"/>
      <c r="AK16" s="62" t="s">
        <v>395</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385</v>
      </c>
      <c r="Q17" s="63"/>
      <c r="R17" s="63"/>
      <c r="S17" s="63"/>
      <c r="T17" s="63"/>
      <c r="U17" s="63"/>
      <c r="V17" s="64"/>
      <c r="W17" s="62" t="s">
        <v>395</v>
      </c>
      <c r="X17" s="63"/>
      <c r="Y17" s="63"/>
      <c r="Z17" s="63"/>
      <c r="AA17" s="63"/>
      <c r="AB17" s="63"/>
      <c r="AC17" s="64"/>
      <c r="AD17" s="62" t="s">
        <v>395</v>
      </c>
      <c r="AE17" s="63"/>
      <c r="AF17" s="63"/>
      <c r="AG17" s="63"/>
      <c r="AH17" s="63"/>
      <c r="AI17" s="63"/>
      <c r="AJ17" s="64"/>
      <c r="AK17" s="62" t="s">
        <v>395</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7">
        <f>SUM(P13:V17)</f>
        <v>0</v>
      </c>
      <c r="Q18" s="308"/>
      <c r="R18" s="308"/>
      <c r="S18" s="308"/>
      <c r="T18" s="308"/>
      <c r="U18" s="308"/>
      <c r="V18" s="309"/>
      <c r="W18" s="307">
        <f>SUM(W13:AC17)</f>
        <v>2</v>
      </c>
      <c r="X18" s="308"/>
      <c r="Y18" s="308"/>
      <c r="Z18" s="308"/>
      <c r="AA18" s="308"/>
      <c r="AB18" s="308"/>
      <c r="AC18" s="309"/>
      <c r="AD18" s="307">
        <f t="shared" ref="AD18" si="0">SUM(AD13:AJ17)</f>
        <v>2</v>
      </c>
      <c r="AE18" s="308"/>
      <c r="AF18" s="308"/>
      <c r="AG18" s="308"/>
      <c r="AH18" s="308"/>
      <c r="AI18" s="308"/>
      <c r="AJ18" s="309"/>
      <c r="AK18" s="307">
        <f t="shared" ref="AK18" si="1">SUM(AK13:AQ17)</f>
        <v>0</v>
      </c>
      <c r="AL18" s="308"/>
      <c r="AM18" s="308"/>
      <c r="AN18" s="308"/>
      <c r="AO18" s="308"/>
      <c r="AP18" s="308"/>
      <c r="AQ18" s="309"/>
      <c r="AR18" s="307">
        <f t="shared" ref="AR18" si="2">SUM(AR13:AX17)</f>
        <v>0</v>
      </c>
      <c r="AS18" s="308"/>
      <c r="AT18" s="308"/>
      <c r="AU18" s="308"/>
      <c r="AV18" s="308"/>
      <c r="AW18" s="308"/>
      <c r="AX18" s="310"/>
    </row>
    <row r="19" spans="1:50" ht="24.75" customHeight="1" x14ac:dyDescent="0.15">
      <c r="A19" s="454"/>
      <c r="B19" s="455"/>
      <c r="C19" s="455"/>
      <c r="D19" s="455"/>
      <c r="E19" s="455"/>
      <c r="F19" s="456"/>
      <c r="G19" s="304" t="s">
        <v>10</v>
      </c>
      <c r="H19" s="305"/>
      <c r="I19" s="305"/>
      <c r="J19" s="305"/>
      <c r="K19" s="305"/>
      <c r="L19" s="305"/>
      <c r="M19" s="305"/>
      <c r="N19" s="305"/>
      <c r="O19" s="305"/>
      <c r="P19" s="62" t="s">
        <v>385</v>
      </c>
      <c r="Q19" s="63"/>
      <c r="R19" s="63"/>
      <c r="S19" s="63"/>
      <c r="T19" s="63"/>
      <c r="U19" s="63"/>
      <c r="V19" s="64"/>
      <c r="W19" s="62">
        <v>2</v>
      </c>
      <c r="X19" s="63"/>
      <c r="Y19" s="63"/>
      <c r="Z19" s="63"/>
      <c r="AA19" s="63"/>
      <c r="AB19" s="63"/>
      <c r="AC19" s="64"/>
      <c r="AD19" s="62">
        <v>2</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57"/>
      <c r="B20" s="458"/>
      <c r="C20" s="458"/>
      <c r="D20" s="458"/>
      <c r="E20" s="458"/>
      <c r="F20" s="459"/>
      <c r="G20" s="304" t="s">
        <v>11</v>
      </c>
      <c r="H20" s="305"/>
      <c r="I20" s="305"/>
      <c r="J20" s="305"/>
      <c r="K20" s="305"/>
      <c r="L20" s="305"/>
      <c r="M20" s="305"/>
      <c r="N20" s="305"/>
      <c r="O20" s="305"/>
      <c r="P20" s="312" t="str">
        <f>IF(P18=0, "-", P19/P18)</f>
        <v>-</v>
      </c>
      <c r="Q20" s="312"/>
      <c r="R20" s="312"/>
      <c r="S20" s="312"/>
      <c r="T20" s="312"/>
      <c r="U20" s="312"/>
      <c r="V20" s="312"/>
      <c r="W20" s="312">
        <f>IF(W18=0, "-", W19/W18)</f>
        <v>1</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100"/>
      <c r="I22" s="100"/>
      <c r="J22" s="100"/>
      <c r="K22" s="100"/>
      <c r="L22" s="100"/>
      <c r="M22" s="100"/>
      <c r="N22" s="100"/>
      <c r="O22" s="216"/>
      <c r="P22" s="233"/>
      <c r="Q22" s="100"/>
      <c r="R22" s="100"/>
      <c r="S22" s="100"/>
      <c r="T22" s="100"/>
      <c r="U22" s="100"/>
      <c r="V22" s="100"/>
      <c r="W22" s="100"/>
      <c r="X22" s="216"/>
      <c r="Y22" s="271"/>
      <c r="Z22" s="272"/>
      <c r="AA22" s="273"/>
      <c r="AB22" s="131"/>
      <c r="AC22" s="126"/>
      <c r="AD22" s="127"/>
      <c r="AE22" s="132"/>
      <c r="AF22" s="125"/>
      <c r="AG22" s="125"/>
      <c r="AH22" s="125"/>
      <c r="AI22" s="277"/>
      <c r="AJ22" s="132"/>
      <c r="AK22" s="125"/>
      <c r="AL22" s="125"/>
      <c r="AM22" s="125"/>
      <c r="AN22" s="277"/>
      <c r="AO22" s="132"/>
      <c r="AP22" s="125"/>
      <c r="AQ22" s="125"/>
      <c r="AR22" s="125"/>
      <c r="AS22" s="277"/>
      <c r="AT22" s="58"/>
      <c r="AU22" s="102">
        <v>26</v>
      </c>
      <c r="AV22" s="102"/>
      <c r="AW22" s="100" t="s">
        <v>355</v>
      </c>
      <c r="AX22" s="101"/>
    </row>
    <row r="23" spans="1:50" ht="22.5" customHeight="1" x14ac:dyDescent="0.15">
      <c r="A23" s="208"/>
      <c r="B23" s="206"/>
      <c r="C23" s="206"/>
      <c r="D23" s="206"/>
      <c r="E23" s="206"/>
      <c r="F23" s="207"/>
      <c r="G23" s="313" t="s">
        <v>396</v>
      </c>
      <c r="H23" s="280"/>
      <c r="I23" s="280"/>
      <c r="J23" s="280"/>
      <c r="K23" s="280"/>
      <c r="L23" s="280"/>
      <c r="M23" s="280"/>
      <c r="N23" s="280"/>
      <c r="O23" s="281"/>
      <c r="P23" s="246" t="s">
        <v>401</v>
      </c>
      <c r="Q23" s="187"/>
      <c r="R23" s="187"/>
      <c r="S23" s="187"/>
      <c r="T23" s="187"/>
      <c r="U23" s="187"/>
      <c r="V23" s="187"/>
      <c r="W23" s="187"/>
      <c r="X23" s="188"/>
      <c r="Y23" s="285" t="s">
        <v>14</v>
      </c>
      <c r="Z23" s="286"/>
      <c r="AA23" s="287"/>
      <c r="AB23" s="653" t="s">
        <v>386</v>
      </c>
      <c r="AC23" s="288"/>
      <c r="AD23" s="288"/>
      <c r="AE23" s="85" t="s">
        <v>385</v>
      </c>
      <c r="AF23" s="86"/>
      <c r="AG23" s="86"/>
      <c r="AH23" s="86"/>
      <c r="AI23" s="87"/>
      <c r="AJ23" s="85">
        <v>100</v>
      </c>
      <c r="AK23" s="86"/>
      <c r="AL23" s="86"/>
      <c r="AM23" s="86"/>
      <c r="AN23" s="87"/>
      <c r="AO23" s="85">
        <v>100</v>
      </c>
      <c r="AP23" s="86"/>
      <c r="AQ23" s="86"/>
      <c r="AR23" s="86"/>
      <c r="AS23" s="87"/>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7" t="s">
        <v>65</v>
      </c>
      <c r="Z24" s="113"/>
      <c r="AA24" s="163"/>
      <c r="AB24" s="327" t="s">
        <v>386</v>
      </c>
      <c r="AC24" s="278"/>
      <c r="AD24" s="278"/>
      <c r="AE24" s="85" t="s">
        <v>385</v>
      </c>
      <c r="AF24" s="86"/>
      <c r="AG24" s="86"/>
      <c r="AH24" s="86"/>
      <c r="AI24" s="87"/>
      <c r="AJ24" s="85">
        <v>100</v>
      </c>
      <c r="AK24" s="86"/>
      <c r="AL24" s="86"/>
      <c r="AM24" s="86"/>
      <c r="AN24" s="87"/>
      <c r="AO24" s="85">
        <v>100</v>
      </c>
      <c r="AP24" s="86"/>
      <c r="AQ24" s="86"/>
      <c r="AR24" s="86"/>
      <c r="AS24" s="87"/>
      <c r="AT24" s="85">
        <v>100</v>
      </c>
      <c r="AU24" s="86"/>
      <c r="AV24" s="86"/>
      <c r="AW24" s="86"/>
      <c r="AX24" s="88"/>
    </row>
    <row r="25" spans="1:50" ht="22.5" customHeight="1" x14ac:dyDescent="0.15">
      <c r="A25" s="663"/>
      <c r="B25" s="664"/>
      <c r="C25" s="664"/>
      <c r="D25" s="664"/>
      <c r="E25" s="664"/>
      <c r="F25" s="665"/>
      <c r="G25" s="314"/>
      <c r="H25" s="315"/>
      <c r="I25" s="315"/>
      <c r="J25" s="315"/>
      <c r="K25" s="315"/>
      <c r="L25" s="315"/>
      <c r="M25" s="315"/>
      <c r="N25" s="315"/>
      <c r="O25" s="316"/>
      <c r="P25" s="189"/>
      <c r="Q25" s="189"/>
      <c r="R25" s="189"/>
      <c r="S25" s="189"/>
      <c r="T25" s="189"/>
      <c r="U25" s="189"/>
      <c r="V25" s="189"/>
      <c r="W25" s="189"/>
      <c r="X25" s="190"/>
      <c r="Y25" s="112" t="s">
        <v>15</v>
      </c>
      <c r="Z25" s="113"/>
      <c r="AA25" s="163"/>
      <c r="AB25" s="675" t="s">
        <v>358</v>
      </c>
      <c r="AC25" s="256"/>
      <c r="AD25" s="256"/>
      <c r="AE25" s="85" t="s">
        <v>385</v>
      </c>
      <c r="AF25" s="86"/>
      <c r="AG25" s="86"/>
      <c r="AH25" s="86"/>
      <c r="AI25" s="87"/>
      <c r="AJ25" s="85">
        <v>100</v>
      </c>
      <c r="AK25" s="86"/>
      <c r="AL25" s="86"/>
      <c r="AM25" s="86"/>
      <c r="AN25" s="87"/>
      <c r="AO25" s="85">
        <v>100</v>
      </c>
      <c r="AP25" s="86"/>
      <c r="AQ25" s="86"/>
      <c r="AR25" s="86"/>
      <c r="AS25" s="87"/>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4" t="s">
        <v>303</v>
      </c>
      <c r="AU26" s="655"/>
      <c r="AV26" s="655"/>
      <c r="AW26" s="655"/>
      <c r="AX26" s="656"/>
    </row>
    <row r="27" spans="1:50" ht="18.75" hidden="1" customHeight="1" x14ac:dyDescent="0.15">
      <c r="A27" s="205"/>
      <c r="B27" s="206"/>
      <c r="C27" s="206"/>
      <c r="D27" s="206"/>
      <c r="E27" s="206"/>
      <c r="F27" s="207"/>
      <c r="G27" s="215"/>
      <c r="H27" s="100"/>
      <c r="I27" s="100"/>
      <c r="J27" s="100"/>
      <c r="K27" s="100"/>
      <c r="L27" s="100"/>
      <c r="M27" s="100"/>
      <c r="N27" s="100"/>
      <c r="O27" s="216"/>
      <c r="P27" s="233"/>
      <c r="Q27" s="100"/>
      <c r="R27" s="100"/>
      <c r="S27" s="100"/>
      <c r="T27" s="100"/>
      <c r="U27" s="100"/>
      <c r="V27" s="100"/>
      <c r="W27" s="100"/>
      <c r="X27" s="216"/>
      <c r="Y27" s="271"/>
      <c r="Z27" s="272"/>
      <c r="AA27" s="273"/>
      <c r="AB27" s="131"/>
      <c r="AC27" s="126"/>
      <c r="AD27" s="127"/>
      <c r="AE27" s="132"/>
      <c r="AF27" s="125"/>
      <c r="AG27" s="125"/>
      <c r="AH27" s="125"/>
      <c r="AI27" s="277"/>
      <c r="AJ27" s="132"/>
      <c r="AK27" s="125"/>
      <c r="AL27" s="125"/>
      <c r="AM27" s="125"/>
      <c r="AN27" s="277"/>
      <c r="AO27" s="132"/>
      <c r="AP27" s="125"/>
      <c r="AQ27" s="125"/>
      <c r="AR27" s="125"/>
      <c r="AS27" s="277"/>
      <c r="AT27" s="58"/>
      <c r="AU27" s="102"/>
      <c r="AV27" s="102"/>
      <c r="AW27" s="100" t="s">
        <v>355</v>
      </c>
      <c r="AX27" s="101"/>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5"/>
      <c r="AF28" s="86"/>
      <c r="AG28" s="86"/>
      <c r="AH28" s="86"/>
      <c r="AI28" s="87"/>
      <c r="AJ28" s="85"/>
      <c r="AK28" s="86"/>
      <c r="AL28" s="86"/>
      <c r="AM28" s="86"/>
      <c r="AN28" s="87"/>
      <c r="AO28" s="85"/>
      <c r="AP28" s="86"/>
      <c r="AQ28" s="86"/>
      <c r="AR28" s="86"/>
      <c r="AS28" s="87"/>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7" t="s">
        <v>65</v>
      </c>
      <c r="Z29" s="113"/>
      <c r="AA29" s="163"/>
      <c r="AB29" s="278"/>
      <c r="AC29" s="278"/>
      <c r="AD29" s="278"/>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3"/>
      <c r="B30" s="664"/>
      <c r="C30" s="664"/>
      <c r="D30" s="664"/>
      <c r="E30" s="664"/>
      <c r="F30" s="665"/>
      <c r="G30" s="314"/>
      <c r="H30" s="315"/>
      <c r="I30" s="315"/>
      <c r="J30" s="315"/>
      <c r="K30" s="315"/>
      <c r="L30" s="315"/>
      <c r="M30" s="315"/>
      <c r="N30" s="315"/>
      <c r="O30" s="316"/>
      <c r="P30" s="189"/>
      <c r="Q30" s="189"/>
      <c r="R30" s="189"/>
      <c r="S30" s="189"/>
      <c r="T30" s="189"/>
      <c r="U30" s="189"/>
      <c r="V30" s="189"/>
      <c r="W30" s="189"/>
      <c r="X30" s="190"/>
      <c r="Y30" s="112" t="s">
        <v>15</v>
      </c>
      <c r="Z30" s="113"/>
      <c r="AA30" s="163"/>
      <c r="AB30" s="256" t="s">
        <v>16</v>
      </c>
      <c r="AC30" s="256"/>
      <c r="AD30" s="256"/>
      <c r="AE30" s="85"/>
      <c r="AF30" s="86"/>
      <c r="AG30" s="86"/>
      <c r="AH30" s="86"/>
      <c r="AI30" s="87"/>
      <c r="AJ30" s="85"/>
      <c r="AK30" s="86"/>
      <c r="AL30" s="86"/>
      <c r="AM30" s="86"/>
      <c r="AN30" s="87"/>
      <c r="AO30" s="85"/>
      <c r="AP30" s="86"/>
      <c r="AQ30" s="86"/>
      <c r="AR30" s="86"/>
      <c r="AS30" s="87"/>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100"/>
      <c r="I32" s="100"/>
      <c r="J32" s="100"/>
      <c r="K32" s="100"/>
      <c r="L32" s="100"/>
      <c r="M32" s="100"/>
      <c r="N32" s="100"/>
      <c r="O32" s="216"/>
      <c r="P32" s="233"/>
      <c r="Q32" s="100"/>
      <c r="R32" s="100"/>
      <c r="S32" s="100"/>
      <c r="T32" s="100"/>
      <c r="U32" s="100"/>
      <c r="V32" s="100"/>
      <c r="W32" s="100"/>
      <c r="X32" s="216"/>
      <c r="Y32" s="271"/>
      <c r="Z32" s="272"/>
      <c r="AA32" s="273"/>
      <c r="AB32" s="131"/>
      <c r="AC32" s="126"/>
      <c r="AD32" s="127"/>
      <c r="AE32" s="132"/>
      <c r="AF32" s="125"/>
      <c r="AG32" s="125"/>
      <c r="AH32" s="125"/>
      <c r="AI32" s="277"/>
      <c r="AJ32" s="132"/>
      <c r="AK32" s="125"/>
      <c r="AL32" s="125"/>
      <c r="AM32" s="125"/>
      <c r="AN32" s="277"/>
      <c r="AO32" s="132"/>
      <c r="AP32" s="125"/>
      <c r="AQ32" s="125"/>
      <c r="AR32" s="125"/>
      <c r="AS32" s="277"/>
      <c r="AT32" s="58"/>
      <c r="AU32" s="102"/>
      <c r="AV32" s="102"/>
      <c r="AW32" s="100" t="s">
        <v>355</v>
      </c>
      <c r="AX32" s="101"/>
    </row>
    <row r="33" spans="1:50" ht="22.5" hidden="1" customHeight="1" x14ac:dyDescent="0.15">
      <c r="A33" s="208"/>
      <c r="B33" s="206"/>
      <c r="C33" s="206"/>
      <c r="D33" s="206"/>
      <c r="E33" s="206"/>
      <c r="F33" s="207"/>
      <c r="G33" s="279"/>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5"/>
      <c r="AF33" s="86"/>
      <c r="AG33" s="86"/>
      <c r="AH33" s="86"/>
      <c r="AI33" s="87"/>
      <c r="AJ33" s="85"/>
      <c r="AK33" s="86"/>
      <c r="AL33" s="86"/>
      <c r="AM33" s="86"/>
      <c r="AN33" s="87"/>
      <c r="AO33" s="85"/>
      <c r="AP33" s="86"/>
      <c r="AQ33" s="86"/>
      <c r="AR33" s="86"/>
      <c r="AS33" s="87"/>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7" t="s">
        <v>65</v>
      </c>
      <c r="Z34" s="113"/>
      <c r="AA34" s="163"/>
      <c r="AB34" s="278"/>
      <c r="AC34" s="278"/>
      <c r="AD34" s="278"/>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4"/>
      <c r="H35" s="315"/>
      <c r="I35" s="315"/>
      <c r="J35" s="315"/>
      <c r="K35" s="315"/>
      <c r="L35" s="315"/>
      <c r="M35" s="315"/>
      <c r="N35" s="315"/>
      <c r="O35" s="316"/>
      <c r="P35" s="189"/>
      <c r="Q35" s="189"/>
      <c r="R35" s="189"/>
      <c r="S35" s="189"/>
      <c r="T35" s="189"/>
      <c r="U35" s="189"/>
      <c r="V35" s="189"/>
      <c r="W35" s="189"/>
      <c r="X35" s="190"/>
      <c r="Y35" s="112" t="s">
        <v>15</v>
      </c>
      <c r="Z35" s="113"/>
      <c r="AA35" s="163"/>
      <c r="AB35" s="256" t="s">
        <v>16</v>
      </c>
      <c r="AC35" s="256"/>
      <c r="AD35" s="256"/>
      <c r="AE35" s="85"/>
      <c r="AF35" s="86"/>
      <c r="AG35" s="86"/>
      <c r="AH35" s="86"/>
      <c r="AI35" s="87"/>
      <c r="AJ35" s="85"/>
      <c r="AK35" s="86"/>
      <c r="AL35" s="86"/>
      <c r="AM35" s="86"/>
      <c r="AN35" s="87"/>
      <c r="AO35" s="85"/>
      <c r="AP35" s="86"/>
      <c r="AQ35" s="86"/>
      <c r="AR35" s="86"/>
      <c r="AS35" s="87"/>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100"/>
      <c r="I37" s="100"/>
      <c r="J37" s="100"/>
      <c r="K37" s="100"/>
      <c r="L37" s="100"/>
      <c r="M37" s="100"/>
      <c r="N37" s="100"/>
      <c r="O37" s="216"/>
      <c r="P37" s="233"/>
      <c r="Q37" s="100"/>
      <c r="R37" s="100"/>
      <c r="S37" s="100"/>
      <c r="T37" s="100"/>
      <c r="U37" s="100"/>
      <c r="V37" s="100"/>
      <c r="W37" s="100"/>
      <c r="X37" s="216"/>
      <c r="Y37" s="271"/>
      <c r="Z37" s="272"/>
      <c r="AA37" s="273"/>
      <c r="AB37" s="131"/>
      <c r="AC37" s="126"/>
      <c r="AD37" s="127"/>
      <c r="AE37" s="132"/>
      <c r="AF37" s="125"/>
      <c r="AG37" s="125"/>
      <c r="AH37" s="125"/>
      <c r="AI37" s="277"/>
      <c r="AJ37" s="132"/>
      <c r="AK37" s="125"/>
      <c r="AL37" s="125"/>
      <c r="AM37" s="125"/>
      <c r="AN37" s="277"/>
      <c r="AO37" s="132"/>
      <c r="AP37" s="125"/>
      <c r="AQ37" s="125"/>
      <c r="AR37" s="125"/>
      <c r="AS37" s="277"/>
      <c r="AT37" s="58"/>
      <c r="AU37" s="102"/>
      <c r="AV37" s="102"/>
      <c r="AW37" s="100" t="s">
        <v>355</v>
      </c>
      <c r="AX37" s="101"/>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5"/>
      <c r="AF38" s="86"/>
      <c r="AG38" s="86"/>
      <c r="AH38" s="86"/>
      <c r="AI38" s="87"/>
      <c r="AJ38" s="85"/>
      <c r="AK38" s="86"/>
      <c r="AL38" s="86"/>
      <c r="AM38" s="86"/>
      <c r="AN38" s="87"/>
      <c r="AO38" s="85"/>
      <c r="AP38" s="86"/>
      <c r="AQ38" s="86"/>
      <c r="AR38" s="86"/>
      <c r="AS38" s="87"/>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7" t="s">
        <v>65</v>
      </c>
      <c r="Z39" s="113"/>
      <c r="AA39" s="163"/>
      <c r="AB39" s="278"/>
      <c r="AC39" s="278"/>
      <c r="AD39" s="278"/>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4"/>
      <c r="H40" s="315"/>
      <c r="I40" s="315"/>
      <c r="J40" s="315"/>
      <c r="K40" s="315"/>
      <c r="L40" s="315"/>
      <c r="M40" s="315"/>
      <c r="N40" s="315"/>
      <c r="O40" s="316"/>
      <c r="P40" s="189"/>
      <c r="Q40" s="189"/>
      <c r="R40" s="189"/>
      <c r="S40" s="189"/>
      <c r="T40" s="189"/>
      <c r="U40" s="189"/>
      <c r="V40" s="189"/>
      <c r="W40" s="189"/>
      <c r="X40" s="190"/>
      <c r="Y40" s="112" t="s">
        <v>15</v>
      </c>
      <c r="Z40" s="113"/>
      <c r="AA40" s="163"/>
      <c r="AB40" s="256" t="s">
        <v>16</v>
      </c>
      <c r="AC40" s="256"/>
      <c r="AD40" s="256"/>
      <c r="AE40" s="85"/>
      <c r="AF40" s="86"/>
      <c r="AG40" s="86"/>
      <c r="AH40" s="86"/>
      <c r="AI40" s="87"/>
      <c r="AJ40" s="85"/>
      <c r="AK40" s="86"/>
      <c r="AL40" s="86"/>
      <c r="AM40" s="86"/>
      <c r="AN40" s="87"/>
      <c r="AO40" s="85"/>
      <c r="AP40" s="86"/>
      <c r="AQ40" s="86"/>
      <c r="AR40" s="86"/>
      <c r="AS40" s="87"/>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100"/>
      <c r="I42" s="100"/>
      <c r="J42" s="100"/>
      <c r="K42" s="100"/>
      <c r="L42" s="100"/>
      <c r="M42" s="100"/>
      <c r="N42" s="100"/>
      <c r="O42" s="216"/>
      <c r="P42" s="233"/>
      <c r="Q42" s="100"/>
      <c r="R42" s="100"/>
      <c r="S42" s="100"/>
      <c r="T42" s="100"/>
      <c r="U42" s="100"/>
      <c r="V42" s="100"/>
      <c r="W42" s="100"/>
      <c r="X42" s="216"/>
      <c r="Y42" s="271"/>
      <c r="Z42" s="272"/>
      <c r="AA42" s="273"/>
      <c r="AB42" s="131"/>
      <c r="AC42" s="126"/>
      <c r="AD42" s="127"/>
      <c r="AE42" s="132"/>
      <c r="AF42" s="125"/>
      <c r="AG42" s="125"/>
      <c r="AH42" s="125"/>
      <c r="AI42" s="277"/>
      <c r="AJ42" s="132"/>
      <c r="AK42" s="125"/>
      <c r="AL42" s="125"/>
      <c r="AM42" s="125"/>
      <c r="AN42" s="277"/>
      <c r="AO42" s="132"/>
      <c r="AP42" s="125"/>
      <c r="AQ42" s="125"/>
      <c r="AR42" s="125"/>
      <c r="AS42" s="277"/>
      <c r="AT42" s="58"/>
      <c r="AU42" s="102"/>
      <c r="AV42" s="102"/>
      <c r="AW42" s="100" t="s">
        <v>355</v>
      </c>
      <c r="AX42" s="101"/>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5"/>
      <c r="AF43" s="86"/>
      <c r="AG43" s="86"/>
      <c r="AH43" s="86"/>
      <c r="AI43" s="87"/>
      <c r="AJ43" s="85"/>
      <c r="AK43" s="86"/>
      <c r="AL43" s="86"/>
      <c r="AM43" s="86"/>
      <c r="AN43" s="87"/>
      <c r="AO43" s="85"/>
      <c r="AP43" s="86"/>
      <c r="AQ43" s="86"/>
      <c r="AR43" s="86"/>
      <c r="AS43" s="87"/>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7" t="s">
        <v>65</v>
      </c>
      <c r="Z44" s="113"/>
      <c r="AA44" s="163"/>
      <c r="AB44" s="278"/>
      <c r="AC44" s="278"/>
      <c r="AD44" s="278"/>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5"/>
      <c r="AF45" s="86"/>
      <c r="AG45" s="86"/>
      <c r="AH45" s="86"/>
      <c r="AI45" s="87"/>
      <c r="AJ45" s="85"/>
      <c r="AK45" s="86"/>
      <c r="AL45" s="86"/>
      <c r="AM45" s="86"/>
      <c r="AN45" s="87"/>
      <c r="AO45" s="85"/>
      <c r="AP45" s="86"/>
      <c r="AQ45" s="86"/>
      <c r="AR45" s="86"/>
      <c r="AS45" s="87"/>
      <c r="AT45" s="260"/>
      <c r="AU45" s="261"/>
      <c r="AV45" s="261"/>
      <c r="AW45" s="261"/>
      <c r="AX45" s="262"/>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6" t="s">
        <v>320</v>
      </c>
      <c r="B47" s="678" t="s">
        <v>317</v>
      </c>
      <c r="C47" s="228"/>
      <c r="D47" s="228"/>
      <c r="E47" s="228"/>
      <c r="F47" s="229"/>
      <c r="G47" s="615" t="s">
        <v>311</v>
      </c>
      <c r="H47" s="615"/>
      <c r="I47" s="615"/>
      <c r="J47" s="615"/>
      <c r="K47" s="615"/>
      <c r="L47" s="615"/>
      <c r="M47" s="615"/>
      <c r="N47" s="615"/>
      <c r="O47" s="615"/>
      <c r="P47" s="615"/>
      <c r="Q47" s="615"/>
      <c r="R47" s="615"/>
      <c r="S47" s="615"/>
      <c r="T47" s="615"/>
      <c r="U47" s="615"/>
      <c r="V47" s="615"/>
      <c r="W47" s="615"/>
      <c r="X47" s="615"/>
      <c r="Y47" s="615"/>
      <c r="Z47" s="615"/>
      <c r="AA47" s="683"/>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x14ac:dyDescent="0.15">
      <c r="A48" s="226"/>
      <c r="B48" s="678"/>
      <c r="C48" s="228"/>
      <c r="D48" s="228"/>
      <c r="E48" s="228"/>
      <c r="F48" s="229"/>
      <c r="G48" s="100"/>
      <c r="H48" s="100"/>
      <c r="I48" s="100"/>
      <c r="J48" s="100"/>
      <c r="K48" s="100"/>
      <c r="L48" s="100"/>
      <c r="M48" s="100"/>
      <c r="N48" s="100"/>
      <c r="O48" s="100"/>
      <c r="P48" s="100"/>
      <c r="Q48" s="100"/>
      <c r="R48" s="100"/>
      <c r="S48" s="100"/>
      <c r="T48" s="100"/>
      <c r="U48" s="100"/>
      <c r="V48" s="100"/>
      <c r="W48" s="100"/>
      <c r="X48" s="100"/>
      <c r="Y48" s="100"/>
      <c r="Z48" s="100"/>
      <c r="AA48" s="216"/>
      <c r="AB48" s="233"/>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6"/>
      <c r="B49" s="678"/>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9"/>
    </row>
    <row r="50" spans="1:50" ht="22.5" hidden="1" customHeight="1" x14ac:dyDescent="0.15">
      <c r="A50" s="226"/>
      <c r="B50" s="678"/>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1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1"/>
    </row>
    <row r="51" spans="1:50" ht="22.5" hidden="1" customHeight="1" x14ac:dyDescent="0.15">
      <c r="A51" s="226"/>
      <c r="B51" s="679"/>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1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3"/>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100"/>
      <c r="I53" s="100"/>
      <c r="J53" s="100"/>
      <c r="K53" s="100"/>
      <c r="L53" s="100"/>
      <c r="M53" s="100"/>
      <c r="N53" s="100"/>
      <c r="O53" s="216"/>
      <c r="P53" s="233"/>
      <c r="Q53" s="100"/>
      <c r="R53" s="100"/>
      <c r="S53" s="100"/>
      <c r="T53" s="100"/>
      <c r="U53" s="100"/>
      <c r="V53" s="100"/>
      <c r="W53" s="100"/>
      <c r="X53" s="216"/>
      <c r="Y53" s="237"/>
      <c r="Z53" s="238"/>
      <c r="AA53" s="239"/>
      <c r="AB53" s="243"/>
      <c r="AC53" s="244"/>
      <c r="AD53" s="245"/>
      <c r="AE53" s="233"/>
      <c r="AF53" s="100"/>
      <c r="AG53" s="100"/>
      <c r="AH53" s="100"/>
      <c r="AI53" s="216"/>
      <c r="AJ53" s="233"/>
      <c r="AK53" s="100"/>
      <c r="AL53" s="100"/>
      <c r="AM53" s="100"/>
      <c r="AN53" s="216"/>
      <c r="AO53" s="233"/>
      <c r="AP53" s="100"/>
      <c r="AQ53" s="100"/>
      <c r="AR53" s="100"/>
      <c r="AS53" s="216"/>
      <c r="AT53" s="58"/>
      <c r="AU53" s="102"/>
      <c r="AV53" s="102"/>
      <c r="AW53" s="100" t="s">
        <v>355</v>
      </c>
      <c r="AX53" s="101"/>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5"/>
      <c r="AF54" s="86"/>
      <c r="AG54" s="86"/>
      <c r="AH54" s="86"/>
      <c r="AI54" s="87"/>
      <c r="AJ54" s="85"/>
      <c r="AK54" s="86"/>
      <c r="AL54" s="86"/>
      <c r="AM54" s="86"/>
      <c r="AN54" s="87"/>
      <c r="AO54" s="85"/>
      <c r="AP54" s="86"/>
      <c r="AQ54" s="86"/>
      <c r="AR54" s="86"/>
      <c r="AS54" s="87"/>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51"/>
      <c r="AC55" s="223"/>
      <c r="AD55" s="223"/>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5"/>
      <c r="AF56" s="86"/>
      <c r="AG56" s="86"/>
      <c r="AH56" s="86"/>
      <c r="AI56" s="87"/>
      <c r="AJ56" s="85"/>
      <c r="AK56" s="86"/>
      <c r="AL56" s="86"/>
      <c r="AM56" s="86"/>
      <c r="AN56" s="87"/>
      <c r="AO56" s="85"/>
      <c r="AP56" s="86"/>
      <c r="AQ56" s="86"/>
      <c r="AR56" s="86"/>
      <c r="AS56" s="87"/>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100"/>
      <c r="I58" s="100"/>
      <c r="J58" s="100"/>
      <c r="K58" s="100"/>
      <c r="L58" s="100"/>
      <c r="M58" s="100"/>
      <c r="N58" s="100"/>
      <c r="O58" s="216"/>
      <c r="P58" s="233"/>
      <c r="Q58" s="100"/>
      <c r="R58" s="100"/>
      <c r="S58" s="100"/>
      <c r="T58" s="100"/>
      <c r="U58" s="100"/>
      <c r="V58" s="100"/>
      <c r="W58" s="100"/>
      <c r="X58" s="216"/>
      <c r="Y58" s="237"/>
      <c r="Z58" s="238"/>
      <c r="AA58" s="239"/>
      <c r="AB58" s="243"/>
      <c r="AC58" s="244"/>
      <c r="AD58" s="245"/>
      <c r="AE58" s="233"/>
      <c r="AF58" s="100"/>
      <c r="AG58" s="100"/>
      <c r="AH58" s="100"/>
      <c r="AI58" s="216"/>
      <c r="AJ58" s="233"/>
      <c r="AK58" s="100"/>
      <c r="AL58" s="100"/>
      <c r="AM58" s="100"/>
      <c r="AN58" s="216"/>
      <c r="AO58" s="233"/>
      <c r="AP58" s="100"/>
      <c r="AQ58" s="100"/>
      <c r="AR58" s="100"/>
      <c r="AS58" s="216"/>
      <c r="AT58" s="58"/>
      <c r="AU58" s="102"/>
      <c r="AV58" s="102"/>
      <c r="AW58" s="100" t="s">
        <v>355</v>
      </c>
      <c r="AX58" s="101"/>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5"/>
      <c r="AF59" s="86"/>
      <c r="AG59" s="86"/>
      <c r="AH59" s="86"/>
      <c r="AI59" s="87"/>
      <c r="AJ59" s="85"/>
      <c r="AK59" s="86"/>
      <c r="AL59" s="86"/>
      <c r="AM59" s="86"/>
      <c r="AN59" s="87"/>
      <c r="AO59" s="85"/>
      <c r="AP59" s="86"/>
      <c r="AQ59" s="86"/>
      <c r="AR59" s="86"/>
      <c r="AS59" s="87"/>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5"/>
      <c r="AF61" s="86"/>
      <c r="AG61" s="86"/>
      <c r="AH61" s="86"/>
      <c r="AI61" s="87"/>
      <c r="AJ61" s="85"/>
      <c r="AK61" s="86"/>
      <c r="AL61" s="86"/>
      <c r="AM61" s="86"/>
      <c r="AN61" s="87"/>
      <c r="AO61" s="85"/>
      <c r="AP61" s="86"/>
      <c r="AQ61" s="86"/>
      <c r="AR61" s="86"/>
      <c r="AS61" s="87"/>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100"/>
      <c r="I63" s="100"/>
      <c r="J63" s="100"/>
      <c r="K63" s="100"/>
      <c r="L63" s="100"/>
      <c r="M63" s="100"/>
      <c r="N63" s="100"/>
      <c r="O63" s="216"/>
      <c r="P63" s="233"/>
      <c r="Q63" s="100"/>
      <c r="R63" s="100"/>
      <c r="S63" s="100"/>
      <c r="T63" s="100"/>
      <c r="U63" s="100"/>
      <c r="V63" s="100"/>
      <c r="W63" s="100"/>
      <c r="X63" s="216"/>
      <c r="Y63" s="237"/>
      <c r="Z63" s="238"/>
      <c r="AA63" s="239"/>
      <c r="AB63" s="243"/>
      <c r="AC63" s="244"/>
      <c r="AD63" s="245"/>
      <c r="AE63" s="233"/>
      <c r="AF63" s="100"/>
      <c r="AG63" s="100"/>
      <c r="AH63" s="100"/>
      <c r="AI63" s="216"/>
      <c r="AJ63" s="233"/>
      <c r="AK63" s="100"/>
      <c r="AL63" s="100"/>
      <c r="AM63" s="100"/>
      <c r="AN63" s="216"/>
      <c r="AO63" s="233"/>
      <c r="AP63" s="100"/>
      <c r="AQ63" s="100"/>
      <c r="AR63" s="100"/>
      <c r="AS63" s="216"/>
      <c r="AT63" s="58"/>
      <c r="AU63" s="102"/>
      <c r="AV63" s="102"/>
      <c r="AW63" s="100" t="s">
        <v>355</v>
      </c>
      <c r="AX63" s="101"/>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5"/>
      <c r="AF64" s="86"/>
      <c r="AG64" s="86"/>
      <c r="AH64" s="86"/>
      <c r="AI64" s="87"/>
      <c r="AJ64" s="85"/>
      <c r="AK64" s="86"/>
      <c r="AL64" s="86"/>
      <c r="AM64" s="86"/>
      <c r="AN64" s="87"/>
      <c r="AO64" s="85"/>
      <c r="AP64" s="86"/>
      <c r="AQ64" s="86"/>
      <c r="AR64" s="86"/>
      <c r="AS64" s="87"/>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5"/>
      <c r="AF66" s="86"/>
      <c r="AG66" s="86"/>
      <c r="AH66" s="86"/>
      <c r="AI66" s="87"/>
      <c r="AJ66" s="85"/>
      <c r="AK66" s="86"/>
      <c r="AL66" s="86"/>
      <c r="AM66" s="86"/>
      <c r="AN66" s="87"/>
      <c r="AO66" s="85"/>
      <c r="AP66" s="86"/>
      <c r="AQ66" s="86"/>
      <c r="AR66" s="86"/>
      <c r="AS66" s="87"/>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7"/>
      <c r="B68" s="178"/>
      <c r="C68" s="178"/>
      <c r="D68" s="178"/>
      <c r="E68" s="178"/>
      <c r="F68" s="179"/>
      <c r="G68" s="246" t="s">
        <v>387</v>
      </c>
      <c r="H68" s="187"/>
      <c r="I68" s="187"/>
      <c r="J68" s="187"/>
      <c r="K68" s="187"/>
      <c r="L68" s="187"/>
      <c r="M68" s="187"/>
      <c r="N68" s="187"/>
      <c r="O68" s="187"/>
      <c r="P68" s="187"/>
      <c r="Q68" s="187"/>
      <c r="R68" s="187"/>
      <c r="S68" s="187"/>
      <c r="T68" s="187"/>
      <c r="U68" s="187"/>
      <c r="V68" s="187"/>
      <c r="W68" s="187"/>
      <c r="X68" s="188"/>
      <c r="Y68" s="324" t="s">
        <v>66</v>
      </c>
      <c r="Z68" s="325"/>
      <c r="AA68" s="326"/>
      <c r="AB68" s="194" t="s">
        <v>388</v>
      </c>
      <c r="AC68" s="195"/>
      <c r="AD68" s="196"/>
      <c r="AE68" s="85" t="s">
        <v>385</v>
      </c>
      <c r="AF68" s="86"/>
      <c r="AG68" s="86"/>
      <c r="AH68" s="86"/>
      <c r="AI68" s="87"/>
      <c r="AJ68" s="85">
        <v>1</v>
      </c>
      <c r="AK68" s="86"/>
      <c r="AL68" s="86"/>
      <c r="AM68" s="86"/>
      <c r="AN68" s="87"/>
      <c r="AO68" s="85">
        <v>4</v>
      </c>
      <c r="AP68" s="86"/>
      <c r="AQ68" s="86"/>
      <c r="AR68" s="86"/>
      <c r="AS68" s="87"/>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7"/>
      <c r="AA69" s="148"/>
      <c r="AB69" s="202" t="s">
        <v>388</v>
      </c>
      <c r="AC69" s="203"/>
      <c r="AD69" s="204"/>
      <c r="AE69" s="85" t="s">
        <v>385</v>
      </c>
      <c r="AF69" s="86"/>
      <c r="AG69" s="86"/>
      <c r="AH69" s="86"/>
      <c r="AI69" s="87"/>
      <c r="AJ69" s="85">
        <v>1</v>
      </c>
      <c r="AK69" s="86"/>
      <c r="AL69" s="86"/>
      <c r="AM69" s="86"/>
      <c r="AN69" s="87"/>
      <c r="AO69" s="85">
        <v>4</v>
      </c>
      <c r="AP69" s="86"/>
      <c r="AQ69" s="86"/>
      <c r="AR69" s="86"/>
      <c r="AS69" s="87"/>
      <c r="AT69" s="85" t="s">
        <v>395</v>
      </c>
      <c r="AU69" s="86"/>
      <c r="AV69" s="86"/>
      <c r="AW69" s="86"/>
      <c r="AX69" s="88"/>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391</v>
      </c>
      <c r="H83" s="136"/>
      <c r="I83" s="136"/>
      <c r="J83" s="136"/>
      <c r="K83" s="136"/>
      <c r="L83" s="136"/>
      <c r="M83" s="136"/>
      <c r="N83" s="136"/>
      <c r="O83" s="136"/>
      <c r="P83" s="136"/>
      <c r="Q83" s="136"/>
      <c r="R83" s="136"/>
      <c r="S83" s="136"/>
      <c r="T83" s="136"/>
      <c r="U83" s="136"/>
      <c r="V83" s="136"/>
      <c r="W83" s="136"/>
      <c r="X83" s="136"/>
      <c r="Y83" s="138" t="s">
        <v>17</v>
      </c>
      <c r="Z83" s="139"/>
      <c r="AA83" s="140"/>
      <c r="AB83" s="173"/>
      <c r="AC83" s="142"/>
      <c r="AD83" s="143"/>
      <c r="AE83" s="144" t="s">
        <v>385</v>
      </c>
      <c r="AF83" s="145"/>
      <c r="AG83" s="145"/>
      <c r="AH83" s="145"/>
      <c r="AI83" s="145"/>
      <c r="AJ83" s="85">
        <v>1.8</v>
      </c>
      <c r="AK83" s="86"/>
      <c r="AL83" s="86"/>
      <c r="AM83" s="86"/>
      <c r="AN83" s="87"/>
      <c r="AO83" s="144">
        <f>(1.7/4)</f>
        <v>0.42499999999999999</v>
      </c>
      <c r="AP83" s="145"/>
      <c r="AQ83" s="145"/>
      <c r="AR83" s="145"/>
      <c r="AS83" s="145"/>
      <c r="AT83" s="85" t="s">
        <v>395</v>
      </c>
      <c r="AU83" s="86"/>
      <c r="AV83" s="86"/>
      <c r="AW83" s="86"/>
      <c r="AX83" s="88"/>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60</v>
      </c>
      <c r="AC84" s="150"/>
      <c r="AD84" s="151"/>
      <c r="AE84" s="149"/>
      <c r="AF84" s="150"/>
      <c r="AG84" s="150"/>
      <c r="AH84" s="150"/>
      <c r="AI84" s="151"/>
      <c r="AJ84" s="149" t="s">
        <v>398</v>
      </c>
      <c r="AK84" s="150"/>
      <c r="AL84" s="150"/>
      <c r="AM84" s="150"/>
      <c r="AN84" s="151"/>
      <c r="AO84" s="149" t="s">
        <v>400</v>
      </c>
      <c r="AP84" s="150"/>
      <c r="AQ84" s="150"/>
      <c r="AR84" s="150"/>
      <c r="AS84" s="151"/>
      <c r="AT84" s="149"/>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397</v>
      </c>
      <c r="H86" s="136"/>
      <c r="I86" s="136"/>
      <c r="J86" s="136"/>
      <c r="K86" s="136"/>
      <c r="L86" s="136"/>
      <c r="M86" s="136"/>
      <c r="N86" s="136"/>
      <c r="O86" s="136"/>
      <c r="P86" s="136"/>
      <c r="Q86" s="136"/>
      <c r="R86" s="136"/>
      <c r="S86" s="136"/>
      <c r="T86" s="136"/>
      <c r="U86" s="136"/>
      <c r="V86" s="136"/>
      <c r="W86" s="136"/>
      <c r="X86" s="136"/>
      <c r="Y86" s="138" t="s">
        <v>17</v>
      </c>
      <c r="Z86" s="139"/>
      <c r="AA86" s="140"/>
      <c r="AB86" s="173"/>
      <c r="AC86" s="142"/>
      <c r="AD86" s="143"/>
      <c r="AE86" s="144"/>
      <c r="AF86" s="145"/>
      <c r="AG86" s="145"/>
      <c r="AH86" s="145"/>
      <c r="AI86" s="145"/>
      <c r="AJ86" s="85"/>
      <c r="AK86" s="86"/>
      <c r="AL86" s="86"/>
      <c r="AM86" s="86"/>
      <c r="AN86" s="87"/>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c r="D98" s="405"/>
      <c r="E98" s="405"/>
      <c r="F98" s="405"/>
      <c r="G98" s="405"/>
      <c r="H98" s="405"/>
      <c r="I98" s="405"/>
      <c r="J98" s="405"/>
      <c r="K98" s="406"/>
      <c r="L98" s="62"/>
      <c r="M98" s="63"/>
      <c r="N98" s="63"/>
      <c r="O98" s="63"/>
      <c r="P98" s="63"/>
      <c r="Q98" s="64"/>
      <c r="R98" s="62"/>
      <c r="S98" s="63"/>
      <c r="T98" s="63"/>
      <c r="U98" s="63"/>
      <c r="V98" s="63"/>
      <c r="W98" s="64"/>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69"/>
      <c r="B99" s="370"/>
      <c r="C99" s="153"/>
      <c r="D99" s="154"/>
      <c r="E99" s="154"/>
      <c r="F99" s="154"/>
      <c r="G99" s="154"/>
      <c r="H99" s="154"/>
      <c r="I99" s="154"/>
      <c r="J99" s="154"/>
      <c r="K99" s="155"/>
      <c r="L99" s="62"/>
      <c r="M99" s="63"/>
      <c r="N99" s="63"/>
      <c r="O99" s="63"/>
      <c r="P99" s="63"/>
      <c r="Q99" s="64"/>
      <c r="R99" s="62"/>
      <c r="S99" s="63"/>
      <c r="T99" s="63"/>
      <c r="U99" s="63"/>
      <c r="V99" s="63"/>
      <c r="W99" s="64"/>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69"/>
      <c r="B100" s="370"/>
      <c r="C100" s="153"/>
      <c r="D100" s="154"/>
      <c r="E100" s="154"/>
      <c r="F100" s="154"/>
      <c r="G100" s="154"/>
      <c r="H100" s="154"/>
      <c r="I100" s="154"/>
      <c r="J100" s="154"/>
      <c r="K100" s="155"/>
      <c r="L100" s="62"/>
      <c r="M100" s="63"/>
      <c r="N100" s="63"/>
      <c r="O100" s="63"/>
      <c r="P100" s="63"/>
      <c r="Q100" s="64"/>
      <c r="R100" s="62"/>
      <c r="S100" s="63"/>
      <c r="T100" s="63"/>
      <c r="U100" s="63"/>
      <c r="V100" s="63"/>
      <c r="W100" s="64"/>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69"/>
      <c r="B101" s="370"/>
      <c r="C101" s="153"/>
      <c r="D101" s="154"/>
      <c r="E101" s="154"/>
      <c r="F101" s="154"/>
      <c r="G101" s="154"/>
      <c r="H101" s="154"/>
      <c r="I101" s="154"/>
      <c r="J101" s="154"/>
      <c r="K101" s="155"/>
      <c r="L101" s="62"/>
      <c r="M101" s="63"/>
      <c r="N101" s="63"/>
      <c r="O101" s="63"/>
      <c r="P101" s="63"/>
      <c r="Q101" s="64"/>
      <c r="R101" s="62"/>
      <c r="S101" s="63"/>
      <c r="T101" s="63"/>
      <c r="U101" s="63"/>
      <c r="V101" s="63"/>
      <c r="W101" s="64"/>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69"/>
      <c r="B102" s="370"/>
      <c r="C102" s="153"/>
      <c r="D102" s="154"/>
      <c r="E102" s="154"/>
      <c r="F102" s="154"/>
      <c r="G102" s="154"/>
      <c r="H102" s="154"/>
      <c r="I102" s="154"/>
      <c r="J102" s="154"/>
      <c r="K102" s="155"/>
      <c r="L102" s="62"/>
      <c r="M102" s="63"/>
      <c r="N102" s="63"/>
      <c r="O102" s="63"/>
      <c r="P102" s="63"/>
      <c r="Q102" s="64"/>
      <c r="R102" s="62"/>
      <c r="S102" s="63"/>
      <c r="T102" s="63"/>
      <c r="U102" s="63"/>
      <c r="V102" s="63"/>
      <c r="W102" s="64"/>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0</v>
      </c>
      <c r="S104" s="365"/>
      <c r="T104" s="365"/>
      <c r="U104" s="365"/>
      <c r="V104" s="365"/>
      <c r="W104" s="366"/>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3" t="s">
        <v>38</v>
      </c>
      <c r="AH107" s="591"/>
      <c r="AI107" s="591"/>
      <c r="AJ107" s="591"/>
      <c r="AK107" s="591"/>
      <c r="AL107" s="591"/>
      <c r="AM107" s="591"/>
      <c r="AN107" s="591"/>
      <c r="AO107" s="591"/>
      <c r="AP107" s="591"/>
      <c r="AQ107" s="591"/>
      <c r="AR107" s="591"/>
      <c r="AS107" s="591"/>
      <c r="AT107" s="591"/>
      <c r="AU107" s="591"/>
      <c r="AV107" s="591"/>
      <c r="AW107" s="591"/>
      <c r="AX107" s="624"/>
    </row>
    <row r="108" spans="1:50" ht="26.25" customHeight="1" x14ac:dyDescent="0.15">
      <c r="A108" s="298" t="s">
        <v>312</v>
      </c>
      <c r="B108" s="29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379</v>
      </c>
      <c r="AE108" s="599"/>
      <c r="AF108" s="599"/>
      <c r="AG108" s="595" t="s">
        <v>389</v>
      </c>
      <c r="AH108" s="596"/>
      <c r="AI108" s="596"/>
      <c r="AJ108" s="596"/>
      <c r="AK108" s="596"/>
      <c r="AL108" s="596"/>
      <c r="AM108" s="596"/>
      <c r="AN108" s="596"/>
      <c r="AO108" s="596"/>
      <c r="AP108" s="596"/>
      <c r="AQ108" s="596"/>
      <c r="AR108" s="596"/>
      <c r="AS108" s="596"/>
      <c r="AT108" s="596"/>
      <c r="AU108" s="596"/>
      <c r="AV108" s="596"/>
      <c r="AW108" s="596"/>
      <c r="AX108" s="597"/>
    </row>
    <row r="109" spans="1:50" ht="26.25" customHeight="1" x14ac:dyDescent="0.15">
      <c r="A109" s="300"/>
      <c r="B109" s="301"/>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379</v>
      </c>
      <c r="AE109" s="433"/>
      <c r="AF109" s="433"/>
      <c r="AG109" s="523" t="s">
        <v>390</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80" t="s">
        <v>379</v>
      </c>
      <c r="AE110" s="581"/>
      <c r="AF110" s="581"/>
      <c r="AG110" s="521" t="s">
        <v>390</v>
      </c>
      <c r="AH110" s="426"/>
      <c r="AI110" s="426"/>
      <c r="AJ110" s="426"/>
      <c r="AK110" s="426"/>
      <c r="AL110" s="426"/>
      <c r="AM110" s="426"/>
      <c r="AN110" s="426"/>
      <c r="AO110" s="426"/>
      <c r="AP110" s="426"/>
      <c r="AQ110" s="426"/>
      <c r="AR110" s="426"/>
      <c r="AS110" s="426"/>
      <c r="AT110" s="426"/>
      <c r="AU110" s="426"/>
      <c r="AV110" s="426"/>
      <c r="AW110" s="426"/>
      <c r="AX110" s="522"/>
    </row>
    <row r="111" spans="1:50" ht="26.25" customHeight="1" x14ac:dyDescent="0.15">
      <c r="A111" s="543" t="s">
        <v>46</v>
      </c>
      <c r="B111" s="582"/>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379</v>
      </c>
      <c r="AE111" s="429"/>
      <c r="AF111" s="429"/>
      <c r="AG111" s="292" t="s">
        <v>408</v>
      </c>
      <c r="AH111" s="293"/>
      <c r="AI111" s="293"/>
      <c r="AJ111" s="293"/>
      <c r="AK111" s="293"/>
      <c r="AL111" s="293"/>
      <c r="AM111" s="293"/>
      <c r="AN111" s="293"/>
      <c r="AO111" s="293"/>
      <c r="AP111" s="293"/>
      <c r="AQ111" s="293"/>
      <c r="AR111" s="293"/>
      <c r="AS111" s="293"/>
      <c r="AT111" s="293"/>
      <c r="AU111" s="293"/>
      <c r="AV111" s="293"/>
      <c r="AW111" s="293"/>
      <c r="AX111" s="294"/>
    </row>
    <row r="112" spans="1:50" ht="19.350000000000001" customHeight="1" x14ac:dyDescent="0.15">
      <c r="A112" s="583"/>
      <c r="B112" s="584"/>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399</v>
      </c>
      <c r="AE112" s="433"/>
      <c r="AF112" s="433"/>
      <c r="AG112" s="295"/>
      <c r="AH112" s="296"/>
      <c r="AI112" s="296"/>
      <c r="AJ112" s="296"/>
      <c r="AK112" s="296"/>
      <c r="AL112" s="296"/>
      <c r="AM112" s="296"/>
      <c r="AN112" s="296"/>
      <c r="AO112" s="296"/>
      <c r="AP112" s="296"/>
      <c r="AQ112" s="296"/>
      <c r="AR112" s="296"/>
      <c r="AS112" s="296"/>
      <c r="AT112" s="296"/>
      <c r="AU112" s="296"/>
      <c r="AV112" s="296"/>
      <c r="AW112" s="296"/>
      <c r="AX112" s="297"/>
    </row>
    <row r="113" spans="1:64" ht="26.25" customHeight="1" x14ac:dyDescent="0.15">
      <c r="A113" s="583"/>
      <c r="B113" s="584"/>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379</v>
      </c>
      <c r="AE113" s="433"/>
      <c r="AF113" s="433"/>
      <c r="AG113" s="523" t="s">
        <v>409</v>
      </c>
      <c r="AH113" s="524"/>
      <c r="AI113" s="524"/>
      <c r="AJ113" s="524"/>
      <c r="AK113" s="524"/>
      <c r="AL113" s="524"/>
      <c r="AM113" s="524"/>
      <c r="AN113" s="524"/>
      <c r="AO113" s="524"/>
      <c r="AP113" s="524"/>
      <c r="AQ113" s="524"/>
      <c r="AR113" s="524"/>
      <c r="AS113" s="524"/>
      <c r="AT113" s="524"/>
      <c r="AU113" s="524"/>
      <c r="AV113" s="524"/>
      <c r="AW113" s="524"/>
      <c r="AX113" s="525"/>
    </row>
    <row r="114" spans="1:64" ht="18.75" customHeight="1" x14ac:dyDescent="0.15">
      <c r="A114" s="583"/>
      <c r="B114" s="584"/>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399</v>
      </c>
      <c r="AE114" s="433"/>
      <c r="AF114" s="433"/>
      <c r="AG114" s="295"/>
      <c r="AH114" s="296"/>
      <c r="AI114" s="296"/>
      <c r="AJ114" s="296"/>
      <c r="AK114" s="296"/>
      <c r="AL114" s="296"/>
      <c r="AM114" s="296"/>
      <c r="AN114" s="296"/>
      <c r="AO114" s="296"/>
      <c r="AP114" s="296"/>
      <c r="AQ114" s="296"/>
      <c r="AR114" s="296"/>
      <c r="AS114" s="296"/>
      <c r="AT114" s="296"/>
      <c r="AU114" s="296"/>
      <c r="AV114" s="296"/>
      <c r="AW114" s="296"/>
      <c r="AX114" s="297"/>
    </row>
    <row r="115" spans="1:64" ht="26.25" customHeight="1" x14ac:dyDescent="0.15">
      <c r="A115" s="583"/>
      <c r="B115" s="584"/>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379</v>
      </c>
      <c r="AE115" s="433"/>
      <c r="AF115" s="433"/>
      <c r="AG115" s="523" t="s">
        <v>409</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83"/>
      <c r="B116" s="584"/>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7" t="s">
        <v>399</v>
      </c>
      <c r="AE116" s="628"/>
      <c r="AF116" s="628"/>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399</v>
      </c>
      <c r="AE117" s="581"/>
      <c r="AF117" s="590"/>
      <c r="AG117" s="521"/>
      <c r="AH117" s="426"/>
      <c r="AI117" s="426"/>
      <c r="AJ117" s="426"/>
      <c r="AK117" s="426"/>
      <c r="AL117" s="426"/>
      <c r="AM117" s="426"/>
      <c r="AN117" s="426"/>
      <c r="AO117" s="426"/>
      <c r="AP117" s="426"/>
      <c r="AQ117" s="426"/>
      <c r="AR117" s="426"/>
      <c r="AS117" s="426"/>
      <c r="AT117" s="426"/>
      <c r="AU117" s="426"/>
      <c r="AV117" s="426"/>
      <c r="AW117" s="426"/>
      <c r="AX117" s="522"/>
      <c r="BG117" s="10"/>
      <c r="BH117" s="10"/>
      <c r="BI117" s="10"/>
      <c r="BJ117" s="10"/>
    </row>
    <row r="118" spans="1:64" ht="58.5" customHeight="1" x14ac:dyDescent="0.15">
      <c r="A118" s="543" t="s">
        <v>47</v>
      </c>
      <c r="B118" s="582"/>
      <c r="C118" s="629" t="s">
        <v>81</v>
      </c>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1"/>
      <c r="AD118" s="428" t="s">
        <v>379</v>
      </c>
      <c r="AE118" s="429"/>
      <c r="AF118" s="632"/>
      <c r="AG118" s="292" t="s">
        <v>405</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0" t="s">
        <v>399</v>
      </c>
      <c r="AE119" s="601"/>
      <c r="AF119" s="601"/>
      <c r="AG119" s="295"/>
      <c r="AH119" s="296"/>
      <c r="AI119" s="296"/>
      <c r="AJ119" s="296"/>
      <c r="AK119" s="296"/>
      <c r="AL119" s="296"/>
      <c r="AM119" s="296"/>
      <c r="AN119" s="296"/>
      <c r="AO119" s="296"/>
      <c r="AP119" s="296"/>
      <c r="AQ119" s="296"/>
      <c r="AR119" s="296"/>
      <c r="AS119" s="296"/>
      <c r="AT119" s="296"/>
      <c r="AU119" s="296"/>
      <c r="AV119" s="296"/>
      <c r="AW119" s="296"/>
      <c r="AX119" s="297"/>
    </row>
    <row r="120" spans="1:64" ht="58.5" customHeight="1" x14ac:dyDescent="0.15">
      <c r="A120" s="583"/>
      <c r="B120" s="584"/>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379</v>
      </c>
      <c r="AE120" s="433"/>
      <c r="AF120" s="433"/>
      <c r="AG120" s="523" t="s">
        <v>404</v>
      </c>
      <c r="AH120" s="296"/>
      <c r="AI120" s="296"/>
      <c r="AJ120" s="296"/>
      <c r="AK120" s="296"/>
      <c r="AL120" s="296"/>
      <c r="AM120" s="296"/>
      <c r="AN120" s="296"/>
      <c r="AO120" s="296"/>
      <c r="AP120" s="296"/>
      <c r="AQ120" s="296"/>
      <c r="AR120" s="296"/>
      <c r="AS120" s="296"/>
      <c r="AT120" s="296"/>
      <c r="AU120" s="296"/>
      <c r="AV120" s="296"/>
      <c r="AW120" s="296"/>
      <c r="AX120" s="297"/>
    </row>
    <row r="121" spans="1:64" ht="58.5" customHeight="1" x14ac:dyDescent="0.15">
      <c r="A121" s="585"/>
      <c r="B121" s="586"/>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379</v>
      </c>
      <c r="AE121" s="433"/>
      <c r="AF121" s="433"/>
      <c r="AG121" s="594" t="s">
        <v>404</v>
      </c>
      <c r="AH121" s="189"/>
      <c r="AI121" s="189"/>
      <c r="AJ121" s="189"/>
      <c r="AK121" s="189"/>
      <c r="AL121" s="189"/>
      <c r="AM121" s="189"/>
      <c r="AN121" s="189"/>
      <c r="AO121" s="189"/>
      <c r="AP121" s="189"/>
      <c r="AQ121" s="189"/>
      <c r="AR121" s="189"/>
      <c r="AS121" s="189"/>
      <c r="AT121" s="189"/>
      <c r="AU121" s="189"/>
      <c r="AV121" s="189"/>
      <c r="AW121" s="189"/>
      <c r="AX121" s="576"/>
    </row>
    <row r="122" spans="1:64" ht="33.6" customHeight="1" x14ac:dyDescent="0.15">
      <c r="A122" s="617" t="s">
        <v>80</v>
      </c>
      <c r="B122" s="618"/>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399</v>
      </c>
      <c r="AE122" s="429"/>
      <c r="AF122" s="429"/>
      <c r="AG122" s="571"/>
      <c r="AH122" s="187"/>
      <c r="AI122" s="187"/>
      <c r="AJ122" s="187"/>
      <c r="AK122" s="187"/>
      <c r="AL122" s="187"/>
      <c r="AM122" s="187"/>
      <c r="AN122" s="187"/>
      <c r="AO122" s="187"/>
      <c r="AP122" s="187"/>
      <c r="AQ122" s="187"/>
      <c r="AR122" s="187"/>
      <c r="AS122" s="187"/>
      <c r="AT122" s="187"/>
      <c r="AU122" s="187"/>
      <c r="AV122" s="187"/>
      <c r="AW122" s="187"/>
      <c r="AX122" s="572"/>
    </row>
    <row r="123" spans="1:64" ht="15.75" customHeight="1" x14ac:dyDescent="0.15">
      <c r="A123" s="619"/>
      <c r="B123" s="620"/>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3"/>
      <c r="AH123" s="268"/>
      <c r="AI123" s="268"/>
      <c r="AJ123" s="268"/>
      <c r="AK123" s="268"/>
      <c r="AL123" s="268"/>
      <c r="AM123" s="268"/>
      <c r="AN123" s="268"/>
      <c r="AO123" s="268"/>
      <c r="AP123" s="268"/>
      <c r="AQ123" s="268"/>
      <c r="AR123" s="268"/>
      <c r="AS123" s="268"/>
      <c r="AT123" s="268"/>
      <c r="AU123" s="268"/>
      <c r="AV123" s="268"/>
      <c r="AW123" s="268"/>
      <c r="AX123" s="574"/>
    </row>
    <row r="124" spans="1:64" ht="26.25" customHeight="1" x14ac:dyDescent="0.15">
      <c r="A124" s="619"/>
      <c r="B124" s="620"/>
      <c r="C124" s="633"/>
      <c r="D124" s="634"/>
      <c r="E124" s="634"/>
      <c r="F124" s="634"/>
      <c r="G124" s="634"/>
      <c r="H124" s="634"/>
      <c r="I124" s="634"/>
      <c r="J124" s="634"/>
      <c r="K124" s="634"/>
      <c r="L124" s="634"/>
      <c r="M124" s="634"/>
      <c r="N124" s="634"/>
      <c r="O124" s="635"/>
      <c r="P124" s="642"/>
      <c r="Q124" s="642"/>
      <c r="R124" s="642"/>
      <c r="S124" s="643"/>
      <c r="T124" s="625"/>
      <c r="U124" s="296"/>
      <c r="V124" s="296"/>
      <c r="W124" s="296"/>
      <c r="X124" s="296"/>
      <c r="Y124" s="296"/>
      <c r="Z124" s="296"/>
      <c r="AA124" s="296"/>
      <c r="AB124" s="296"/>
      <c r="AC124" s="296"/>
      <c r="AD124" s="296"/>
      <c r="AE124" s="296"/>
      <c r="AF124" s="626"/>
      <c r="AG124" s="573"/>
      <c r="AH124" s="268"/>
      <c r="AI124" s="268"/>
      <c r="AJ124" s="268"/>
      <c r="AK124" s="268"/>
      <c r="AL124" s="268"/>
      <c r="AM124" s="268"/>
      <c r="AN124" s="268"/>
      <c r="AO124" s="268"/>
      <c r="AP124" s="268"/>
      <c r="AQ124" s="268"/>
      <c r="AR124" s="268"/>
      <c r="AS124" s="268"/>
      <c r="AT124" s="268"/>
      <c r="AU124" s="268"/>
      <c r="AV124" s="268"/>
      <c r="AW124" s="268"/>
      <c r="AX124" s="574"/>
    </row>
    <row r="125" spans="1:64" ht="26.25" customHeight="1" x14ac:dyDescent="0.15">
      <c r="A125" s="621"/>
      <c r="B125" s="622"/>
      <c r="C125" s="636"/>
      <c r="D125" s="637"/>
      <c r="E125" s="637"/>
      <c r="F125" s="637"/>
      <c r="G125" s="637"/>
      <c r="H125" s="637"/>
      <c r="I125" s="637"/>
      <c r="J125" s="637"/>
      <c r="K125" s="637"/>
      <c r="L125" s="637"/>
      <c r="M125" s="637"/>
      <c r="N125" s="637"/>
      <c r="O125" s="638"/>
      <c r="P125" s="644"/>
      <c r="Q125" s="644"/>
      <c r="R125" s="644"/>
      <c r="S125" s="645"/>
      <c r="T125" s="425"/>
      <c r="U125" s="426"/>
      <c r="V125" s="426"/>
      <c r="W125" s="426"/>
      <c r="X125" s="426"/>
      <c r="Y125" s="426"/>
      <c r="Z125" s="426"/>
      <c r="AA125" s="426"/>
      <c r="AB125" s="426"/>
      <c r="AC125" s="426"/>
      <c r="AD125" s="426"/>
      <c r="AE125" s="426"/>
      <c r="AF125" s="427"/>
      <c r="AG125" s="575"/>
      <c r="AH125" s="189"/>
      <c r="AI125" s="189"/>
      <c r="AJ125" s="189"/>
      <c r="AK125" s="189"/>
      <c r="AL125" s="189"/>
      <c r="AM125" s="189"/>
      <c r="AN125" s="189"/>
      <c r="AO125" s="189"/>
      <c r="AP125" s="189"/>
      <c r="AQ125" s="189"/>
      <c r="AR125" s="189"/>
      <c r="AS125" s="189"/>
      <c r="AT125" s="189"/>
      <c r="AU125" s="189"/>
      <c r="AV125" s="189"/>
      <c r="AW125" s="189"/>
      <c r="AX125" s="576"/>
    </row>
    <row r="126" spans="1:64" ht="57" customHeight="1" x14ac:dyDescent="0.15">
      <c r="A126" s="543" t="s">
        <v>58</v>
      </c>
      <c r="B126" s="544"/>
      <c r="C126" s="383" t="s">
        <v>64</v>
      </c>
      <c r="D126" s="566"/>
      <c r="E126" s="566"/>
      <c r="F126" s="567"/>
      <c r="G126" s="537" t="s">
        <v>407</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2" t="s">
        <v>68</v>
      </c>
      <c r="D127" s="353"/>
      <c r="E127" s="353"/>
      <c r="F127" s="354"/>
      <c r="G127" s="355" t="s">
        <v>403</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76.5" customHeight="1" thickBot="1" x14ac:dyDescent="0.2">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75" customHeight="1" thickBot="1" x14ac:dyDescent="0.2">
      <c r="A131" s="540" t="s">
        <v>416</v>
      </c>
      <c r="B131" s="541"/>
      <c r="C131" s="541"/>
      <c r="D131" s="541"/>
      <c r="E131" s="542"/>
      <c r="F131" s="559" t="s">
        <v>417</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103.5" customHeight="1" thickBot="1" x14ac:dyDescent="0.2">
      <c r="A133" s="422" t="s">
        <v>419</v>
      </c>
      <c r="B133" s="423"/>
      <c r="C133" s="423"/>
      <c r="D133" s="423"/>
      <c r="E133" s="424"/>
      <c r="F133" s="562" t="s">
        <v>418</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62.25" customHeight="1" thickBot="1" x14ac:dyDescent="0.2">
      <c r="A135" s="602"/>
      <c r="B135" s="603"/>
      <c r="C135" s="603"/>
      <c r="D135" s="603"/>
      <c r="E135" s="603"/>
      <c r="F135" s="603"/>
      <c r="G135" s="603"/>
      <c r="H135" s="603"/>
      <c r="I135" s="603"/>
      <c r="J135" s="603"/>
      <c r="K135" s="603"/>
      <c r="L135" s="603"/>
      <c r="M135" s="603"/>
      <c r="N135" s="603"/>
      <c r="O135" s="603"/>
      <c r="P135" s="603"/>
      <c r="Q135" s="603"/>
      <c r="R135" s="603"/>
      <c r="S135" s="603"/>
      <c r="T135" s="603"/>
      <c r="U135" s="603"/>
      <c r="V135" s="603"/>
      <c r="W135" s="603"/>
      <c r="X135" s="603"/>
      <c r="Y135" s="603"/>
      <c r="Z135" s="603"/>
      <c r="AA135" s="603"/>
      <c r="AB135" s="603"/>
      <c r="AC135" s="603"/>
      <c r="AD135" s="603"/>
      <c r="AE135" s="603"/>
      <c r="AF135" s="603"/>
      <c r="AG135" s="603"/>
      <c r="AH135" s="603"/>
      <c r="AI135" s="603"/>
      <c r="AJ135" s="603"/>
      <c r="AK135" s="603"/>
      <c r="AL135" s="603"/>
      <c r="AM135" s="603"/>
      <c r="AN135" s="603"/>
      <c r="AO135" s="603"/>
      <c r="AP135" s="603"/>
      <c r="AQ135" s="603"/>
      <c r="AR135" s="603"/>
      <c r="AS135" s="603"/>
      <c r="AT135" s="603"/>
      <c r="AU135" s="603"/>
      <c r="AV135" s="603"/>
      <c r="AW135" s="603"/>
      <c r="AX135" s="604"/>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5" t="s">
        <v>224</v>
      </c>
      <c r="B137" s="396"/>
      <c r="C137" s="396"/>
      <c r="D137" s="396"/>
      <c r="E137" s="396"/>
      <c r="F137" s="396"/>
      <c r="G137" s="409"/>
      <c r="H137" s="410"/>
      <c r="I137" s="410"/>
      <c r="J137" s="410"/>
      <c r="K137" s="410"/>
      <c r="L137" s="410"/>
      <c r="M137" s="410"/>
      <c r="N137" s="410"/>
      <c r="O137" s="410"/>
      <c r="P137" s="411"/>
      <c r="Q137" s="396" t="s">
        <v>225</v>
      </c>
      <c r="R137" s="396"/>
      <c r="S137" s="396"/>
      <c r="T137" s="396"/>
      <c r="U137" s="396"/>
      <c r="V137" s="396"/>
      <c r="W137" s="409"/>
      <c r="X137" s="410"/>
      <c r="Y137" s="410"/>
      <c r="Z137" s="410"/>
      <c r="AA137" s="410"/>
      <c r="AB137" s="410"/>
      <c r="AC137" s="410"/>
      <c r="AD137" s="410"/>
      <c r="AE137" s="410"/>
      <c r="AF137" s="411"/>
      <c r="AG137" s="396" t="s">
        <v>226</v>
      </c>
      <c r="AH137" s="396"/>
      <c r="AI137" s="396"/>
      <c r="AJ137" s="396"/>
      <c r="AK137" s="396"/>
      <c r="AL137" s="396"/>
      <c r="AM137" s="392"/>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402</v>
      </c>
      <c r="H138" s="413"/>
      <c r="I138" s="413"/>
      <c r="J138" s="413"/>
      <c r="K138" s="413"/>
      <c r="L138" s="413"/>
      <c r="M138" s="413"/>
      <c r="N138" s="413"/>
      <c r="O138" s="413"/>
      <c r="P138" s="414"/>
      <c r="Q138" s="398" t="s">
        <v>228</v>
      </c>
      <c r="R138" s="398"/>
      <c r="S138" s="398"/>
      <c r="T138" s="398"/>
      <c r="U138" s="398"/>
      <c r="V138" s="398"/>
      <c r="W138" s="568">
        <v>295</v>
      </c>
      <c r="X138" s="413"/>
      <c r="Y138" s="413"/>
      <c r="Z138" s="413"/>
      <c r="AA138" s="413"/>
      <c r="AB138" s="413"/>
      <c r="AC138" s="413"/>
      <c r="AD138" s="413"/>
      <c r="AE138" s="413"/>
      <c r="AF138" s="414"/>
      <c r="AG138" s="569"/>
      <c r="AH138" s="570"/>
      <c r="AI138" s="570"/>
      <c r="AJ138" s="570"/>
      <c r="AK138" s="570"/>
      <c r="AL138" s="570"/>
      <c r="AM138" s="605"/>
      <c r="AN138" s="606"/>
      <c r="AO138" s="606"/>
      <c r="AP138" s="606"/>
      <c r="AQ138" s="606"/>
      <c r="AR138" s="606"/>
      <c r="AS138" s="606"/>
      <c r="AT138" s="606"/>
      <c r="AU138" s="606"/>
      <c r="AV138" s="607"/>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79" t="s">
        <v>415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8"/>
      <c r="B179" s="532"/>
      <c r="C179" s="532"/>
      <c r="D179" s="532"/>
      <c r="E179" s="532"/>
      <c r="F179" s="533"/>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8"/>
      <c r="B180" s="532"/>
      <c r="C180" s="532"/>
      <c r="D180" s="532"/>
      <c r="E180" s="532"/>
      <c r="F180" s="533"/>
      <c r="G180" s="89" t="s">
        <v>414</v>
      </c>
      <c r="H180" s="90"/>
      <c r="I180" s="90"/>
      <c r="J180" s="90"/>
      <c r="K180" s="91"/>
      <c r="L180" s="92" t="s">
        <v>412</v>
      </c>
      <c r="M180" s="93"/>
      <c r="N180" s="93"/>
      <c r="O180" s="93"/>
      <c r="P180" s="93"/>
      <c r="Q180" s="93"/>
      <c r="R180" s="93"/>
      <c r="S180" s="93"/>
      <c r="T180" s="93"/>
      <c r="U180" s="93"/>
      <c r="V180" s="93"/>
      <c r="W180" s="93"/>
      <c r="X180" s="94"/>
      <c r="Y180" s="95">
        <v>1.8</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1"/>
    </row>
    <row r="181" spans="1:50" ht="24.75" customHeight="1" x14ac:dyDescent="0.15">
      <c r="A181" s="118"/>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8"/>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8"/>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1.8</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2"/>
      <c r="C191" s="532"/>
      <c r="D191" s="532"/>
      <c r="E191" s="532"/>
      <c r="F191" s="533"/>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8"/>
      <c r="B192" s="532"/>
      <c r="C192" s="532"/>
      <c r="D192" s="532"/>
      <c r="E192" s="532"/>
      <c r="F192" s="533"/>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8"/>
      <c r="B193" s="532"/>
      <c r="C193" s="532"/>
      <c r="D193" s="532"/>
      <c r="E193" s="532"/>
      <c r="F193" s="53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1"/>
    </row>
    <row r="194" spans="1:50" ht="24.75" customHeight="1" x14ac:dyDescent="0.15">
      <c r="A194" s="118"/>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8"/>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8"/>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2"/>
      <c r="C204" s="532"/>
      <c r="D204" s="532"/>
      <c r="E204" s="532"/>
      <c r="F204" s="533"/>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8"/>
      <c r="B205" s="532"/>
      <c r="C205" s="532"/>
      <c r="D205" s="532"/>
      <c r="E205" s="532"/>
      <c r="F205" s="533"/>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8"/>
      <c r="B206" s="532"/>
      <c r="C206" s="532"/>
      <c r="D206" s="532"/>
      <c r="E206" s="532"/>
      <c r="F206" s="53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1"/>
    </row>
    <row r="207" spans="1:50" ht="24.75" customHeight="1" x14ac:dyDescent="0.15">
      <c r="A207" s="118"/>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8"/>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8"/>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32"/>
      <c r="C217" s="532"/>
      <c r="D217" s="532"/>
      <c r="E217" s="532"/>
      <c r="F217" s="533"/>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8"/>
      <c r="B218" s="532"/>
      <c r="C218" s="532"/>
      <c r="D218" s="532"/>
      <c r="E218" s="532"/>
      <c r="F218" s="533"/>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8"/>
      <c r="B219" s="532"/>
      <c r="C219" s="532"/>
      <c r="D219" s="532"/>
      <c r="E219" s="532"/>
      <c r="F219" s="53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1"/>
    </row>
    <row r="220" spans="1:50" ht="24.75" customHeight="1" x14ac:dyDescent="0.15">
      <c r="A220" s="118"/>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8"/>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8"/>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411</v>
      </c>
      <c r="D236" s="105"/>
      <c r="E236" s="105"/>
      <c r="F236" s="105"/>
      <c r="G236" s="105"/>
      <c r="H236" s="105"/>
      <c r="I236" s="105"/>
      <c r="J236" s="105"/>
      <c r="K236" s="105"/>
      <c r="L236" s="105"/>
      <c r="M236" s="109" t="s">
        <v>412</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1.8</v>
      </c>
      <c r="AL236" s="107"/>
      <c r="AM236" s="107"/>
      <c r="AN236" s="107"/>
      <c r="AO236" s="107"/>
      <c r="AP236" s="108"/>
      <c r="AQ236" s="109">
        <v>4</v>
      </c>
      <c r="AR236" s="105"/>
      <c r="AS236" s="105"/>
      <c r="AT236" s="105"/>
      <c r="AU236" s="106">
        <v>83</v>
      </c>
      <c r="AV236" s="107"/>
      <c r="AW236" s="107"/>
      <c r="AX236" s="108"/>
    </row>
    <row r="237" spans="1:50" ht="24" hidden="1" customHeight="1" x14ac:dyDescent="0.15">
      <c r="A237" s="104">
        <v>2</v>
      </c>
      <c r="B237" s="104">
        <v>1</v>
      </c>
      <c r="C237" s="109"/>
      <c r="D237" s="105"/>
      <c r="E237" s="105"/>
      <c r="F237" s="105"/>
      <c r="G237" s="105"/>
      <c r="H237" s="105"/>
      <c r="I237" s="105"/>
      <c r="J237" s="105"/>
      <c r="K237" s="105"/>
      <c r="L237" s="105"/>
      <c r="M237" s="109"/>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410</v>
      </c>
      <c r="D269" s="105"/>
      <c r="E269" s="105"/>
      <c r="F269" s="105"/>
      <c r="G269" s="105"/>
      <c r="H269" s="105"/>
      <c r="I269" s="105"/>
      <c r="J269" s="105"/>
      <c r="K269" s="105"/>
      <c r="L269" s="105"/>
      <c r="M269" s="109" t="s">
        <v>413</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0.2</v>
      </c>
      <c r="AL269" s="107"/>
      <c r="AM269" s="107"/>
      <c r="AN269" s="107"/>
      <c r="AO269" s="107"/>
      <c r="AP269" s="108"/>
      <c r="AQ269" s="109">
        <v>2</v>
      </c>
      <c r="AR269" s="105"/>
      <c r="AS269" s="105"/>
      <c r="AT269" s="105"/>
      <c r="AU269" s="106">
        <v>100</v>
      </c>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7" priority="565">
      <formula>IF(RIGHT(TEXT(P14,"0.#"),1)=".",FALSE,TRUE)</formula>
    </cfRule>
    <cfRule type="expression" dxfId="216" priority="566">
      <formula>IF(RIGHT(TEXT(P14,"0.#"),1)=".",TRUE,FALSE)</formula>
    </cfRule>
  </conditionalFormatting>
  <conditionalFormatting sqref="AE23:AI23">
    <cfRule type="expression" dxfId="215" priority="555">
      <formula>IF(RIGHT(TEXT(AE23,"0.#"),1)=".",FALSE,TRUE)</formula>
    </cfRule>
    <cfRule type="expression" dxfId="214" priority="556">
      <formula>IF(RIGHT(TEXT(AE23,"0.#"),1)=".",TRUE,FALSE)</formula>
    </cfRule>
  </conditionalFormatting>
  <conditionalFormatting sqref="AE69:AX69">
    <cfRule type="expression" dxfId="213" priority="487">
      <formula>IF(RIGHT(TEXT(AE69,"0.#"),1)=".",FALSE,TRUE)</formula>
    </cfRule>
    <cfRule type="expression" dxfId="212" priority="488">
      <formula>IF(RIGHT(TEXT(AE69,"0.#"),1)=".",TRUE,FALSE)</formula>
    </cfRule>
  </conditionalFormatting>
  <conditionalFormatting sqref="L99">
    <cfRule type="expression" dxfId="211" priority="447">
      <formula>IF(RIGHT(TEXT(L99,"0.#"),1)=".",FALSE,TRUE)</formula>
    </cfRule>
    <cfRule type="expression" dxfId="210" priority="448">
      <formula>IF(RIGHT(TEXT(L99,"0.#"),1)=".",TRUE,FALSE)</formula>
    </cfRule>
  </conditionalFormatting>
  <conditionalFormatting sqref="L104">
    <cfRule type="expression" dxfId="209" priority="445">
      <formula>IF(RIGHT(TEXT(L104,"0.#"),1)=".",FALSE,TRUE)</formula>
    </cfRule>
    <cfRule type="expression" dxfId="208" priority="446">
      <formula>IF(RIGHT(TEXT(L104,"0.#"),1)=".",TRUE,FALSE)</formula>
    </cfRule>
  </conditionalFormatting>
  <conditionalFormatting sqref="R104">
    <cfRule type="expression" dxfId="207" priority="443">
      <formula>IF(RIGHT(TEXT(R104,"0.#"),1)=".",FALSE,TRUE)</formula>
    </cfRule>
    <cfRule type="expression" dxfId="206" priority="444">
      <formula>IF(RIGHT(TEXT(R104,"0.#"),1)=".",TRUE,FALSE)</formula>
    </cfRule>
  </conditionalFormatting>
  <conditionalFormatting sqref="P18:AX18">
    <cfRule type="expression" dxfId="205" priority="441">
      <formula>IF(RIGHT(TEXT(P18,"0.#"),1)=".",FALSE,TRUE)</formula>
    </cfRule>
    <cfRule type="expression" dxfId="204" priority="442">
      <formula>IF(RIGHT(TEXT(P18,"0.#"),1)=".",TRUE,FALSE)</formula>
    </cfRule>
  </conditionalFormatting>
  <conditionalFormatting sqref="Y181">
    <cfRule type="expression" dxfId="203" priority="437">
      <formula>IF(RIGHT(TEXT(Y181,"0.#"),1)=".",FALSE,TRUE)</formula>
    </cfRule>
    <cfRule type="expression" dxfId="202" priority="438">
      <formula>IF(RIGHT(TEXT(Y181,"0.#"),1)=".",TRUE,FALSE)</formula>
    </cfRule>
  </conditionalFormatting>
  <conditionalFormatting sqref="Y190">
    <cfRule type="expression" dxfId="201" priority="433">
      <formula>IF(RIGHT(TEXT(Y190,"0.#"),1)=".",FALSE,TRUE)</formula>
    </cfRule>
    <cfRule type="expression" dxfId="200" priority="434">
      <formula>IF(RIGHT(TEXT(Y190,"0.#"),1)=".",TRUE,FALSE)</formula>
    </cfRule>
  </conditionalFormatting>
  <conditionalFormatting sqref="AK236">
    <cfRule type="expression" dxfId="199" priority="355">
      <formula>IF(RIGHT(TEXT(AK236,"0.#"),1)=".",FALSE,TRUE)</formula>
    </cfRule>
    <cfRule type="expression" dxfId="198" priority="356">
      <formula>IF(RIGHT(TEXT(AK236,"0.#"),1)=".",TRUE,FALSE)</formula>
    </cfRule>
  </conditionalFormatting>
  <conditionalFormatting sqref="AE54:AI54">
    <cfRule type="expression" dxfId="197" priority="305">
      <formula>IF(RIGHT(TEXT(AE54,"0.#"),1)=".",FALSE,TRUE)</formula>
    </cfRule>
    <cfRule type="expression" dxfId="196" priority="306">
      <formula>IF(RIGHT(TEXT(AE54,"0.#"),1)=".",TRUE,FALSE)</formula>
    </cfRule>
  </conditionalFormatting>
  <conditionalFormatting sqref="P13:AX13 AK15:AX15 P16:V17 AK16:AQ17">
    <cfRule type="expression" dxfId="195" priority="263">
      <formula>IF(RIGHT(TEXT(P13,"0.#"),1)=".",FALSE,TRUE)</formula>
    </cfRule>
    <cfRule type="expression" dxfId="194" priority="264">
      <formula>IF(RIGHT(TEXT(P13,"0.#"),1)=".",TRUE,FALSE)</formula>
    </cfRule>
  </conditionalFormatting>
  <conditionalFormatting sqref="P19:AJ19">
    <cfRule type="expression" dxfId="193" priority="261">
      <formula>IF(RIGHT(TEXT(P19,"0.#"),1)=".",FALSE,TRUE)</formula>
    </cfRule>
    <cfRule type="expression" dxfId="192" priority="262">
      <formula>IF(RIGHT(TEXT(P19,"0.#"),1)=".",TRUE,FALSE)</formula>
    </cfRule>
  </conditionalFormatting>
  <conditionalFormatting sqref="AE55:AX55 AJ54:AS54">
    <cfRule type="expression" dxfId="191" priority="257">
      <formula>IF(RIGHT(TEXT(AE54,"0.#"),1)=".",FALSE,TRUE)</formula>
    </cfRule>
    <cfRule type="expression" dxfId="190" priority="258">
      <formula>IF(RIGHT(TEXT(AE54,"0.#"),1)=".",TRUE,FALSE)</formula>
    </cfRule>
  </conditionalFormatting>
  <conditionalFormatting sqref="AE68:AS68">
    <cfRule type="expression" dxfId="189" priority="253">
      <formula>IF(RIGHT(TEXT(AE68,"0.#"),1)=".",FALSE,TRUE)</formula>
    </cfRule>
    <cfRule type="expression" dxfId="188" priority="254">
      <formula>IF(RIGHT(TEXT(AE68,"0.#"),1)=".",TRUE,FALSE)</formula>
    </cfRule>
  </conditionalFormatting>
  <conditionalFormatting sqref="AE95:AI95 AE92:AI92 AE89:AI89 AE86:AI86">
    <cfRule type="expression" dxfId="187" priority="251">
      <formula>IF(RIGHT(TEXT(AE86,"0.#"),1)=".",FALSE,TRUE)</formula>
    </cfRule>
    <cfRule type="expression" dxfId="186" priority="252">
      <formula>IF(RIGHT(TEXT(AE86,"0.#"),1)=".",TRUE,FALSE)</formula>
    </cfRule>
  </conditionalFormatting>
  <conditionalFormatting sqref="AJ95:AX95 AJ92:AX92 AJ89:AX89 AJ86:AX86">
    <cfRule type="expression" dxfId="185" priority="249">
      <formula>IF(RIGHT(TEXT(AJ86,"0.#"),1)=".",FALSE,TRUE)</formula>
    </cfRule>
    <cfRule type="expression" dxfId="184" priority="250">
      <formula>IF(RIGHT(TEXT(AJ86,"0.#"),1)=".",TRUE,FALSE)</formula>
    </cfRule>
  </conditionalFormatting>
  <conditionalFormatting sqref="L100:L103 L98">
    <cfRule type="expression" dxfId="183" priority="247">
      <formula>IF(RIGHT(TEXT(L98,"0.#"),1)=".",FALSE,TRUE)</formula>
    </cfRule>
    <cfRule type="expression" dxfId="182" priority="248">
      <formula>IF(RIGHT(TEXT(L98,"0.#"),1)=".",TRUE,FALSE)</formula>
    </cfRule>
  </conditionalFormatting>
  <conditionalFormatting sqref="R98">
    <cfRule type="expression" dxfId="181" priority="243">
      <formula>IF(RIGHT(TEXT(R98,"0.#"),1)=".",FALSE,TRUE)</formula>
    </cfRule>
    <cfRule type="expression" dxfId="180" priority="244">
      <formula>IF(RIGHT(TEXT(R98,"0.#"),1)=".",TRUE,FALSE)</formula>
    </cfRule>
  </conditionalFormatting>
  <conditionalFormatting sqref="R99:R103">
    <cfRule type="expression" dxfId="179" priority="241">
      <formula>IF(RIGHT(TEXT(R99,"0.#"),1)=".",FALSE,TRUE)</formula>
    </cfRule>
    <cfRule type="expression" dxfId="178" priority="242">
      <formula>IF(RIGHT(TEXT(R99,"0.#"),1)=".",TRUE,FALSE)</formula>
    </cfRule>
  </conditionalFormatting>
  <conditionalFormatting sqref="Y182:Y189 Y180">
    <cfRule type="expression" dxfId="177" priority="239">
      <formula>IF(RIGHT(TEXT(Y180,"0.#"),1)=".",FALSE,TRUE)</formula>
    </cfRule>
    <cfRule type="expression" dxfId="176" priority="240">
      <formula>IF(RIGHT(TEXT(Y180,"0.#"),1)=".",TRUE,FALSE)</formula>
    </cfRule>
  </conditionalFormatting>
  <conditionalFormatting sqref="AU181">
    <cfRule type="expression" dxfId="175" priority="237">
      <formula>IF(RIGHT(TEXT(AU181,"0.#"),1)=".",FALSE,TRUE)</formula>
    </cfRule>
    <cfRule type="expression" dxfId="174" priority="238">
      <formula>IF(RIGHT(TEXT(AU181,"0.#"),1)=".",TRUE,FALSE)</formula>
    </cfRule>
  </conditionalFormatting>
  <conditionalFormatting sqref="AU190">
    <cfRule type="expression" dxfId="173" priority="235">
      <formula>IF(RIGHT(TEXT(AU190,"0.#"),1)=".",FALSE,TRUE)</formula>
    </cfRule>
    <cfRule type="expression" dxfId="172" priority="236">
      <formula>IF(RIGHT(TEXT(AU190,"0.#"),1)=".",TRUE,FALSE)</formula>
    </cfRule>
  </conditionalFormatting>
  <conditionalFormatting sqref="AU182:AU189 AU180">
    <cfRule type="expression" dxfId="171" priority="233">
      <formula>IF(RIGHT(TEXT(AU180,"0.#"),1)=".",FALSE,TRUE)</formula>
    </cfRule>
    <cfRule type="expression" dxfId="170" priority="234">
      <formula>IF(RIGHT(TEXT(AU180,"0.#"),1)=".",TRUE,FALSE)</formula>
    </cfRule>
  </conditionalFormatting>
  <conditionalFormatting sqref="Y220 Y207 Y194">
    <cfRule type="expression" dxfId="169" priority="219">
      <formula>IF(RIGHT(TEXT(Y194,"0.#"),1)=".",FALSE,TRUE)</formula>
    </cfRule>
    <cfRule type="expression" dxfId="168" priority="220">
      <formula>IF(RIGHT(TEXT(Y194,"0.#"),1)=".",TRUE,FALSE)</formula>
    </cfRule>
  </conditionalFormatting>
  <conditionalFormatting sqref="Y229 Y216 Y203">
    <cfRule type="expression" dxfId="167" priority="217">
      <formula>IF(RIGHT(TEXT(Y203,"0.#"),1)=".",FALSE,TRUE)</formula>
    </cfRule>
    <cfRule type="expression" dxfId="166" priority="218">
      <formula>IF(RIGHT(TEXT(Y203,"0.#"),1)=".",TRUE,FALSE)</formula>
    </cfRule>
  </conditionalFormatting>
  <conditionalFormatting sqref="Y221:Y228 Y219 Y208:Y215 Y206 Y195:Y202 Y193">
    <cfRule type="expression" dxfId="165" priority="215">
      <formula>IF(RIGHT(TEXT(Y193,"0.#"),1)=".",FALSE,TRUE)</formula>
    </cfRule>
    <cfRule type="expression" dxfId="164" priority="216">
      <formula>IF(RIGHT(TEXT(Y193,"0.#"),1)=".",TRUE,FALSE)</formula>
    </cfRule>
  </conditionalFormatting>
  <conditionalFormatting sqref="AU220 AU207 AU194">
    <cfRule type="expression" dxfId="163" priority="213">
      <formula>IF(RIGHT(TEXT(AU194,"0.#"),1)=".",FALSE,TRUE)</formula>
    </cfRule>
    <cfRule type="expression" dxfId="162" priority="214">
      <formula>IF(RIGHT(TEXT(AU194,"0.#"),1)=".",TRUE,FALSE)</formula>
    </cfRule>
  </conditionalFormatting>
  <conditionalFormatting sqref="AU229 AU216 AU203">
    <cfRule type="expression" dxfId="161" priority="211">
      <formula>IF(RIGHT(TEXT(AU203,"0.#"),1)=".",FALSE,TRUE)</formula>
    </cfRule>
    <cfRule type="expression" dxfId="160" priority="212">
      <formula>IF(RIGHT(TEXT(AU203,"0.#"),1)=".",TRUE,FALSE)</formula>
    </cfRule>
  </conditionalFormatting>
  <conditionalFormatting sqref="AU221:AU228 AU219 AU208:AU215 AU206 AU195:AU202 AU193">
    <cfRule type="expression" dxfId="159" priority="209">
      <formula>IF(RIGHT(TEXT(AU193,"0.#"),1)=".",FALSE,TRUE)</formula>
    </cfRule>
    <cfRule type="expression" dxfId="158" priority="210">
      <formula>IF(RIGHT(TEXT(AU193,"0.#"),1)=".",TRUE,FALSE)</formula>
    </cfRule>
  </conditionalFormatting>
  <conditionalFormatting sqref="AE56:AI56">
    <cfRule type="expression" dxfId="157" priority="183">
      <formula>IF(AND(AE56&gt;=0, RIGHT(TEXT(AE56,"0.#"),1)&lt;&gt;"."),TRUE,FALSE)</formula>
    </cfRule>
    <cfRule type="expression" dxfId="156" priority="184">
      <formula>IF(AND(AE56&gt;=0, RIGHT(TEXT(AE56,"0.#"),1)="."),TRUE,FALSE)</formula>
    </cfRule>
    <cfRule type="expression" dxfId="155" priority="185">
      <formula>IF(AND(AE56&lt;0, RIGHT(TEXT(AE56,"0.#"),1)&lt;&gt;"."),TRUE,FALSE)</formula>
    </cfRule>
    <cfRule type="expression" dxfId="154" priority="186">
      <formula>IF(AND(AE56&lt;0, RIGHT(TEXT(AE56,"0.#"),1)="."),TRUE,FALSE)</formula>
    </cfRule>
  </conditionalFormatting>
  <conditionalFormatting sqref="AJ56:AS56">
    <cfRule type="expression" dxfId="153" priority="179">
      <formula>IF(AND(AJ56&gt;=0, RIGHT(TEXT(AJ56,"0.#"),1)&lt;&gt;"."),TRUE,FALSE)</formula>
    </cfRule>
    <cfRule type="expression" dxfId="152" priority="180">
      <formula>IF(AND(AJ56&gt;=0, RIGHT(TEXT(AJ56,"0.#"),1)="."),TRUE,FALSE)</formula>
    </cfRule>
    <cfRule type="expression" dxfId="151" priority="181">
      <formula>IF(AND(AJ56&lt;0, RIGHT(TEXT(AJ56,"0.#"),1)&lt;&gt;"."),TRUE,FALSE)</formula>
    </cfRule>
    <cfRule type="expression" dxfId="150" priority="182">
      <formula>IF(AND(AJ56&lt;0, RIGHT(TEXT(AJ56,"0.#"),1)="."),TRUE,FALSE)</formula>
    </cfRule>
  </conditionalFormatting>
  <conditionalFormatting sqref="AK237:AK265">
    <cfRule type="expression" dxfId="149" priority="167">
      <formula>IF(RIGHT(TEXT(AK237,"0.#"),1)=".",FALSE,TRUE)</formula>
    </cfRule>
    <cfRule type="expression" dxfId="148" priority="168">
      <formula>IF(RIGHT(TEXT(AK237,"0.#"),1)=".",TRUE,FALSE)</formula>
    </cfRule>
  </conditionalFormatting>
  <conditionalFormatting sqref="AU237:AX265">
    <cfRule type="expression" dxfId="147" priority="163">
      <formula>IF(AND(AU237&gt;=0, RIGHT(TEXT(AU237,"0.#"),1)&lt;&gt;"."),TRUE,FALSE)</formula>
    </cfRule>
    <cfRule type="expression" dxfId="146" priority="164">
      <formula>IF(AND(AU237&gt;=0, RIGHT(TEXT(AU237,"0.#"),1)="."),TRUE,FALSE)</formula>
    </cfRule>
    <cfRule type="expression" dxfId="145" priority="165">
      <formula>IF(AND(AU237&lt;0, RIGHT(TEXT(AU237,"0.#"),1)&lt;&gt;"."),TRUE,FALSE)</formula>
    </cfRule>
    <cfRule type="expression" dxfId="144" priority="166">
      <formula>IF(AND(AU237&lt;0, RIGHT(TEXT(AU237,"0.#"),1)="."),TRUE,FALSE)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D15:AJ15">
    <cfRule type="expression" dxfId="23" priority="23">
      <formula>IF(RIGHT(TEXT(AD15,"0.#"),1)=".",FALSE,TRUE)</formula>
    </cfRule>
    <cfRule type="expression" dxfId="22" priority="24">
      <formula>IF(RIGHT(TEXT(AD15,"0.#"),1)=".",TRUE,FALSE)</formula>
    </cfRule>
  </conditionalFormatting>
  <conditionalFormatting sqref="W15:AC15">
    <cfRule type="expression" dxfId="21" priority="21">
      <formula>IF(RIGHT(TEXT(W15,"0.#"),1)=".",FALSE,TRUE)</formula>
    </cfRule>
    <cfRule type="expression" dxfId="20" priority="22">
      <formula>IF(RIGHT(TEXT(W15,"0.#"),1)=".",TRUE,FALSE)</formula>
    </cfRule>
  </conditionalFormatting>
  <conditionalFormatting sqref="P15:V15">
    <cfRule type="expression" dxfId="19" priority="19">
      <formula>IF(RIGHT(TEXT(P15,"0.#"),1)=".",FALSE,TRUE)</formula>
    </cfRule>
    <cfRule type="expression" dxfId="18" priority="20">
      <formula>IF(RIGHT(TEXT(P15,"0.#"),1)=".",TRUE,FALSE)</formula>
    </cfRule>
  </conditionalFormatting>
  <conditionalFormatting sqref="W16:AC16">
    <cfRule type="expression" dxfId="17" priority="17">
      <formula>IF(RIGHT(TEXT(W16,"0.#"),1)=".",FALSE,TRUE)</formula>
    </cfRule>
    <cfRule type="expression" dxfId="16" priority="18">
      <formula>IF(RIGHT(TEXT(W16,"0.#"),1)=".",TRUE,FALSE)</formula>
    </cfRule>
  </conditionalFormatting>
  <conditionalFormatting sqref="W17:AC17">
    <cfRule type="expression" dxfId="15" priority="15">
      <formula>IF(RIGHT(TEXT(W17,"0.#"),1)=".",FALSE,TRUE)</formula>
    </cfRule>
    <cfRule type="expression" dxfId="14" priority="16">
      <formula>IF(RIGHT(TEXT(W17,"0.#"),1)=".",TRUE,FALSE)</formula>
    </cfRule>
  </conditionalFormatting>
  <conditionalFormatting sqref="AD17:AJ17">
    <cfRule type="expression" dxfId="13" priority="13">
      <formula>IF(RIGHT(TEXT(AD17,"0.#"),1)=".",FALSE,TRUE)</formula>
    </cfRule>
    <cfRule type="expression" dxfId="12" priority="14">
      <formula>IF(RIGHT(TEXT(AD17,"0.#"),1)=".",TRUE,FALSE)</formula>
    </cfRule>
  </conditionalFormatting>
  <conditionalFormatting sqref="AD16:AJ16">
    <cfRule type="expression" dxfId="11" priority="11">
      <formula>IF(RIGHT(TEXT(AD16,"0.#"),1)=".",FALSE,TRUE)</formula>
    </cfRule>
    <cfRule type="expression" dxfId="10" priority="12">
      <formula>IF(RIGHT(TEXT(AD16,"0.#"),1)=".",TRUE,FALSE)</formula>
    </cfRule>
  </conditionalFormatting>
  <conditionalFormatting sqref="AE83:AI83">
    <cfRule type="expression" dxfId="9" priority="9">
      <formula>IF(RIGHT(TEXT(AE83,"0.#"),1)=".",FALSE,TRUE)</formula>
    </cfRule>
    <cfRule type="expression" dxfId="8" priority="10">
      <formula>IF(RIGHT(TEXT(AE83,"0.#"),1)=".",TRUE,FALSE)</formula>
    </cfRule>
  </conditionalFormatting>
  <conditionalFormatting sqref="AJ83:AX83">
    <cfRule type="expression" dxfId="7" priority="7">
      <formula>IF(RIGHT(TEXT(AJ83,"0.#"),1)=".",FALSE,TRUE)</formula>
    </cfRule>
    <cfRule type="expression" dxfId="6" priority="8">
      <formula>IF(RIGHT(TEXT(AJ83,"0.#"),1)=".",TRUE,FALSE)</formula>
    </cfRule>
  </conditionalFormatting>
  <conditionalFormatting sqref="AK269">
    <cfRule type="expression" dxfId="5" priority="5">
      <formula>IF(RIGHT(TEXT(AK269,"0.#"),1)=".",FALSE,TRUE)</formula>
    </cfRule>
    <cfRule type="expression" dxfId="4" priority="6">
      <formula>IF(RIGHT(TEXT(AK269,"0.#"),1)=".",TRUE,FALSE)</formula>
    </cfRule>
  </conditionalFormatting>
  <conditionalFormatting sqref="AU269:AX269">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2015-06-09T06:04:59Z</cp:lastPrinted>
  <dcterms:created xsi:type="dcterms:W3CDTF">2012-03-13T00:50:25Z</dcterms:created>
  <dcterms:modified xsi:type="dcterms:W3CDTF">2015-09-04T13:54:13Z</dcterms:modified>
</cp:coreProperties>
</file>