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あと8個】\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<sst xmlns="http://schemas.openxmlformats.org/spreadsheetml/2006/main" count="742" uniqueCount="414">
  <si>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</si>
  <si>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</si>
  <si>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</si>
  <si>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</si>
  <si>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</si>
  <si>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</si>
  <si>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</si>
  <si>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</si>
  <si>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</si>
  <si>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</si>
  <si>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</si>
  <si>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</si>
  <si>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</si>
  <si>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</si>
  <si>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</si>
  <si>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</si>
  <si>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</si>
  <si>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</si>
  <si>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</si>
  <si>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</si>
  <si>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</si>
  <si>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</si>
  <si>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</si>
  <si>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</si>
  <si>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</si>
  <si>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</si>
  <si>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</si>
  <si>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</si>
  <si>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</si>
  <si>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</si>
  <si>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</si>
  <si>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</si>
  <si>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</si>
  <si>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</si>
  <si>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</si>
  <si>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</si>
  <si>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</si>
  <si>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</si>
  <si>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</si>
  <si>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</si>
  <si>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</si>
  <si>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</si>
  <si>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</si>
  <si>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</si>
  <si>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</si>
  <si>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</si>
  <si>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</si>
  <si>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</si>
  <si>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</si>
  <si>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</si>
  <si>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</si>
  <si>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</si>
  <si>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</si>
  <si>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</si>
  <si>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</si>
  <si>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</si>
  <si>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</si>
  <si>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</si>
  <si>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</si>
  <si>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</si>
  <si>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</si>
  <si>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</si>
  <si>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</si>
  <si>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</si>
  <si>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</si>
  <si>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</si>
  <si>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</si>
  <si>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</si>
  <si>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</si>
  <si>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</si>
  <si>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</si>
  <si>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</si>
  <si>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</si>
  <si>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</si>
  <si>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</si>
  <si>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</si>
  <si>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</si>
  <si>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</si>
  <si>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</si>
  <si>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</si>
  <si>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</si>
  <si>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</si>
  <si>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</si>
  <si>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</si>
  <si>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</si>
  <si>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</si>
  <si>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</si>
  <si>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</si>
  <si>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</si>
  <si>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</si>
  <si>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</si>
  <si>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</si>
  <si>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</si>
  <si>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</si>
  <si>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</si>
  <si>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</si>
  <si>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</si>
  <si>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</si>
  <si>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</si>
  <si>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</si>
  <si>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</si>
  <si>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</si>
  <si>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</si>
  <si>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</si>
  <si>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</si>
  <si>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</si>
  <si>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</si>
  <si>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</si>
  <si>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</si>
  <si>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</si>
  <si>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</si>
  <si>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</si>
  <si>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</si>
  <si>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</si>
  <si>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</si>
  <si>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</si>
  <si>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</si>
  <si>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</si>
  <si>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</si>
  <si>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</si>
  <si>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</si>
  <si>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</si>
  <si>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</si>
  <si>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</si>
  <si>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</si>
  <si>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</si>
  <si>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</si>
  <si>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</si>
  <si>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</si>
  <si>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</si>
  <si>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</si>
  <si>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</si>
  <si>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</si>
  <si>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</si>
  <si>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</si>
  <si>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</si>
  <si>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</si>
  <si>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</si>
  <si>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</si>
  <si>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</si>
  <si>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</si>
  <si>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</si>
  <si>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</si>
  <si>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</si>
  <si>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</si>
  <si>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</si>
  <si>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</si>
  <si>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</si>
  <si>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</si>
  <si>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</si>
  <si>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</si>
  <si>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</si>
  <si>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</si>
  <si>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</si>
  <si>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</si>
  <si>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</si>
  <si>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</si>
  <si>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</si>
  <si>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</si>
  <si>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</si>
  <si>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</si>
  <si>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</si>
  <si>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</si>
  <si>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</si>
  <si>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</si>
  <si>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</si>
  <si>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</si>
  <si>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</si>
  <si>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</si>
  <si>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</si>
  <si>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</si>
  <si>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</si>
  <si>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</si>
  <si>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</si>
  <si>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</si>
  <si>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</si>
  <si>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</si>
  <si>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</si>
  <si>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</si>
  <si>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</si>
  <si>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</si>
  <si>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</si>
  <si>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</si>
  <si>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</si>
  <si>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</si>
  <si>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</si>
  <si>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</si>
  <si>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</si>
  <si>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</si>
  <si>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</si>
  <si>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</si>
  <si>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</si>
  <si>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</si>
  <si>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</si>
  <si>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</si>
  <si>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</si>
  <si>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</si>
  <si>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</si>
  <si>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</si>
  <si>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</si>
  <si>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</si>
  <si>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</si>
  <si>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</si>
  <si>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</si>
  <si>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</si>
  <si>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</si>
  <si>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</si>
  <si>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</si>
  <si>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</si>
  <si>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</si>
  <si>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</si>
  <si>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</si>
  <si>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</si>
  <si>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</si>
  <si>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</si>
  <si>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</si>
  <si>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</si>
  <si>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</si>
  <si>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</si>
  <si>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</si>
  <si>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</si>
  <si>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</si>
  <si>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</si>
  <si>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</si>
  <si>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</si>
  <si>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</si>
  <si>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</si>
  <si>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</si>
  <si>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</si>
  <si>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</si>
  <si>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</si>
  <si>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</si>
  <si>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</si>
  <si>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</si>
  <si>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</si>
  <si>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</si>
  <si>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</si>
  <si>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</si>
  <si>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</si>
  <si>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</si>
  <si>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</si>
  <si>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</si>
  <si>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</si>
  <si>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</si>
  <si>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</si>
  <si>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</si>
  <si>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</si>
  <si>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</si>
  <si>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</si>
  <si>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</si>
  <si>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</si>
  <si>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</si>
  <si>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</si>
  <si>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</si>
  <si>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</si>
  <si>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</si>
  <si>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</si>
  <si>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</si>
  <si>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</si>
  <si>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</si>
  <si>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</si>
  <si>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</si>
  <si>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</si>
  <si>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</si>
  <si>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</si>
  <si>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</si>
  <si>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</si>
  <si>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</si>
  <si>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</si>
  <si>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</si>
  <si>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</si>
  <si>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</si>
  <si>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</si>
  <si>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</si>
  <si>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</si>
  <si>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</si>
  <si>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</si>
  <si>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</si>
  <si>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</si>
  <si>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</si>
  <si>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</si>
  <si>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</si>
  <si>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</si>
  <si>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</si>
  <si>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</si>
  <si>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</si>
  <si>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</si>
  <si>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</si>
  <si>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</si>
  <si>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</si>
  <si>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</si>
  <si>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</si>
  <si>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</si>
  <si>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</si>
  <si>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</si>
  <si>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</si>
  <si>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</si>
  <si>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</si>
  <si>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</si>
  <si>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</si>
  <si>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</si>
  <si>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</si>
  <si>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</si>
  <si>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</si>
  <si>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</si>
  <si>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</si>
  <si>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</si>
  <si>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</si>
  <si>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</si>
  <si>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</si>
  <si>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</si>
  <si>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</si>
  <si>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</si>
  <si>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</si>
  <si>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</si>
  <si>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</si>
  <si>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</si>
  <si>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</si>
  <si>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</si>
  <si>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</si>
  <si>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</si>
  <si>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</si>
  <si>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</si>
  <si>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</si>
  <si>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</si>
  <si>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</si>
  <si>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</si>
  <si>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</si>
  <si>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</si>
  <si>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</si>
  <si>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</si>
  <si>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</si>
  <si>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</si>
  <si>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</si>
  <si>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</si>
  <si>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</si>
  <si>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</si>
  <si>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</si>
  <si>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</si>
  <si>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</si>
  <si>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</si>
  <si>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</si>
  <si>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</si>
  <si>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</si>
  <si>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</si>
  <si>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</si>
  <si>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</si>
  <si>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</si>
  <si>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</si>
  <si>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</si>
  <si>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</si>
  <si>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</si>
  <si>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</si>
  <si>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</si>
  <si>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</si>
  <si>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</si>
  <si>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</si>
  <si>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</si>
  <si>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</si>
  <si>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</si>
  <si>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</si>
  <si>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</si>
  <si>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</si>
  <si>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</si>
  <si>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</si>
  <si>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</si>
  <si>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</si>
  <si>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</si>
  <si>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</si>
  <si>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</si>
  <si>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</si>
  <si>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</si>
  <si>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</si>
  <si>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</si>
  <si>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</si>
  <si>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</si>
  <si>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</si>
  <si>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</si>
  <si>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</si>
  <si>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</si>
  <si>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</si>
  <si>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遠隔離島における海洋関連技術開発</t>
    <phoneticPr fontId="5"/>
  </si>
  <si>
    <t>総合政策局</t>
    <rPh sb="0" eb="2">
      <t>ソウゴウ</t>
    </rPh>
    <rPh sb="2" eb="5">
      <t>セイサクキョク</t>
    </rPh>
    <phoneticPr fontId="5"/>
  </si>
  <si>
    <t>技術政策課</t>
    <rPh sb="0" eb="2">
      <t>ギジュツ</t>
    </rPh>
    <rPh sb="2" eb="5">
      <t>セイサクカ</t>
    </rPh>
    <phoneticPr fontId="5"/>
  </si>
  <si>
    <t>課長　吉田正彦</t>
    <rPh sb="0" eb="2">
      <t>カチョウ</t>
    </rPh>
    <rPh sb="3" eb="5">
      <t>ヨシダ</t>
    </rPh>
    <rPh sb="5" eb="7">
      <t>マサヒコ</t>
    </rPh>
    <phoneticPr fontId="5"/>
  </si>
  <si>
    <t>○</t>
  </si>
  <si>
    <t>11　ＩＣＴの利活用及び技術研究開発の推進
　41　技術研究開発を推進する</t>
    <phoneticPr fontId="5"/>
  </si>
  <si>
    <t>-</t>
    <phoneticPr fontId="5"/>
  </si>
  <si>
    <t>低潮線保全基本計画（平成22年7月閣議決定）
海洋基本計画（平成25年4月閣議決定）</t>
    <phoneticPr fontId="5"/>
  </si>
  <si>
    <t>四面を海に囲まれた我が国にとって、排他的経済水域等は、海洋エネルギー・資源の開発・利用、海洋環境の保全等の場として重要であり、「低潮線保全基本計画」では、低潮線の保全とともに、特定離島（南鳥島及び沖ノ鳥島）を拠点とした様々な分野における新しい構想に基づいた活動についても、政府が支援し、推進すべき重要な施策の一つとして位置付けられている。本事業では南鳥島での海洋関連の技術開発を推進することで、同基本計画にある活動の促進を図り、海洋に関連する政策課題の解決に資する技術開発を推進する。</t>
    <phoneticPr fontId="5"/>
  </si>
  <si>
    <t>・南鳥島において、技術開発実施のための現地状況調査を行い、総合海洋政策本部事務局と共催する「遠隔離島における産学官連携型の海洋関連技術開発推進委員会」において選定した技術開発課題の内容も踏まえ、南鳥島における技術開発基本計画を策定する。
・技術開発基本計画に基づき、技術開発を効果的・効率的に推進するため、南鳥島等に関する気象海象等の共通基盤データの収集を行う。
・技術開発のフォローアップ及び技術開発基本計画の見直しを実施する。</t>
    <rPh sb="1" eb="4">
      <t>ミナミトリシマ</t>
    </rPh>
    <rPh sb="9" eb="11">
      <t>ギジュツ</t>
    </rPh>
    <rPh sb="11" eb="13">
      <t>カイハツ</t>
    </rPh>
    <rPh sb="13" eb="15">
      <t>ジッシ</t>
    </rPh>
    <rPh sb="19" eb="21">
      <t>ゲンチ</t>
    </rPh>
    <rPh sb="21" eb="23">
      <t>ジョウキョウ</t>
    </rPh>
    <rPh sb="23" eb="25">
      <t>チョウサ</t>
    </rPh>
    <rPh sb="26" eb="27">
      <t>オコナ</t>
    </rPh>
    <rPh sb="79" eb="81">
      <t>センテイ</t>
    </rPh>
    <rPh sb="83" eb="85">
      <t>ギジュツ</t>
    </rPh>
    <rPh sb="85" eb="87">
      <t>カイハツ</t>
    </rPh>
    <rPh sb="87" eb="89">
      <t>カダイ</t>
    </rPh>
    <rPh sb="90" eb="92">
      <t>ナイヨウ</t>
    </rPh>
    <rPh sb="93" eb="94">
      <t>フ</t>
    </rPh>
    <rPh sb="97" eb="100">
      <t>ミナミトリシマ</t>
    </rPh>
    <rPh sb="104" eb="106">
      <t>ギジュツ</t>
    </rPh>
    <rPh sb="106" eb="108">
      <t>カイハツ</t>
    </rPh>
    <rPh sb="108" eb="110">
      <t>キホン</t>
    </rPh>
    <rPh sb="110" eb="112">
      <t>ケイカク</t>
    </rPh>
    <rPh sb="113" eb="115">
      <t>サクテイ</t>
    </rPh>
    <rPh sb="120" eb="122">
      <t>ギジュツ</t>
    </rPh>
    <rPh sb="122" eb="124">
      <t>カイハツ</t>
    </rPh>
    <rPh sb="124" eb="126">
      <t>キホン</t>
    </rPh>
    <rPh sb="126" eb="128">
      <t>ケイカク</t>
    </rPh>
    <rPh sb="129" eb="130">
      <t>モト</t>
    </rPh>
    <rPh sb="133" eb="135">
      <t>ギジュツ</t>
    </rPh>
    <rPh sb="135" eb="137">
      <t>カイハツ</t>
    </rPh>
    <rPh sb="138" eb="141">
      <t>コウカテキ</t>
    </rPh>
    <rPh sb="142" eb="145">
      <t>コウリツテキ</t>
    </rPh>
    <rPh sb="146" eb="148">
      <t>スイシン</t>
    </rPh>
    <rPh sb="153" eb="156">
      <t>ミナミトリシマ</t>
    </rPh>
    <rPh sb="156" eb="157">
      <t>トウ</t>
    </rPh>
    <rPh sb="158" eb="159">
      <t>カン</t>
    </rPh>
    <rPh sb="161" eb="163">
      <t>キショウ</t>
    </rPh>
    <rPh sb="163" eb="165">
      <t>カイショウ</t>
    </rPh>
    <rPh sb="165" eb="166">
      <t>トウ</t>
    </rPh>
    <rPh sb="167" eb="169">
      <t>キョウツウ</t>
    </rPh>
    <rPh sb="169" eb="171">
      <t>キバン</t>
    </rPh>
    <rPh sb="175" eb="177">
      <t>シュウシュウ</t>
    </rPh>
    <rPh sb="178" eb="179">
      <t>オコナ</t>
    </rPh>
    <rPh sb="183" eb="185">
      <t>ギジュツ</t>
    </rPh>
    <rPh sb="185" eb="187">
      <t>カイハツ</t>
    </rPh>
    <rPh sb="195" eb="196">
      <t>オヨ</t>
    </rPh>
    <rPh sb="197" eb="199">
      <t>ギジュツ</t>
    </rPh>
    <rPh sb="199" eb="201">
      <t>カイハツ</t>
    </rPh>
    <rPh sb="201" eb="203">
      <t>キホン</t>
    </rPh>
    <rPh sb="203" eb="205">
      <t>ケイカク</t>
    </rPh>
    <rPh sb="206" eb="208">
      <t>ミナオ</t>
    </rPh>
    <rPh sb="210" eb="212">
      <t>ジッシ</t>
    </rPh>
    <phoneticPr fontId="5"/>
  </si>
  <si>
    <t>技術開発課題件数に対する、年度当初目標を年度末の委員会による評価で達成した技術開発課題件数の割合</t>
    <phoneticPr fontId="5"/>
  </si>
  <si>
    <t>技術開発課題件数に対する年度当初目標を達成した技術開発課題件数の割合が80％以上</t>
    <rPh sb="0" eb="2">
      <t>ギジュツ</t>
    </rPh>
    <rPh sb="2" eb="4">
      <t>カイハツ</t>
    </rPh>
    <rPh sb="4" eb="6">
      <t>カダイ</t>
    </rPh>
    <rPh sb="6" eb="8">
      <t>ケンスウ</t>
    </rPh>
    <rPh sb="9" eb="10">
      <t>タイ</t>
    </rPh>
    <rPh sb="12" eb="14">
      <t>ネンド</t>
    </rPh>
    <rPh sb="14" eb="16">
      <t>トウショ</t>
    </rPh>
    <rPh sb="16" eb="18">
      <t>モクヒョウ</t>
    </rPh>
    <rPh sb="19" eb="21">
      <t>タッセイ</t>
    </rPh>
    <rPh sb="23" eb="25">
      <t>ギジュツ</t>
    </rPh>
    <rPh sb="25" eb="27">
      <t>カイハツ</t>
    </rPh>
    <rPh sb="27" eb="29">
      <t>カダイ</t>
    </rPh>
    <rPh sb="29" eb="31">
      <t>ケンスウ</t>
    </rPh>
    <rPh sb="32" eb="34">
      <t>ワリアイ</t>
    </rPh>
    <rPh sb="38" eb="40">
      <t>イジョウ</t>
    </rPh>
    <phoneticPr fontId="5"/>
  </si>
  <si>
    <t>年度毎の技術開発課題の件数</t>
    <rPh sb="0" eb="2">
      <t>ネンド</t>
    </rPh>
    <rPh sb="2" eb="3">
      <t>ゴト</t>
    </rPh>
    <rPh sb="4" eb="6">
      <t>ギジュツ</t>
    </rPh>
    <rPh sb="6" eb="8">
      <t>カイハツ</t>
    </rPh>
    <rPh sb="8" eb="10">
      <t>カダイ</t>
    </rPh>
    <rPh sb="11" eb="13">
      <t>ケンスウ</t>
    </rPh>
    <phoneticPr fontId="5"/>
  </si>
  <si>
    <t>件</t>
    <rPh sb="0" eb="1">
      <t>ケン</t>
    </rPh>
    <phoneticPr fontId="5"/>
  </si>
  <si>
    <t>執行額（見込の場合は予算額）／技術開発課題の件数　　　　　　　　　　　　　　</t>
    <rPh sb="0" eb="2">
      <t>シッコウ</t>
    </rPh>
    <rPh sb="2" eb="3">
      <t>ガク</t>
    </rPh>
    <rPh sb="4" eb="6">
      <t>ミコ</t>
    </rPh>
    <rPh sb="7" eb="9">
      <t>バアイ</t>
    </rPh>
    <rPh sb="10" eb="13">
      <t>ヨサンガク</t>
    </rPh>
    <rPh sb="15" eb="17">
      <t>ギジュツ</t>
    </rPh>
    <rPh sb="17" eb="19">
      <t>カイハツ</t>
    </rPh>
    <rPh sb="19" eb="21">
      <t>カダイ</t>
    </rPh>
    <rPh sb="22" eb="24">
      <t>ケンスウ</t>
    </rPh>
    <phoneticPr fontId="5"/>
  </si>
  <si>
    <t>百万円</t>
    <rPh sb="0" eb="2">
      <t>ヒャクマン</t>
    </rPh>
    <rPh sb="2" eb="3">
      <t>エン</t>
    </rPh>
    <phoneticPr fontId="5"/>
  </si>
  <si>
    <t>18.8/6</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</si>
  <si>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</si>
  <si>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</si>
  <si>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</si>
  <si>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技術研究開発調査費</t>
    <rPh sb="0" eb="2">
      <t>ギジュツ</t>
    </rPh>
    <rPh sb="2" eb="4">
      <t>ケンキュウ</t>
    </rPh>
    <rPh sb="4" eb="6">
      <t>カイハツ</t>
    </rPh>
    <rPh sb="6" eb="9">
      <t>チョウサヒ</t>
    </rPh>
    <phoneticPr fontId="5"/>
  </si>
  <si>
    <t>基本計画に基づき、特定離島を活用し、排他的経済水域等の活用・保全及び海洋に関連する政策課題の解決に資するものであるから、国が実施する必要がある。</t>
    <rPh sb="0" eb="2">
      <t>キホン</t>
    </rPh>
    <rPh sb="2" eb="4">
      <t>ケイカク</t>
    </rPh>
    <rPh sb="5" eb="6">
      <t>モト</t>
    </rPh>
    <rPh sb="9" eb="11">
      <t>トクテイ</t>
    </rPh>
    <rPh sb="11" eb="13">
      <t>リトウ</t>
    </rPh>
    <rPh sb="14" eb="16">
      <t>カツヨウ</t>
    </rPh>
    <rPh sb="18" eb="21">
      <t>ハイタテキ</t>
    </rPh>
    <rPh sb="21" eb="23">
      <t>ケイザイ</t>
    </rPh>
    <rPh sb="23" eb="25">
      <t>スイイキ</t>
    </rPh>
    <rPh sb="25" eb="26">
      <t>トウ</t>
    </rPh>
    <rPh sb="27" eb="29">
      <t>カツヨウ</t>
    </rPh>
    <rPh sb="30" eb="32">
      <t>ホゼン</t>
    </rPh>
    <rPh sb="32" eb="33">
      <t>オヨ</t>
    </rPh>
    <rPh sb="34" eb="36">
      <t>カイヨウ</t>
    </rPh>
    <rPh sb="37" eb="39">
      <t>カンレン</t>
    </rPh>
    <rPh sb="41" eb="43">
      <t>セイサク</t>
    </rPh>
    <rPh sb="43" eb="45">
      <t>カダイ</t>
    </rPh>
    <rPh sb="46" eb="48">
      <t>カイケツ</t>
    </rPh>
    <rPh sb="49" eb="50">
      <t>シ</t>
    </rPh>
    <rPh sb="60" eb="61">
      <t>クニ</t>
    </rPh>
    <rPh sb="62" eb="64">
      <t>ジッシ</t>
    </rPh>
    <rPh sb="66" eb="68">
      <t>ヒツヨウ</t>
    </rPh>
    <phoneticPr fontId="5"/>
  </si>
  <si>
    <t>排他的経済水域を根拠付ける特定離島を拠点とする技術開発等の活動を促進することは、社会的ニーズに対応する。</t>
    <rPh sb="0" eb="3">
      <t>ハイタテキ</t>
    </rPh>
    <rPh sb="3" eb="5">
      <t>ケイザイ</t>
    </rPh>
    <rPh sb="18" eb="20">
      <t>キョテン</t>
    </rPh>
    <phoneticPr fontId="5"/>
  </si>
  <si>
    <t>排他的経済水域を根拠付ける特定離島を拠点とする技術開発等の活動を促進することは、優先度が高い。</t>
    <rPh sb="40" eb="43">
      <t>ユウセンド</t>
    </rPh>
    <rPh sb="44" eb="45">
      <t>タカ</t>
    </rPh>
    <phoneticPr fontId="5"/>
  </si>
  <si>
    <t>‐</t>
  </si>
  <si>
    <t>技術開発自体は民間企業等が行うこととしており、低コストでの実施が可能。</t>
    <rPh sb="0" eb="2">
      <t>ギジュツ</t>
    </rPh>
    <rPh sb="2" eb="4">
      <t>カイハツ</t>
    </rPh>
    <rPh sb="4" eb="6">
      <t>ジタイ</t>
    </rPh>
    <rPh sb="7" eb="9">
      <t>ミンカン</t>
    </rPh>
    <rPh sb="9" eb="11">
      <t>キギョウ</t>
    </rPh>
    <rPh sb="11" eb="12">
      <t>トウ</t>
    </rPh>
    <rPh sb="13" eb="14">
      <t>オコナ</t>
    </rPh>
    <rPh sb="23" eb="24">
      <t>テイ</t>
    </rPh>
    <rPh sb="29" eb="31">
      <t>ジッシ</t>
    </rPh>
    <rPh sb="32" eb="34">
      <t>カノウ</t>
    </rPh>
    <phoneticPr fontId="5"/>
  </si>
  <si>
    <t>技術開発自体は民間及び大学、研究機関が独自に資金を手当てして技術開発課題について研究を行うものであり、国は同島での技術開発基本計画の策定等に係る調査業務を委託し、委員会による審議、評価、フォローアップを行うことによって、技術開発を効果的・効率的に実施しようとするものであるため、事業として妥当である。</t>
    <rPh sb="68" eb="69">
      <t>トウ</t>
    </rPh>
    <phoneticPr fontId="5"/>
  </si>
  <si>
    <r>
      <t>新2</t>
    </r>
    <r>
      <rPr>
        <sz val="11"/>
        <rFont val="ＭＳ Ｐゴシック"/>
        <family val="3"/>
        <charset val="128"/>
      </rPr>
      <t>7-067</t>
    </r>
    <rPh sb="0" eb="1">
      <t>シン</t>
    </rPh>
    <phoneticPr fontId="5"/>
  </si>
  <si>
    <t>-</t>
    <phoneticPr fontId="5"/>
  </si>
  <si>
    <t>特定離島という希少な環境を活用して、民間企業等による技術開発が効果的・効率的に進められるよう、委員会による評価等を踏まえ、真に必要な調査等の実施に努めるべき。</t>
    <rPh sb="0" eb="2">
      <t>トクテイ</t>
    </rPh>
    <rPh sb="2" eb="4">
      <t>リトウ</t>
    </rPh>
    <rPh sb="7" eb="9">
      <t>キショウ</t>
    </rPh>
    <rPh sb="10" eb="12">
      <t>カンキョウ</t>
    </rPh>
    <rPh sb="13" eb="15">
      <t>カツヨウ</t>
    </rPh>
    <rPh sb="26" eb="28">
      <t>ギジュツ</t>
    </rPh>
    <rPh sb="28" eb="30">
      <t>カイハツ</t>
    </rPh>
    <rPh sb="31" eb="34">
      <t>コウカテキ</t>
    </rPh>
    <rPh sb="35" eb="38">
      <t>コウリツテキ</t>
    </rPh>
    <rPh sb="39" eb="40">
      <t>スス</t>
    </rPh>
    <rPh sb="47" eb="50">
      <t>イインカイ</t>
    </rPh>
    <rPh sb="53" eb="55">
      <t>ヒョウカ</t>
    </rPh>
    <rPh sb="55" eb="56">
      <t>トウ</t>
    </rPh>
    <rPh sb="57" eb="58">
      <t>フ</t>
    </rPh>
    <rPh sb="61" eb="62">
      <t>シン</t>
    </rPh>
    <rPh sb="63" eb="65">
      <t>ヒツヨウ</t>
    </rPh>
    <rPh sb="66" eb="68">
      <t>チョウサ</t>
    </rPh>
    <rPh sb="68" eb="69">
      <t>トウ</t>
    </rPh>
    <rPh sb="70" eb="72">
      <t>ジッシ</t>
    </rPh>
    <rPh sb="73" eb="74">
      <t>ツト</t>
    </rPh>
    <phoneticPr fontId="5"/>
  </si>
  <si>
    <t>-</t>
    <phoneticPr fontId="5"/>
  </si>
  <si>
    <t>27年度は現地調査等を実施し、技術開発基本計画を策定する。平成28年度はデータ収集等を行うとともに、同計画のフォローアップ等を行うこととしており、そのための費用を計上。
※百万円未満を四捨五入しているため、「予算額・執行額」欄と誤差が生じている。</t>
    <rPh sb="5" eb="7">
      <t>ゲンチ</t>
    </rPh>
    <rPh sb="7" eb="9">
      <t>チョウサ</t>
    </rPh>
    <rPh sb="9" eb="10">
      <t>トウ</t>
    </rPh>
    <rPh sb="11" eb="13">
      <t>ジッシ</t>
    </rPh>
    <rPh sb="15" eb="17">
      <t>ギジュツ</t>
    </rPh>
    <rPh sb="17" eb="19">
      <t>カイハツ</t>
    </rPh>
    <rPh sb="19" eb="21">
      <t>キホン</t>
    </rPh>
    <rPh sb="21" eb="23">
      <t>ケイカク</t>
    </rPh>
    <rPh sb="24" eb="26">
      <t>サクテイ</t>
    </rPh>
    <rPh sb="29" eb="31">
      <t>ヘイセイ</t>
    </rPh>
    <rPh sb="33" eb="34">
      <t>ネン</t>
    </rPh>
    <rPh sb="34" eb="35">
      <t>ド</t>
    </rPh>
    <rPh sb="39" eb="41">
      <t>シュウシュウ</t>
    </rPh>
    <rPh sb="41" eb="42">
      <t>トウ</t>
    </rPh>
    <rPh sb="43" eb="44">
      <t>オコナ</t>
    </rPh>
    <rPh sb="50" eb="51">
      <t>ドウ</t>
    </rPh>
    <rPh sb="51" eb="53">
      <t>ケイカク</t>
    </rPh>
    <rPh sb="61" eb="62">
      <t>トウ</t>
    </rPh>
    <rPh sb="63" eb="64">
      <t>オコナ</t>
    </rPh>
    <rPh sb="78" eb="80">
      <t>ヒヨウ</t>
    </rPh>
    <rPh sb="81" eb="83">
      <t>ケイジョウ</t>
    </rPh>
    <rPh sb="87" eb="89">
      <t>ヒャクマン</t>
    </rPh>
    <rPh sb="89" eb="90">
      <t>エン</t>
    </rPh>
    <rPh sb="90" eb="92">
      <t>ミマン</t>
    </rPh>
    <rPh sb="93" eb="97">
      <t>シシャゴニュウ</t>
    </rPh>
    <rPh sb="105" eb="108">
      <t>ヨサンガク</t>
    </rPh>
    <rPh sb="109" eb="111">
      <t>シッコウ</t>
    </rPh>
    <rPh sb="111" eb="112">
      <t>ガク</t>
    </rPh>
    <rPh sb="113" eb="114">
      <t>ラン</t>
    </rPh>
    <rPh sb="115" eb="117">
      <t>ゴサ</t>
    </rPh>
    <rPh sb="118" eb="119">
      <t>ショウ</t>
    </rPh>
    <phoneticPr fontId="5"/>
  </si>
  <si>
    <t>民間企業等による技術開発が効果的・効率的に進められるよう、必要な調査を抽出し、実施する。</t>
    <rPh sb="29" eb="31">
      <t>ヒツヨウ</t>
    </rPh>
    <rPh sb="32" eb="34">
      <t>チョウサ</t>
    </rPh>
    <rPh sb="35" eb="37">
      <t>チュウシュツ</t>
    </rPh>
    <rPh sb="39" eb="4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</si>
</sst>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142875</xdr:colOff>
      <xdr:row>141</xdr:row>
      <xdr:rowOff>17857</xdr:rowOff>
    </xdr:from>
    <xdr:to>
      <xdr:col>29</xdr:col>
      <xdr:colOff>168469</xdr:colOff>
      <xdr:row>142</xdr:row>
      <xdr:rowOff>159331</xdr:rowOff>
    </xdr:to>
    <xdr:sp macro="" textlink="">
      <xdr:nvSpPr>
        <xdr:cNvPr id="5" name="正方形/長方形 4"/>
        <xdr:cNvSpPr/>
      </xdr:nvSpPr>
      <xdr:spPr>
        <a:xfrm>
          <a:off x="3714750" y="31444404"/>
          <a:ext cx="1632938" cy="4927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19</a:t>
          </a:r>
          <a:r>
            <a:rPr kumimoji="1" lang="ja-JP" altLang="en-US" sz="1000">
              <a:solidFill>
                <a:sysClr val="windowText" lastClr="000000"/>
              </a:solidFill>
            </a:rPr>
            <a:t>百万円</a:t>
          </a:r>
        </a:p>
      </xdr:txBody>
    </xdr:sp>
    <xdr:clientData/>
  </xdr:twoCellAnchor>
  <xdr:twoCellAnchor>
    <xdr:from>
      <xdr:col>20</xdr:col>
      <xdr:colOff>44749</xdr:colOff>
      <xdr:row>142</xdr:row>
      <xdr:rowOff>195218</xdr:rowOff>
    </xdr:from>
    <xdr:to>
      <xdr:col>30</xdr:col>
      <xdr:colOff>89992</xdr:colOff>
      <xdr:row>144</xdr:row>
      <xdr:rowOff>133349</xdr:rowOff>
    </xdr:to>
    <xdr:sp macro="" textlink="">
      <xdr:nvSpPr>
        <xdr:cNvPr id="6" name="大かっこ 5"/>
        <xdr:cNvSpPr/>
      </xdr:nvSpPr>
      <xdr:spPr>
        <a:xfrm>
          <a:off x="3664249" y="31475318"/>
          <a:ext cx="1854993" cy="64298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lnSpc>
              <a:spcPts val="1200"/>
            </a:lnSpc>
          </a:pPr>
          <a:r>
            <a:rPr kumimoji="1" lang="ja-JP" altLang="en-US" sz="1000">
              <a:solidFill>
                <a:sysClr val="windowText" lastClr="000000"/>
              </a:solidFill>
            </a:rPr>
            <a:t>有識者委員会開催、技術開発基本計画の策定、技術開発課題の審議・評価・フォローアップ</a:t>
          </a:r>
          <a:endParaRPr kumimoji="1" lang="en-US" altLang="ja-JP" sz="1000">
            <a:solidFill>
              <a:sysClr val="windowText" lastClr="000000"/>
            </a:solidFill>
          </a:endParaRPr>
        </a:p>
      </xdr:txBody>
    </xdr:sp>
    <xdr:clientData/>
  </xdr:twoCellAnchor>
  <xdr:twoCellAnchor>
    <xdr:from>
      <xdr:col>20</xdr:col>
      <xdr:colOff>142876</xdr:colOff>
      <xdr:row>146</xdr:row>
      <xdr:rowOff>20530</xdr:rowOff>
    </xdr:from>
    <xdr:to>
      <xdr:col>29</xdr:col>
      <xdr:colOff>168470</xdr:colOff>
      <xdr:row>147</xdr:row>
      <xdr:rowOff>156399</xdr:rowOff>
    </xdr:to>
    <xdr:sp macro="" textlink="">
      <xdr:nvSpPr>
        <xdr:cNvPr id="8" name="正方形/長方形 7"/>
        <xdr:cNvSpPr/>
      </xdr:nvSpPr>
      <xdr:spPr>
        <a:xfrm>
          <a:off x="3821497" y="33266064"/>
          <a:ext cx="1680973" cy="4905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民間等</a:t>
          </a:r>
          <a:endParaRPr kumimoji="1" lang="en-US" altLang="ja-JP" sz="1000">
            <a:solidFill>
              <a:sysClr val="windowText" lastClr="000000"/>
            </a:solidFill>
          </a:endParaRPr>
        </a:p>
        <a:p>
          <a:pPr algn="ctr"/>
          <a:r>
            <a:rPr kumimoji="1" lang="en-US" altLang="ja-JP" sz="1000">
              <a:solidFill>
                <a:sysClr val="windowText" lastClr="000000"/>
              </a:solidFill>
            </a:rPr>
            <a:t>18</a:t>
          </a:r>
          <a:r>
            <a:rPr kumimoji="1" lang="ja-JP" altLang="en-US" sz="1000">
              <a:solidFill>
                <a:sysClr val="windowText" lastClr="000000"/>
              </a:solidFill>
            </a:rPr>
            <a:t>百万円</a:t>
          </a:r>
        </a:p>
      </xdr:txBody>
    </xdr:sp>
    <xdr:clientData/>
  </xdr:twoCellAnchor>
  <xdr:twoCellAnchor>
    <xdr:from>
      <xdr:col>20</xdr:col>
      <xdr:colOff>60763</xdr:colOff>
      <xdr:row>147</xdr:row>
      <xdr:rowOff>196655</xdr:rowOff>
    </xdr:from>
    <xdr:to>
      <xdr:col>30</xdr:col>
      <xdr:colOff>77373</xdr:colOff>
      <xdr:row>148</xdr:row>
      <xdr:rowOff>320760</xdr:rowOff>
    </xdr:to>
    <xdr:sp macro="" textlink="">
      <xdr:nvSpPr>
        <xdr:cNvPr id="9" name="大かっこ 8"/>
        <xdr:cNvSpPr/>
      </xdr:nvSpPr>
      <xdr:spPr>
        <a:xfrm>
          <a:off x="3739384" y="33796914"/>
          <a:ext cx="1855920" cy="47882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受託した調査の実施</a:t>
          </a:r>
          <a:endParaRPr kumimoji="1" lang="en-US" altLang="ja-JP" sz="1000">
            <a:solidFill>
              <a:sysClr val="windowText" lastClr="000000"/>
            </a:solidFill>
          </a:endParaRPr>
        </a:p>
      </xdr:txBody>
    </xdr:sp>
    <xdr:clientData/>
  </xdr:twoCellAnchor>
  <xdr:twoCellAnchor>
    <xdr:from>
      <xdr:col>25</xdr:col>
      <xdr:colOff>65688</xdr:colOff>
      <xdr:row>144</xdr:row>
      <xdr:rowOff>171450</xdr:rowOff>
    </xdr:from>
    <xdr:to>
      <xdr:col>25</xdr:col>
      <xdr:colOff>65688</xdr:colOff>
      <xdr:row>146</xdr:row>
      <xdr:rowOff>10551</xdr:rowOff>
    </xdr:to>
    <xdr:cxnSp macro="">
      <xdr:nvCxnSpPr>
        <xdr:cNvPr id="3" name="直線矢印コネクタ 2"/>
        <xdr:cNvCxnSpPr/>
      </xdr:nvCxnSpPr>
      <xdr:spPr>
        <a:xfrm>
          <a:off x="4590063" y="32156400"/>
          <a:ext cx="0" cy="5439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zoomScale="90" zoomScaleNormal="90" zoomScaleSheetLayoutView="10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1" t="s">
        <v>356</v>
      </c>
      <c r="AR2" s="681"/>
      <c r="AS2" s="59" t="str">
        <f>IF(OR(AQ2="　", AQ2=""), "", "-")</f>
        <v>-</v>
      </c>
      <c r="AT2" s="682">
        <v>57</v>
      </c>
      <c r="AU2" s="682"/>
      <c r="AV2" s="60" t="str">
        <f>IF(AW2="", "", "-")</f>
        <v/>
      </c>
      <c r="AW2" s="683"/>
      <c r="AX2" s="683"/>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380</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99</v>
      </c>
      <c r="H5" s="614"/>
      <c r="I5" s="614"/>
      <c r="J5" s="614"/>
      <c r="K5" s="614"/>
      <c r="L5" s="614"/>
      <c r="M5" s="653" t="s">
        <v>92</v>
      </c>
      <c r="N5" s="654"/>
      <c r="O5" s="654"/>
      <c r="P5" s="654"/>
      <c r="Q5" s="654"/>
      <c r="R5" s="655"/>
      <c r="S5" s="613" t="s">
        <v>103</v>
      </c>
      <c r="T5" s="614"/>
      <c r="U5" s="614"/>
      <c r="V5" s="614"/>
      <c r="W5" s="614"/>
      <c r="X5" s="615"/>
      <c r="Y5" s="445" t="s">
        <v>3</v>
      </c>
      <c r="Z5" s="446"/>
      <c r="AA5" s="446"/>
      <c r="AB5" s="446"/>
      <c r="AC5" s="446"/>
      <c r="AD5" s="447"/>
      <c r="AE5" s="448" t="s">
        <v>383</v>
      </c>
      <c r="AF5" s="449"/>
      <c r="AG5" s="449"/>
      <c r="AH5" s="449"/>
      <c r="AI5" s="449"/>
      <c r="AJ5" s="449"/>
      <c r="AK5" s="449"/>
      <c r="AL5" s="449"/>
      <c r="AM5" s="449"/>
      <c r="AN5" s="449"/>
      <c r="AO5" s="449"/>
      <c r="AP5" s="450"/>
      <c r="AQ5" s="451" t="s">
        <v>384</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386</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387</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388</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科学技術・イノベーション</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387</v>
      </c>
      <c r="Q13" s="176"/>
      <c r="R13" s="176"/>
      <c r="S13" s="176"/>
      <c r="T13" s="176"/>
      <c r="U13" s="176"/>
      <c r="V13" s="177"/>
      <c r="W13" s="175" t="s">
        <v>387</v>
      </c>
      <c r="X13" s="176"/>
      <c r="Y13" s="176"/>
      <c r="Z13" s="176"/>
      <c r="AA13" s="176"/>
      <c r="AB13" s="176"/>
      <c r="AC13" s="177"/>
      <c r="AD13" s="175" t="s">
        <v>387</v>
      </c>
      <c r="AE13" s="176"/>
      <c r="AF13" s="176"/>
      <c r="AG13" s="176"/>
      <c r="AH13" s="176"/>
      <c r="AI13" s="176"/>
      <c r="AJ13" s="177"/>
      <c r="AK13" s="175">
        <v>19</v>
      </c>
      <c r="AL13" s="176"/>
      <c r="AM13" s="176"/>
      <c r="AN13" s="176"/>
      <c r="AO13" s="176"/>
      <c r="AP13" s="176"/>
      <c r="AQ13" s="177"/>
      <c r="AR13" s="189">
        <v>9</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387</v>
      </c>
      <c r="Q15" s="176"/>
      <c r="R15" s="176"/>
      <c r="S15" s="176"/>
      <c r="T15" s="176"/>
      <c r="U15" s="176"/>
      <c r="V15" s="177"/>
      <c r="W15" s="175" t="s">
        <v>387</v>
      </c>
      <c r="X15" s="176"/>
      <c r="Y15" s="176"/>
      <c r="Z15" s="176"/>
      <c r="AA15" s="176"/>
      <c r="AB15" s="176"/>
      <c r="AC15" s="177"/>
      <c r="AD15" s="175" t="s">
        <v>387</v>
      </c>
      <c r="AE15" s="176"/>
      <c r="AF15" s="176"/>
      <c r="AG15" s="176"/>
      <c r="AH15" s="176"/>
      <c r="AI15" s="176"/>
      <c r="AJ15" s="177"/>
      <c r="AK15" s="175" t="s">
        <v>387</v>
      </c>
      <c r="AL15" s="176"/>
      <c r="AM15" s="176"/>
      <c r="AN15" s="176"/>
      <c r="AO15" s="176"/>
      <c r="AP15" s="176"/>
      <c r="AQ15" s="177"/>
      <c r="AR15" s="175" t="s">
        <v>411</v>
      </c>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387</v>
      </c>
      <c r="Q16" s="176"/>
      <c r="R16" s="176"/>
      <c r="S16" s="176"/>
      <c r="T16" s="176"/>
      <c r="U16" s="176"/>
      <c r="V16" s="177"/>
      <c r="W16" s="175" t="s">
        <v>387</v>
      </c>
      <c r="X16" s="176"/>
      <c r="Y16" s="176"/>
      <c r="Z16" s="176"/>
      <c r="AA16" s="176"/>
      <c r="AB16" s="176"/>
      <c r="AC16" s="177"/>
      <c r="AD16" s="175" t="s">
        <v>387</v>
      </c>
      <c r="AE16" s="176"/>
      <c r="AF16" s="176"/>
      <c r="AG16" s="176"/>
      <c r="AH16" s="176"/>
      <c r="AI16" s="176"/>
      <c r="AJ16" s="177"/>
      <c r="AK16" s="175" t="s">
        <v>387</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5" t="s">
        <v>387</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19</v>
      </c>
      <c r="AL18" s="648"/>
      <c r="AM18" s="648"/>
      <c r="AN18" s="648"/>
      <c r="AO18" s="648"/>
      <c r="AP18" s="648"/>
      <c r="AQ18" s="649"/>
      <c r="AR18" s="647">
        <f t="shared" ref="AR18" si="2">SUM(AR13:AX17)</f>
        <v>9</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387</v>
      </c>
      <c r="Q19" s="176"/>
      <c r="R19" s="176"/>
      <c r="S19" s="176"/>
      <c r="T19" s="176"/>
      <c r="U19" s="176"/>
      <c r="V19" s="177"/>
      <c r="W19" s="175" t="s">
        <v>387</v>
      </c>
      <c r="X19" s="176"/>
      <c r="Y19" s="176"/>
      <c r="Z19" s="176"/>
      <c r="AA19" s="176"/>
      <c r="AB19" s="176"/>
      <c r="AC19" s="177"/>
      <c r="AD19" s="175" t="s">
        <v>387</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392</v>
      </c>
      <c r="H23" s="75"/>
      <c r="I23" s="75"/>
      <c r="J23" s="75"/>
      <c r="K23" s="75"/>
      <c r="L23" s="75"/>
      <c r="M23" s="75"/>
      <c r="N23" s="75"/>
      <c r="O23" s="76"/>
      <c r="P23" s="219" t="s">
        <v>391</v>
      </c>
      <c r="Q23" s="234"/>
      <c r="R23" s="234"/>
      <c r="S23" s="234"/>
      <c r="T23" s="234"/>
      <c r="U23" s="234"/>
      <c r="V23" s="234"/>
      <c r="W23" s="234"/>
      <c r="X23" s="235"/>
      <c r="Y23" s="228" t="s">
        <v>14</v>
      </c>
      <c r="Z23" s="229"/>
      <c r="AA23" s="230"/>
      <c r="AB23" s="167" t="s">
        <v>16</v>
      </c>
      <c r="AC23" s="168"/>
      <c r="AD23" s="168"/>
      <c r="AE23" s="88" t="s">
        <v>387</v>
      </c>
      <c r="AF23" s="89"/>
      <c r="AG23" s="89"/>
      <c r="AH23" s="89"/>
      <c r="AI23" s="90"/>
      <c r="AJ23" s="88" t="s">
        <v>387</v>
      </c>
      <c r="AK23" s="89"/>
      <c r="AL23" s="89"/>
      <c r="AM23" s="89"/>
      <c r="AN23" s="90"/>
      <c r="AO23" s="88" t="s">
        <v>387</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16</v>
      </c>
      <c r="AC24" s="197"/>
      <c r="AD24" s="197"/>
      <c r="AE24" s="88" t="s">
        <v>387</v>
      </c>
      <c r="AF24" s="89"/>
      <c r="AG24" s="89"/>
      <c r="AH24" s="89"/>
      <c r="AI24" s="90"/>
      <c r="AJ24" s="88" t="s">
        <v>387</v>
      </c>
      <c r="AK24" s="89"/>
      <c r="AL24" s="89"/>
      <c r="AM24" s="89"/>
      <c r="AN24" s="90"/>
      <c r="AO24" s="88" t="s">
        <v>387</v>
      </c>
      <c r="AP24" s="89"/>
      <c r="AQ24" s="89"/>
      <c r="AR24" s="89"/>
      <c r="AS24" s="90"/>
      <c r="AT24" s="88">
        <v>80</v>
      </c>
      <c r="AU24" s="89"/>
      <c r="AV24" s="89"/>
      <c r="AW24" s="89"/>
      <c r="AX24" s="348"/>
    </row>
    <row r="25" spans="1:50" ht="39"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387</v>
      </c>
      <c r="AF25" s="89"/>
      <c r="AG25" s="89"/>
      <c r="AH25" s="89"/>
      <c r="AI25" s="90"/>
      <c r="AJ25" s="88" t="s">
        <v>387</v>
      </c>
      <c r="AK25" s="89"/>
      <c r="AL25" s="89"/>
      <c r="AM25" s="89"/>
      <c r="AN25" s="90"/>
      <c r="AO25" s="88" t="s">
        <v>387</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393</v>
      </c>
      <c r="H68" s="234"/>
      <c r="I68" s="234"/>
      <c r="J68" s="234"/>
      <c r="K68" s="234"/>
      <c r="L68" s="234"/>
      <c r="M68" s="234"/>
      <c r="N68" s="234"/>
      <c r="O68" s="234"/>
      <c r="P68" s="234"/>
      <c r="Q68" s="234"/>
      <c r="R68" s="234"/>
      <c r="S68" s="234"/>
      <c r="T68" s="234"/>
      <c r="U68" s="234"/>
      <c r="V68" s="234"/>
      <c r="W68" s="234"/>
      <c r="X68" s="235"/>
      <c r="Y68" s="616" t="s">
        <v>66</v>
      </c>
      <c r="Z68" s="617"/>
      <c r="AA68" s="618"/>
      <c r="AB68" s="111" t="s">
        <v>394</v>
      </c>
      <c r="AC68" s="112"/>
      <c r="AD68" s="113"/>
      <c r="AE68" s="88" t="s">
        <v>387</v>
      </c>
      <c r="AF68" s="89"/>
      <c r="AG68" s="89"/>
      <c r="AH68" s="89"/>
      <c r="AI68" s="90"/>
      <c r="AJ68" s="88" t="s">
        <v>387</v>
      </c>
      <c r="AK68" s="89"/>
      <c r="AL68" s="89"/>
      <c r="AM68" s="89"/>
      <c r="AN68" s="90"/>
      <c r="AO68" s="88" t="s">
        <v>387</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394</v>
      </c>
      <c r="AC69" s="203"/>
      <c r="AD69" s="204"/>
      <c r="AE69" s="88" t="s">
        <v>387</v>
      </c>
      <c r="AF69" s="89"/>
      <c r="AG69" s="89"/>
      <c r="AH69" s="89"/>
      <c r="AI69" s="90"/>
      <c r="AJ69" s="88" t="s">
        <v>387</v>
      </c>
      <c r="AK69" s="89"/>
      <c r="AL69" s="89"/>
      <c r="AM69" s="89"/>
      <c r="AN69" s="90"/>
      <c r="AO69" s="88" t="s">
        <v>387</v>
      </c>
      <c r="AP69" s="89"/>
      <c r="AQ69" s="89"/>
      <c r="AR69" s="89"/>
      <c r="AS69" s="90"/>
      <c r="AT69" s="88">
        <v>6</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395</v>
      </c>
      <c r="H83" s="295"/>
      <c r="I83" s="295"/>
      <c r="J83" s="295"/>
      <c r="K83" s="295"/>
      <c r="L83" s="295"/>
      <c r="M83" s="295"/>
      <c r="N83" s="295"/>
      <c r="O83" s="295"/>
      <c r="P83" s="295"/>
      <c r="Q83" s="295"/>
      <c r="R83" s="295"/>
      <c r="S83" s="295"/>
      <c r="T83" s="295"/>
      <c r="U83" s="295"/>
      <c r="V83" s="295"/>
      <c r="W83" s="295"/>
      <c r="X83" s="295"/>
      <c r="Y83" s="535" t="s">
        <v>17</v>
      </c>
      <c r="Z83" s="536"/>
      <c r="AA83" s="537"/>
      <c r="AB83" s="663" t="s">
        <v>396</v>
      </c>
      <c r="AC83" s="115"/>
      <c r="AD83" s="116"/>
      <c r="AE83" s="205" t="s">
        <v>387</v>
      </c>
      <c r="AF83" s="206"/>
      <c r="AG83" s="206"/>
      <c r="AH83" s="206"/>
      <c r="AI83" s="206"/>
      <c r="AJ83" s="205" t="s">
        <v>387</v>
      </c>
      <c r="AK83" s="206"/>
      <c r="AL83" s="206"/>
      <c r="AM83" s="206"/>
      <c r="AN83" s="206"/>
      <c r="AO83" s="205" t="s">
        <v>387</v>
      </c>
      <c r="AP83" s="206"/>
      <c r="AQ83" s="206"/>
      <c r="AR83" s="206"/>
      <c r="AS83" s="206"/>
      <c r="AT83" s="88">
        <v>3.1</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t="s">
        <v>387</v>
      </c>
      <c r="AF84" s="92"/>
      <c r="AG84" s="92"/>
      <c r="AH84" s="92"/>
      <c r="AI84" s="93"/>
      <c r="AJ84" s="91" t="s">
        <v>387</v>
      </c>
      <c r="AK84" s="92"/>
      <c r="AL84" s="92"/>
      <c r="AM84" s="92"/>
      <c r="AN84" s="93"/>
      <c r="AO84" s="91" t="s">
        <v>387</v>
      </c>
      <c r="AP84" s="92"/>
      <c r="AQ84" s="92"/>
      <c r="AR84" s="92"/>
      <c r="AS84" s="93"/>
      <c r="AT84" s="664" t="s">
        <v>397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398</v>
      </c>
      <c r="D98" s="533"/>
      <c r="E98" s="533"/>
      <c r="F98" s="533"/>
      <c r="G98" s="533"/>
      <c r="H98" s="533"/>
      <c r="I98" s="533"/>
      <c r="J98" s="533"/>
      <c r="K98" s="534"/>
      <c r="L98" s="175">
        <v>0.14799999999999999</v>
      </c>
      <c r="M98" s="176"/>
      <c r="N98" s="176"/>
      <c r="O98" s="176"/>
      <c r="P98" s="176"/>
      <c r="Q98" s="177"/>
      <c r="R98" s="175">
        <v>7.1999999999999995E-2</v>
      </c>
      <c r="S98" s="176"/>
      <c r="T98" s="176"/>
      <c r="U98" s="176"/>
      <c r="V98" s="176"/>
      <c r="W98" s="177"/>
      <c r="X98" s="62" t="s">
        <v>412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t="s">
        <v>399</v>
      </c>
      <c r="D99" s="596"/>
      <c r="E99" s="596"/>
      <c r="F99" s="596"/>
      <c r="G99" s="596"/>
      <c r="H99" s="596"/>
      <c r="I99" s="596"/>
      <c r="J99" s="596"/>
      <c r="K99" s="597"/>
      <c r="L99" s="175">
        <v>0.35599999999999998</v>
      </c>
      <c r="M99" s="176"/>
      <c r="N99" s="176"/>
      <c r="O99" s="176"/>
      <c r="P99" s="176"/>
      <c r="Q99" s="177"/>
      <c r="R99" s="175">
        <v>0.21199999999999999</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t="s">
        <v>400</v>
      </c>
      <c r="D100" s="596"/>
      <c r="E100" s="596"/>
      <c r="F100" s="596"/>
      <c r="G100" s="596"/>
      <c r="H100" s="596"/>
      <c r="I100" s="596"/>
      <c r="J100" s="596"/>
      <c r="K100" s="597"/>
      <c r="L100" s="175">
        <v>0.35799999999999998</v>
      </c>
      <c r="M100" s="176"/>
      <c r="N100" s="176"/>
      <c r="O100" s="176"/>
      <c r="P100" s="176"/>
      <c r="Q100" s="177"/>
      <c r="R100" s="175">
        <v>0.17799999999999999</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t="s">
        <v>401</v>
      </c>
      <c r="D101" s="596"/>
      <c r="E101" s="596"/>
      <c r="F101" s="596"/>
      <c r="G101" s="596"/>
      <c r="H101" s="596"/>
      <c r="I101" s="596"/>
      <c r="J101" s="596"/>
      <c r="K101" s="597"/>
      <c r="L101" s="175">
        <v>17.978000000000002</v>
      </c>
      <c r="M101" s="176"/>
      <c r="N101" s="176"/>
      <c r="O101" s="176"/>
      <c r="P101" s="176"/>
      <c r="Q101" s="177"/>
      <c r="R101" s="175">
        <v>9</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676"/>
      <c r="D102" s="677"/>
      <c r="E102" s="677"/>
      <c r="F102" s="677"/>
      <c r="G102" s="677"/>
      <c r="H102" s="677"/>
      <c r="I102" s="677"/>
      <c r="J102" s="677"/>
      <c r="K102" s="67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18.84</v>
      </c>
      <c r="M104" s="593"/>
      <c r="N104" s="593"/>
      <c r="O104" s="593"/>
      <c r="P104" s="593"/>
      <c r="Q104" s="594"/>
      <c r="R104" s="592">
        <f>SUM(R98:W103)</f>
        <v>9.4619999999999997</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3.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385</v>
      </c>
      <c r="AE108" s="342"/>
      <c r="AF108" s="342"/>
      <c r="AG108" s="338" t="s">
        <v>403</v>
      </c>
      <c r="AH108" s="339"/>
      <c r="AI108" s="339"/>
      <c r="AJ108" s="339"/>
      <c r="AK108" s="339"/>
      <c r="AL108" s="339"/>
      <c r="AM108" s="339"/>
      <c r="AN108" s="339"/>
      <c r="AO108" s="339"/>
      <c r="AP108" s="339"/>
      <c r="AQ108" s="339"/>
      <c r="AR108" s="339"/>
      <c r="AS108" s="339"/>
      <c r="AT108" s="339"/>
      <c r="AU108" s="339"/>
      <c r="AV108" s="339"/>
      <c r="AW108" s="339"/>
      <c r="AX108" s="340"/>
    </row>
    <row r="109" spans="1:50" ht="43.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385</v>
      </c>
      <c r="AE109" s="294"/>
      <c r="AF109" s="294"/>
      <c r="AG109" s="333" t="s">
        <v>402</v>
      </c>
      <c r="AH109" s="250"/>
      <c r="AI109" s="250"/>
      <c r="AJ109" s="250"/>
      <c r="AK109" s="250"/>
      <c r="AL109" s="250"/>
      <c r="AM109" s="250"/>
      <c r="AN109" s="250"/>
      <c r="AO109" s="250"/>
      <c r="AP109" s="250"/>
      <c r="AQ109" s="250"/>
      <c r="AR109" s="250"/>
      <c r="AS109" s="250"/>
      <c r="AT109" s="250"/>
      <c r="AU109" s="250"/>
      <c r="AV109" s="250"/>
      <c r="AW109" s="250"/>
      <c r="AX109" s="274"/>
    </row>
    <row r="110" spans="1:50" ht="43.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385</v>
      </c>
      <c r="AE110" s="324"/>
      <c r="AF110" s="324"/>
      <c r="AG110" s="467" t="s">
        <v>404</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405</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405</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405</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405</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405</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405</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19.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405</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2.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405</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385</v>
      </c>
      <c r="AE119" s="344"/>
      <c r="AF119" s="344"/>
      <c r="AG119" s="333" t="s">
        <v>406</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405</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405</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405</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387</v>
      </c>
      <c r="D124" s="276"/>
      <c r="E124" s="276"/>
      <c r="F124" s="276"/>
      <c r="G124" s="276"/>
      <c r="H124" s="276"/>
      <c r="I124" s="276"/>
      <c r="J124" s="276"/>
      <c r="K124" s="276"/>
      <c r="L124" s="276"/>
      <c r="M124" s="276"/>
      <c r="N124" s="276"/>
      <c r="O124" s="277"/>
      <c r="P124" s="284" t="s">
        <v>387</v>
      </c>
      <c r="Q124" s="284"/>
      <c r="R124" s="284"/>
      <c r="S124" s="285"/>
      <c r="T124" s="249" t="s">
        <v>387</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387</v>
      </c>
      <c r="D125" s="279"/>
      <c r="E125" s="279"/>
      <c r="F125" s="279"/>
      <c r="G125" s="279"/>
      <c r="H125" s="279"/>
      <c r="I125" s="279"/>
      <c r="J125" s="279"/>
      <c r="K125" s="279"/>
      <c r="L125" s="279"/>
      <c r="M125" s="279"/>
      <c r="N125" s="279"/>
      <c r="O125" s="280"/>
      <c r="P125" s="286" t="s">
        <v>387</v>
      </c>
      <c r="Q125" s="286"/>
      <c r="R125" s="286"/>
      <c r="S125" s="287"/>
      <c r="T125" s="552" t="s">
        <v>387</v>
      </c>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407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387</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t="s">
        <v>410</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c r="B133" s="550"/>
      <c r="C133" s="550"/>
      <c r="D133" s="550"/>
      <c r="E133" s="551"/>
      <c r="F133" s="417" t="s">
        <v>413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409</v>
      </c>
      <c r="H137" s="541"/>
      <c r="I137" s="541"/>
      <c r="J137" s="541"/>
      <c r="K137" s="541"/>
      <c r="L137" s="541"/>
      <c r="M137" s="541"/>
      <c r="N137" s="541"/>
      <c r="O137" s="541"/>
      <c r="P137" s="542"/>
      <c r="Q137" s="311" t="s">
        <v>225</v>
      </c>
      <c r="R137" s="311"/>
      <c r="S137" s="311"/>
      <c r="T137" s="311"/>
      <c r="U137" s="311"/>
      <c r="V137" s="311"/>
      <c r="W137" s="540" t="s">
        <v>409</v>
      </c>
      <c r="X137" s="541"/>
      <c r="Y137" s="541"/>
      <c r="Z137" s="541"/>
      <c r="AA137" s="541"/>
      <c r="AB137" s="541"/>
      <c r="AC137" s="541"/>
      <c r="AD137" s="541"/>
      <c r="AE137" s="541"/>
      <c r="AF137" s="542"/>
      <c r="AG137" s="311" t="s">
        <v>226</v>
      </c>
      <c r="AH137" s="311"/>
      <c r="AI137" s="311"/>
      <c r="AJ137" s="311"/>
      <c r="AK137" s="311"/>
      <c r="AL137" s="311"/>
      <c r="AM137" s="512" t="s">
        <v>409</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409</v>
      </c>
      <c r="H138" s="309"/>
      <c r="I138" s="309"/>
      <c r="J138" s="309"/>
      <c r="K138" s="309"/>
      <c r="L138" s="309"/>
      <c r="M138" s="309"/>
      <c r="N138" s="309"/>
      <c r="O138" s="309"/>
      <c r="P138" s="310"/>
      <c r="Q138" s="420" t="s">
        <v>228</v>
      </c>
      <c r="R138" s="420"/>
      <c r="S138" s="420"/>
      <c r="T138" s="420"/>
      <c r="U138" s="420"/>
      <c r="V138" s="420"/>
      <c r="W138" s="308" t="s">
        <v>408</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hidden="1"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hidden="1"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hidden="1" customHeight="1" x14ac:dyDescent="0.15"/>
    <row r="233" spans="1:50" ht="14.25" hidden="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ustomHeight="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hidden="1" customHeight="1" x14ac:dyDescent="0.15">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9"/>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0"/>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t="13.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ustomHeight="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t="13.5" hidden="1" customHeight="1" x14ac:dyDescent="0.15"/>
    <row r="300" spans="1:50" ht="13.5" hidden="1" customHeight="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t="13.5" hidden="1" customHeight="1" x14ac:dyDescent="0.15"/>
    <row r="333" spans="1:50" ht="13.5" hidden="1" customHeight="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t="13.5" hidden="1" customHeight="1" x14ac:dyDescent="0.15"/>
    <row r="366" spans="1:50" ht="13.5" hidden="1" customHeight="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t="13.5" hidden="1" customHeight="1" x14ac:dyDescent="0.15"/>
    <row r="399" spans="1:50" ht="13.5" hidden="1" customHeight="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t="13.5" hidden="1" customHeight="1" x14ac:dyDescent="0.15"/>
    <row r="432" spans="1:50" ht="13.5" hidden="1" customHeight="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t="13.5" hidden="1" customHeight="1" x14ac:dyDescent="0.15"/>
    <row r="465" spans="1:50" ht="13.5" hidden="1" customHeight="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4" sqref="L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385</v>
      </c>
      <c r="M3" s="15" t="str">
        <f t="shared" ref="M3:M11" si="2">IF(L3="","",K3)</f>
        <v>文教及び科学振興</v>
      </c>
      <c r="N3" s="15" t="str">
        <f>IF(M3="",N2,IF(N2&lt;&gt;"",CONCATENATE(N2,"、",M3),M3))</f>
        <v>文教及び科学振興</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2015-09-07T07:33:32Z</cp:lastPrinted>
  <dcterms:created xsi:type="dcterms:W3CDTF">2012-03-13T00:50:25Z</dcterms:created>
  <dcterms:modified xsi:type="dcterms:W3CDTF">2015-09-07T07:36:34Z</dcterms:modified>
</cp:coreProperties>
</file>