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5.交付金室\02公表版\"/>
    </mc:Choice>
  </mc:AlternateContent>
  <bookViews>
    <workbookView showHorizontalScroll="0" showVerticalScroll="0" xWindow="0" yWindow="0" windowWidth="20490" windowHeight="696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O83" i="3" l="1"/>
  <c r="AJ83" i="3"/>
  <c r="AE83" i="3"/>
  <c r="H37" i="4"/>
  <c r="H36" i="4"/>
  <c r="H35" i="4"/>
  <c r="H34" i="4"/>
  <c r="H33" i="4"/>
  <c r="H32" i="4"/>
  <c r="H31" i="4"/>
  <c r="H30" i="4"/>
  <c r="H29" i="4"/>
  <c r="H28" i="4"/>
  <c r="H27" i="4"/>
  <c r="H26" i="4"/>
  <c r="C24" i="4"/>
  <c r="C23" i="4"/>
  <c r="C22" i="4"/>
  <c r="C21" i="4"/>
  <c r="C20" i="4"/>
  <c r="C19" i="4"/>
  <c r="C18" i="4"/>
  <c r="C17" i="4"/>
  <c r="C16" i="4"/>
  <c r="C15" i="4"/>
  <c r="C14" i="4"/>
  <c r="C13" i="4"/>
  <c r="C12" i="4"/>
  <c r="C11" i="4"/>
  <c r="C10" i="4"/>
  <c r="C9" i="4"/>
  <c r="C8" i="4"/>
  <c r="C7" i="4"/>
  <c r="C6" i="4"/>
  <c r="C5" i="4"/>
  <c r="C4" i="4"/>
  <c r="D4" i="4" s="1"/>
  <c r="C3" i="4"/>
  <c r="C2" i="4"/>
  <c r="D2" i="4"/>
  <c r="D3" i="4"/>
  <c r="H25" i="4"/>
  <c r="H24" i="4"/>
  <c r="H23" i="4"/>
  <c r="H22" i="4"/>
  <c r="H21" i="4"/>
  <c r="H20" i="4"/>
  <c r="H19" i="4"/>
  <c r="H18" i="4"/>
  <c r="H17" i="4"/>
  <c r="H16" i="4"/>
  <c r="H15" i="4"/>
  <c r="H14" i="4"/>
  <c r="M11" i="4"/>
  <c r="M10" i="4"/>
  <c r="M9" i="4"/>
  <c r="M8" i="4"/>
  <c r="M7" i="4"/>
  <c r="M6" i="4"/>
  <c r="M5" i="4"/>
  <c r="M4" i="4"/>
  <c r="M3" i="4"/>
  <c r="M2" i="4"/>
  <c r="N2" i="4" s="1"/>
  <c r="H13" i="4"/>
  <c r="H12" i="4"/>
  <c r="H11" i="4"/>
  <c r="R8" i="4"/>
  <c r="R7" i="4"/>
  <c r="R6" i="4"/>
  <c r="R5" i="4"/>
  <c r="R4" i="4"/>
  <c r="R3" i="4"/>
  <c r="S3" i="4" s="1"/>
  <c r="S4" i="4" s="1"/>
  <c r="R2" i="4"/>
  <c r="S2" i="4"/>
  <c r="H10" i="4"/>
  <c r="H9" i="4"/>
  <c r="H8" i="4"/>
  <c r="H7" i="4"/>
  <c r="H6" i="4"/>
  <c r="H5" i="4"/>
  <c r="H4" i="4"/>
  <c r="I4" i="4" s="1"/>
  <c r="H3" i="4"/>
  <c r="H2" i="4"/>
  <c r="I2" i="4"/>
  <c r="I3" i="4"/>
  <c r="AU229" i="3"/>
  <c r="Y229" i="3"/>
  <c r="AU216" i="3"/>
  <c r="Y216" i="3"/>
  <c r="AU203" i="3"/>
  <c r="Y203" i="3"/>
  <c r="AU190" i="3"/>
  <c r="Y190" i="3"/>
  <c r="R104" i="3"/>
  <c r="L104" i="3"/>
  <c r="AR18" i="3"/>
  <c r="AK18" i="3"/>
  <c r="AD18" i="3"/>
  <c r="AD20" i="3"/>
  <c r="W18" i="3"/>
  <c r="W20" i="3"/>
  <c r="P18" i="3"/>
  <c r="P20" i="3"/>
  <c r="AV2" i="3"/>
  <c r="AS2"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6" i="4" s="1"/>
  <c r="G8" i="3" s="1"/>
  <c r="N6" i="4"/>
  <c r="N7" i="4" s="1"/>
  <c r="N8" i="4" s="1"/>
  <c r="N9" i="4" s="1"/>
  <c r="N10" i="4" s="1"/>
  <c r="N11" i="4" s="1"/>
  <c r="K13" i="4" s="1"/>
  <c r="AE8" i="3" s="1"/>
  <c r="S5" i="4"/>
  <c r="S6" i="4" s="1"/>
  <c r="S7" i="4" s="1"/>
  <c r="S8" i="4" s="1"/>
  <c r="P10" i="4" s="1"/>
  <c r="G11" i="3" s="1"/>
  <c r="N3" i="4"/>
  <c r="N4" i="4" s="1"/>
  <c r="N5" i="4" s="1"/>
</calcChain>
</file>

<file path=xl/sharedStrings.xml><?xml version="1.0" encoding="utf-8"?>
<sst xmlns="http://schemas.openxmlformats.org/spreadsheetml/2006/main" count="762" uniqueCount="456">
  <si>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</si>
  <si>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</si>
  <si>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</si>
  <si>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</si>
  <si>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</si>
  <si>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</si>
  <si>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</si>
  <si>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</si>
  <si>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</si>
  <si>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</si>
  <si>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</si>
  <si>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</si>
  <si>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</si>
  <si>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</si>
  <si>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</si>
  <si>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</si>
  <si>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</si>
  <si>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</si>
  <si>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</si>
  <si>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</si>
  <si>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</si>
  <si>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</si>
  <si>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</si>
  <si>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</si>
  <si>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</si>
  <si>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</si>
  <si>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</si>
  <si>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</si>
  <si>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</si>
  <si>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</si>
  <si>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</si>
  <si>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</si>
  <si>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</si>
  <si>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</si>
  <si>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</si>
  <si>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</si>
  <si>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</si>
  <si>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</si>
  <si>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</si>
  <si>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</si>
  <si>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</si>
  <si>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</si>
  <si>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</si>
  <si>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</si>
  <si>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</si>
  <si>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</si>
  <si>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</si>
  <si>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</si>
  <si>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</si>
  <si>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</si>
  <si>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</si>
  <si>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</si>
  <si>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</si>
  <si>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</si>
  <si>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</si>
  <si>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</si>
  <si>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</si>
  <si>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</si>
  <si>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</si>
  <si>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</si>
  <si>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</si>
  <si>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</si>
  <si>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</si>
  <si>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</si>
  <si>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</si>
  <si>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</si>
  <si>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</si>
  <si>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</si>
  <si>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</si>
  <si>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</si>
  <si>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</si>
  <si>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</si>
  <si>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</si>
  <si>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</si>
  <si>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</si>
  <si>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</si>
  <si>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</si>
  <si>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</si>
  <si>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</si>
  <si>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</si>
  <si>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</si>
  <si>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</si>
  <si>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</si>
  <si>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</si>
  <si>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</si>
  <si>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</si>
  <si>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</si>
  <si>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</si>
  <si>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</si>
  <si>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</si>
  <si>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</si>
  <si>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</si>
  <si>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</si>
  <si>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</si>
  <si>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</si>
  <si>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</si>
  <si>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</si>
  <si>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</si>
  <si>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</si>
  <si>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</si>
  <si>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</si>
  <si>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</si>
  <si>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</si>
  <si>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</si>
  <si>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</si>
  <si>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</si>
  <si>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</si>
  <si>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</si>
  <si>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</si>
  <si>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</si>
  <si>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</si>
  <si>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</si>
  <si>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</si>
  <si>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</si>
  <si>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</si>
  <si>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</si>
  <si>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</si>
  <si>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</si>
  <si>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</si>
  <si>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</si>
  <si>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</si>
  <si>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</si>
  <si>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</si>
  <si>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</si>
  <si>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</si>
  <si>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</si>
  <si>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</si>
  <si>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</si>
  <si>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</si>
  <si>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</si>
  <si>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</si>
  <si>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</si>
  <si>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</si>
  <si>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</si>
  <si>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</si>
  <si>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</si>
  <si>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</si>
  <si>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</si>
  <si>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</si>
  <si>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</si>
  <si>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</si>
  <si>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</si>
  <si>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</si>
  <si>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</si>
  <si>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</si>
  <si>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</si>
  <si>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</si>
  <si>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</si>
  <si>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</si>
  <si>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</si>
  <si>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</si>
  <si>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</si>
  <si>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</si>
  <si>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</si>
  <si>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</si>
  <si>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</si>
  <si>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</si>
  <si>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</si>
  <si>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</si>
  <si>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</si>
  <si>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</si>
  <si>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</si>
  <si>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</si>
  <si>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</si>
  <si>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</si>
  <si>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</si>
  <si>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</si>
  <si>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</si>
  <si>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</si>
  <si>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</si>
  <si>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</si>
  <si>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</si>
  <si>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</si>
  <si>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</si>
  <si>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</si>
  <si>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</si>
  <si>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</si>
  <si>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</si>
  <si>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</si>
  <si>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</si>
  <si>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</si>
  <si>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</si>
  <si>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</si>
  <si>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</si>
  <si>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</si>
  <si>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</si>
  <si>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</si>
  <si>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</si>
  <si>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</si>
  <si>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</si>
  <si>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</si>
  <si>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</si>
  <si>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</si>
  <si>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</si>
  <si>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</si>
  <si>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</si>
  <si>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</si>
  <si>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</si>
  <si>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</si>
  <si>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</si>
  <si>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</si>
  <si>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</si>
  <si>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</si>
  <si>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</si>
  <si>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</si>
  <si>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</si>
  <si>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</si>
  <si>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</si>
  <si>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</si>
  <si>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</si>
  <si>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</si>
  <si>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</si>
  <si>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</si>
  <si>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</si>
  <si>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</si>
  <si>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</si>
  <si>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</si>
  <si>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</si>
  <si>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</si>
  <si>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</si>
  <si>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</si>
  <si>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</si>
  <si>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</si>
  <si>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</si>
  <si>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</si>
  <si>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</si>
  <si>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</si>
  <si>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</si>
  <si>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</si>
  <si>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</si>
  <si>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</si>
  <si>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</si>
  <si>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</si>
  <si>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</si>
  <si>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</si>
  <si>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</si>
  <si>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</si>
  <si>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</si>
  <si>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</si>
  <si>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</si>
  <si>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</si>
  <si>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</si>
  <si>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</si>
  <si>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</si>
  <si>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</si>
  <si>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</si>
  <si>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</si>
  <si>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</si>
  <si>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</si>
  <si>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</si>
  <si>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</si>
  <si>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</si>
  <si>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</si>
  <si>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</si>
  <si>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</si>
  <si>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</si>
  <si>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</si>
  <si>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</si>
  <si>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</si>
  <si>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</si>
  <si>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</si>
  <si>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</si>
  <si>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</si>
  <si>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</si>
  <si>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</si>
  <si>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</si>
  <si>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</si>
  <si>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</si>
  <si>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</si>
  <si>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</si>
  <si>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</si>
  <si>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</si>
  <si>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</si>
  <si>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</si>
  <si>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</si>
  <si>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</si>
  <si>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</si>
  <si>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</si>
  <si>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</si>
  <si>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</si>
  <si>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</si>
  <si>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</si>
  <si>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</si>
  <si>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</si>
  <si>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</si>
  <si>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</si>
  <si>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</si>
  <si>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</si>
  <si>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</si>
  <si>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</si>
  <si>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</si>
  <si>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</si>
  <si>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</si>
  <si>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</si>
  <si>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</si>
  <si>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</si>
  <si>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</si>
  <si>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</si>
  <si>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</si>
  <si>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</si>
  <si>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</si>
  <si>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</si>
  <si>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</si>
  <si>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</si>
  <si>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</si>
  <si>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</si>
  <si>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</si>
  <si>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</si>
  <si>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</si>
  <si>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</si>
  <si>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</si>
  <si>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</si>
  <si>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</si>
  <si>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</si>
  <si>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</si>
  <si>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</si>
  <si>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</si>
  <si>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</si>
  <si>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</si>
  <si>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</si>
  <si>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</si>
  <si>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</si>
  <si>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</si>
  <si>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</si>
  <si>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</si>
  <si>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</si>
  <si>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</si>
  <si>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</si>
  <si>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</si>
  <si>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</si>
  <si>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</si>
  <si>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</si>
  <si>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</si>
  <si>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</si>
  <si>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</si>
  <si>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</si>
  <si>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</si>
  <si>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</si>
  <si>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</si>
  <si>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</si>
  <si>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</si>
  <si>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</si>
  <si>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</si>
  <si>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</si>
  <si>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</si>
  <si>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</si>
  <si>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</si>
  <si>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</si>
  <si>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</si>
  <si>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</si>
  <si>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</si>
  <si>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</si>
  <si>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</si>
  <si>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</si>
  <si>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</si>
  <si>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</si>
  <si>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</si>
  <si>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</si>
  <si>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</si>
  <si>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</si>
  <si>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</si>
  <si>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</si>
  <si>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</si>
  <si>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</si>
  <si>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</si>
  <si>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</si>
  <si>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</si>
  <si>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</si>
  <si>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</si>
  <si>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</si>
  <si>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</si>
  <si>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</si>
  <si>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</si>
  <si>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</si>
  <si>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</si>
  <si>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</si>
  <si>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</si>
  <si>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</si>
  <si>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</si>
  <si>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</si>
  <si>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</si>
  <si>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大臣官房</t>
    <rPh sb="0" eb="2">
      <t>ダイジン</t>
    </rPh>
    <rPh sb="2" eb="4">
      <t>カンボウ</t>
    </rPh>
    <phoneticPr fontId="5"/>
  </si>
  <si>
    <t>社会資本整備総合交付金等総合調整室</t>
    <phoneticPr fontId="5"/>
  </si>
  <si>
    <t>○</t>
  </si>
  <si>
    <t>都市公園法、河川法、海岸法、下水道法、道路法、港湾法　等</t>
    <phoneticPr fontId="5"/>
  </si>
  <si>
    <t>10　国土の総合的な利用、整備及び保全、国土に関する
　　情報の整備
　37　総合的な国土形成を推進する</t>
    <phoneticPr fontId="5"/>
  </si>
  <si>
    <t>社会資本整備重点計画</t>
    <phoneticPr fontId="5"/>
  </si>
  <si>
    <t>百万円</t>
    <rPh sb="0" eb="2">
      <t>ヒャクマン</t>
    </rPh>
    <rPh sb="2" eb="3">
      <t>エン</t>
    </rPh>
    <phoneticPr fontId="5"/>
  </si>
  <si>
    <t>　百万円　
/計画数</t>
    <rPh sb="1" eb="3">
      <t>ヒャクマン</t>
    </rPh>
    <rPh sb="3" eb="4">
      <t>エン</t>
    </rPh>
    <rPh sb="7" eb="10">
      <t>ケイカクスウ</t>
    </rPh>
    <phoneticPr fontId="5"/>
  </si>
  <si>
    <t>‐</t>
  </si>
  <si>
    <t>国と地方公共団体等の負担関係は関係法令等に定められており、妥当なものとなっている。</t>
    <rPh sb="0" eb="1">
      <t>クニ</t>
    </rPh>
    <rPh sb="2" eb="4">
      <t>チホウ</t>
    </rPh>
    <rPh sb="4" eb="6">
      <t>コウキョウ</t>
    </rPh>
    <rPh sb="6" eb="8">
      <t>ダンタイ</t>
    </rPh>
    <rPh sb="8" eb="9">
      <t>トウ</t>
    </rPh>
    <rPh sb="10" eb="12">
      <t>フタン</t>
    </rPh>
    <rPh sb="12" eb="14">
      <t>カンケイ</t>
    </rPh>
    <rPh sb="15" eb="17">
      <t>カンケイ</t>
    </rPh>
    <rPh sb="17" eb="19">
      <t>ホウレイ</t>
    </rPh>
    <rPh sb="19" eb="20">
      <t>トウ</t>
    </rPh>
    <rPh sb="21" eb="22">
      <t>サダ</t>
    </rPh>
    <rPh sb="29" eb="31">
      <t>ダトウ</t>
    </rPh>
    <phoneticPr fontId="5"/>
  </si>
  <si>
    <t>-</t>
    <phoneticPr fontId="5"/>
  </si>
  <si>
    <t>全ての社会資本総合整備計画について、成果目標を達成する</t>
    <rPh sb="0" eb="1">
      <t>スベ</t>
    </rPh>
    <rPh sb="3" eb="7">
      <t>シャカイシホン</t>
    </rPh>
    <rPh sb="7" eb="9">
      <t>ソウゴウ</t>
    </rPh>
    <rPh sb="9" eb="11">
      <t>セイビ</t>
    </rPh>
    <rPh sb="11" eb="13">
      <t>ケイカク</t>
    </rPh>
    <rPh sb="18" eb="20">
      <t>セイカ</t>
    </rPh>
    <rPh sb="20" eb="22">
      <t>モクヒョウ</t>
    </rPh>
    <rPh sb="23" eb="25">
      <t>タッセイ</t>
    </rPh>
    <phoneticPr fontId="5"/>
  </si>
  <si>
    <t>交付金事業</t>
    <rPh sb="0" eb="3">
      <t>コウフキン</t>
    </rPh>
    <rPh sb="3" eb="5">
      <t>ジギョウ</t>
    </rPh>
    <phoneticPr fontId="5"/>
  </si>
  <si>
    <t>国土交通省・大臣官房社会資本整備総合交付金等調整室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5">
      <t>チョウセイシツ</t>
    </rPh>
    <phoneticPr fontId="5"/>
  </si>
  <si>
    <t>-</t>
    <phoneticPr fontId="5"/>
  </si>
  <si>
    <t>社会資本整備総合交付金（全国防災）
（東日本大震災関連）</t>
    <rPh sb="0" eb="2">
      <t>シャカイ</t>
    </rPh>
    <rPh sb="2" eb="4">
      <t>シホン</t>
    </rPh>
    <rPh sb="4" eb="6">
      <t>セイビ</t>
    </rPh>
    <rPh sb="6" eb="8">
      <t>ソウゴウ</t>
    </rPh>
    <rPh sb="8" eb="11">
      <t>コウフキン</t>
    </rPh>
    <rPh sb="12" eb="14">
      <t>ゼンコク</t>
    </rPh>
    <rPh sb="14" eb="16">
      <t>ボウサイ</t>
    </rPh>
    <rPh sb="19" eb="20">
      <t>ヒガシ</t>
    </rPh>
    <rPh sb="20" eb="22">
      <t>ニホン</t>
    </rPh>
    <rPh sb="22" eb="25">
      <t>ダイシンサイ</t>
    </rPh>
    <rPh sb="25" eb="27">
      <t>カンレン</t>
    </rPh>
    <phoneticPr fontId="5"/>
  </si>
  <si>
    <t>　社会資本整備総合交付金（全国防災）は、地方公共団体が「東日本大震災からの復興の基本方針」（平成23年７月東日本大震災復興対策本部決定）３（ハ）に基づいて行う社会資本の整備その他の取組を支援することにより、東日本大震災を教訓として、全国的に緊急に実施する必要性が高く、即効性のある防災、減災等が図られることを目的とする。</t>
    <phoneticPr fontId="5"/>
  </si>
  <si>
    <t>　地方公共団体が作成した社会資本総合整備計画（東日本大震災を教訓として、全国的に緊急に実施する必要性が高く、即効性のある防災、減災等のための事業に限定したものに限る。）に基づき、政策目的実現のための基幹的な社会資本整備事業等を総合的・一体的に支援。
　東日本大震災の津波による甚大な被害状況や、迅速な避難・救急救援活動による人命確保等の教訓に基づく、堤防等に係る津波対策、緊急輸送道路等に係る耐震対策等のような緊急性の高い事業に対象を限定するとともに、事業着手から1～2年、最長でも集中復興期間中（H27年度まで）に効果が発現する即効性の高い事業に対象を限定し、予算計上している。
※　切迫性の高い東海、東南海・南海地震、日本海溝・千島海溝周辺海溝型地震、首都直下地震の対策が必要な区域で行われ
　る事業、地域防災計画に基づく事業等に限定。
※　津波対策の例
　・　海岸堤防や河川の津波遡上区間における河川堤防のかさ上げ、堤防・水門・閘門・樋門・樋管・陸閘の耐震・液状化対
　　策、水門・閘門・樋門・樋管・陸閘の自動化・遠隔操作化、防波堤の整備
　・　津波避難施設（避難路、津波タワー、津波避難ビル、避難地や防災拠点となる防災公園）の整備
　・　津波災害時の避難所・防災拠点となる建築物の耐震化、津波避難ビルとなる公営住宅の耐震化
　・　下水処理施設等下水道施設の耐水化
※　地震対策の例
　・　地域防災計画に位置づけられた緊急輸送道路・避難路のうち、地震時に不通となる要対策箇所の橋梁耐震化、法面・盛
　　土の防災対策、沿道の住宅・建築物及び避難所の耐震化
　・　港湾施設の耐震化
　・　重要幹線等の下水道施設の耐震化
　・　盛土造成地の滑動崩落対策
　・　災害時に被災者の受け入れ先となる公営住宅の耐震化
　被災地以外においても、東日本大震災の津波による甚大な被害状況や、迅速な避難・救急救援活動による人命確保等の教訓に基づく、緊急性の高い事業については、復興基本方針に基づき、復興予算として要求したものである。
　なお、これら以外の風水害対策等の防災・減災対策については、一般会計において要求している。</t>
    <phoneticPr fontId="5"/>
  </si>
  <si>
    <t>－</t>
    <phoneticPr fontId="5"/>
  </si>
  <si>
    <t>社会資本総合整備計画数
（全国ベース）</t>
    <phoneticPr fontId="5"/>
  </si>
  <si>
    <t>当該年度の当初配分額（全国ベース）
／
当該年度に社会資本整備総合交付金が当初配分された計画数（全国ベース）　　　　　　　　　　　　　　　　　　　　　　</t>
    <phoneticPr fontId="5"/>
  </si>
  <si>
    <t>145,650
/328</t>
    <phoneticPr fontId="5"/>
  </si>
  <si>
    <r>
      <t>9</t>
    </r>
    <r>
      <rPr>
        <sz val="11"/>
        <rFont val="ＭＳ Ｐゴシック"/>
        <family val="3"/>
        <charset val="128"/>
      </rPr>
      <t>,988
/17</t>
    </r>
    <phoneticPr fontId="5"/>
  </si>
  <si>
    <t>社会資本整備総合交付金</t>
    <phoneticPr fontId="5"/>
  </si>
  <si>
    <t>防災・安全交付金</t>
    <rPh sb="0" eb="2">
      <t>ボウサイ</t>
    </rPh>
    <rPh sb="3" eb="5">
      <t>アンゼン</t>
    </rPh>
    <rPh sb="5" eb="7">
      <t>コウフ</t>
    </rPh>
    <rPh sb="7" eb="8">
      <t>カネ</t>
    </rPh>
    <phoneticPr fontId="5"/>
  </si>
  <si>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予算額・執行額」に関しては、平成23年度は国土交通省が一般会計において計上した予算額等を参考記載している。なお、平成23年度に一般会計に計上された予算について、平成24年度には42,266百万円、平成25年度には102百万円を繰り越している。</t>
    <phoneticPr fontId="5"/>
  </si>
  <si>
    <t>復興-0001</t>
    <phoneticPr fontId="5"/>
  </si>
  <si>
    <t>0002</t>
    <phoneticPr fontId="5"/>
  </si>
  <si>
    <t>計画</t>
    <rPh sb="0" eb="2">
      <t>ケイカク</t>
    </rPh>
    <phoneticPr fontId="5"/>
  </si>
  <si>
    <t>－</t>
  </si>
  <si>
    <t>－</t>
    <phoneticPr fontId="5"/>
  </si>
  <si>
    <t>7,381
/12</t>
    <phoneticPr fontId="5"/>
  </si>
  <si>
    <t>交付金事業費</t>
    <rPh sb="0" eb="3">
      <t>コウフキン</t>
    </rPh>
    <rPh sb="3" eb="6">
      <t>ジギョウヒ</t>
    </rPh>
    <phoneticPr fontId="5"/>
  </si>
  <si>
    <t>わが国最大の海抜０ｍ地帯を有する愛知県における安全・安心な地震防災対策基盤の確保（復興基本方針関連（全国防災））</t>
    <phoneticPr fontId="5"/>
  </si>
  <si>
    <t>名古屋港における総合的な高潮対策の推進（復興基本方針関連（全国防災））</t>
    <phoneticPr fontId="5"/>
  </si>
  <si>
    <t>名古屋市における河川の地震対策（復興基本方針関連（全国防災））</t>
    <rPh sb="16" eb="18">
      <t>フッコウ</t>
    </rPh>
    <rPh sb="18" eb="20">
      <t>キホン</t>
    </rPh>
    <rPh sb="20" eb="22">
      <t>ホウシン</t>
    </rPh>
    <rPh sb="22" eb="24">
      <t>カンレン</t>
    </rPh>
    <phoneticPr fontId="5"/>
  </si>
  <si>
    <t>愛媛県</t>
    <rPh sb="0" eb="3">
      <t>エヒメケン</t>
    </rPh>
    <phoneticPr fontId="5"/>
  </si>
  <si>
    <t>高知県</t>
    <rPh sb="0" eb="3">
      <t>コウチケン</t>
    </rPh>
    <phoneticPr fontId="5"/>
  </si>
  <si>
    <t>大阪府</t>
    <rPh sb="0" eb="3">
      <t>オオサカフ</t>
    </rPh>
    <phoneticPr fontId="5"/>
  </si>
  <si>
    <t>静岡県</t>
    <rPh sb="0" eb="3">
      <t>シズオカケン</t>
    </rPh>
    <phoneticPr fontId="5"/>
  </si>
  <si>
    <t>三重県</t>
    <rPh sb="0" eb="3">
      <t>ミエケン</t>
    </rPh>
    <phoneticPr fontId="5"/>
  </si>
  <si>
    <t>広島県</t>
    <rPh sb="0" eb="3">
      <t>ヒロシマケン</t>
    </rPh>
    <phoneticPr fontId="5"/>
  </si>
  <si>
    <t>香川県</t>
    <rPh sb="0" eb="3">
      <t>カガワケン</t>
    </rPh>
    <phoneticPr fontId="5"/>
  </si>
  <si>
    <t>和歌山県</t>
    <rPh sb="0" eb="4">
      <t>ワカヤマケン</t>
    </rPh>
    <phoneticPr fontId="5"/>
  </si>
  <si>
    <t>北海道</t>
    <rPh sb="0" eb="3">
      <t>ホッカイドウ</t>
    </rPh>
    <phoneticPr fontId="5"/>
  </si>
  <si>
    <t>わが国最大の海抜０ｍ地帯を有する愛知県における安全・安心な地震防災対策基盤の確保（復興基本方針関連（全国防災））　他</t>
    <rPh sb="57" eb="58">
      <t>ホカ</t>
    </rPh>
    <phoneticPr fontId="5"/>
  </si>
  <si>
    <t>高知県における河川施設の地震防災対策の推進（復興基本方針関連（全国防災））　他</t>
    <rPh sb="38" eb="39">
      <t>ホカ</t>
    </rPh>
    <phoneticPr fontId="5"/>
  </si>
  <si>
    <t>大阪府内の河川施設の耐震対策・津波対策等の推進（復興基本方針関連（全国防災））</t>
    <phoneticPr fontId="5"/>
  </si>
  <si>
    <t>静岡県における安全安心で魅力ある県土づくりを目指した地震・津波対策の推進（復興基本方針関連（全国防災））</t>
    <phoneticPr fontId="5"/>
  </si>
  <si>
    <t>三重県における総合的な地震・津波対策の推進（全国防災）</t>
    <phoneticPr fontId="5"/>
  </si>
  <si>
    <t>広島県港湾海岸における高潮対策の推進（復興基本方針関連（全国防災））</t>
    <phoneticPr fontId="5"/>
  </si>
  <si>
    <t>香川県土の防災・減災対策（全国防災）</t>
    <phoneticPr fontId="5"/>
  </si>
  <si>
    <t>東海・東南海・南海地震に備えた安全・安心の確保（復興基本方針関連（全国防災））</t>
    <phoneticPr fontId="5"/>
  </si>
  <si>
    <t>北海道における河川津波対策の推進（復興基本方針関連（全国防災））</t>
    <phoneticPr fontId="5"/>
  </si>
  <si>
    <t>災害に負けない愛ある海岸づくり（復興基本方針関連（全国防災））</t>
    <phoneticPr fontId="5"/>
  </si>
  <si>
    <t>―</t>
    <phoneticPr fontId="5"/>
  </si>
  <si>
    <t>　社会資本整備総合交付金、防災・安全交付金、社会資本整備総合交付金（全国防災）との役割分担については、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5"/>
  </si>
  <si>
    <t>社会資本総合整備計画中の成果目標の達成度（％）（全国ベース）</t>
    <phoneticPr fontId="5"/>
  </si>
  <si>
    <t>-</t>
    <phoneticPr fontId="5"/>
  </si>
  <si>
    <t>「新仕分け」（平成24年11月16日）の評価結果及び「今後の復興関連予算に関する基本的な考え方」（平成24年11月27日復興推進会議決
定）に基づき、平成25年度予算からは、「巨大津波による被害を受けて新たに認識された技術上の課題に対応するための公共事業であって、大規模地震の対策地域において、東日本大震災の最大の教訓である素早い避難の確保を後押しする観点から実施され、集中復興期間中に完了するもの（具体的には、河川の津波遡上対策、海岸堤防・防波堤の粘り強い構造の確保・耐震対策、水門等の自動化・遠隔操作化、高台道路への避難階段の付加）」について、厳しい絞込みを行った上で計上することとされているところである。成果実績を踏まえると、全国防災事業を着実に行い、成果目標を達成している状況であり、引き続き、適正な執行が行われるよう留意すべきである。</t>
    <rPh sb="346" eb="347">
      <t>ヒ</t>
    </rPh>
    <rPh sb="348" eb="349">
      <t>ツヅ</t>
    </rPh>
    <rPh sb="351" eb="353">
      <t>テキセイ</t>
    </rPh>
    <rPh sb="354" eb="356">
      <t>シッコウ</t>
    </rPh>
    <rPh sb="357" eb="358">
      <t>オコナ</t>
    </rPh>
    <rPh sb="363" eb="365">
      <t>リュウイ</t>
    </rPh>
    <phoneticPr fontId="5"/>
  </si>
  <si>
    <t>全国防災事業に関する政府全体の方針に従い、引き続き、適切な執行が行われるように留意すべきである。
また、事業終了年度を平成27年度に予定していることから、整備計画の成果実績を着実に把握すべきである。</t>
    <rPh sb="0" eb="2">
      <t>ゼンコク</t>
    </rPh>
    <rPh sb="2" eb="4">
      <t>ボウサイ</t>
    </rPh>
    <rPh sb="4" eb="6">
      <t>ジギョウ</t>
    </rPh>
    <rPh sb="7" eb="8">
      <t>カン</t>
    </rPh>
    <rPh sb="10" eb="12">
      <t>セイフ</t>
    </rPh>
    <rPh sb="12" eb="14">
      <t>ゼンタイ</t>
    </rPh>
    <rPh sb="15" eb="17">
      <t>ホウシン</t>
    </rPh>
    <rPh sb="18" eb="19">
      <t>シタガ</t>
    </rPh>
    <rPh sb="21" eb="22">
      <t>ヒ</t>
    </rPh>
    <rPh sb="23" eb="24">
      <t>ツヅ</t>
    </rPh>
    <rPh sb="26" eb="28">
      <t>テキセツ</t>
    </rPh>
    <rPh sb="29" eb="31">
      <t>シッコウ</t>
    </rPh>
    <rPh sb="32" eb="33">
      <t>オコナ</t>
    </rPh>
    <rPh sb="39" eb="41">
      <t>リュウイ</t>
    </rPh>
    <rPh sb="52" eb="54">
      <t>ジギョウ</t>
    </rPh>
    <rPh sb="54" eb="56">
      <t>シュウリョウ</t>
    </rPh>
    <rPh sb="56" eb="58">
      <t>ネンド</t>
    </rPh>
    <rPh sb="59" eb="61">
      <t>ヘイセイ</t>
    </rPh>
    <rPh sb="63" eb="65">
      <t>ネンド</t>
    </rPh>
    <rPh sb="66" eb="68">
      <t>ヨテイ</t>
    </rPh>
    <rPh sb="77" eb="79">
      <t>セイビ</t>
    </rPh>
    <rPh sb="79" eb="81">
      <t>ケイカク</t>
    </rPh>
    <rPh sb="82" eb="84">
      <t>セイカ</t>
    </rPh>
    <rPh sb="84" eb="86">
      <t>ジッセキ</t>
    </rPh>
    <rPh sb="87" eb="89">
      <t>チャクジツ</t>
    </rPh>
    <phoneticPr fontId="5"/>
  </si>
  <si>
    <t>　社会資総合整備計画の事後評価を通じて、計画内の成果目標を概ね達成できている状況であり、整備された施設等が十分活用されているものと考えられる。</t>
    <phoneticPr fontId="5"/>
  </si>
  <si>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また、事業着手から1～2年、最長でも集中復興期間中（H27年度まで）に効果が発現する即効性の高い事業に対象を限定しており、優先度の高い事業となっている。</t>
    <phoneticPr fontId="5"/>
  </si>
  <si>
    <t>　全国的に緊急に実施する必要性が高く、即効性のある防災、減災等のための取組を推進するものであることから、国による支援が必要である。</t>
    <rPh sb="1" eb="4">
      <t>ゼンコクテキ</t>
    </rPh>
    <rPh sb="5" eb="7">
      <t>キンキュウ</t>
    </rPh>
    <rPh sb="8" eb="10">
      <t>ジッシ</t>
    </rPh>
    <rPh sb="12" eb="15">
      <t>ヒツヨウセイ</t>
    </rPh>
    <rPh sb="16" eb="17">
      <t>タカ</t>
    </rPh>
    <rPh sb="19" eb="22">
      <t>ソッコウセイ</t>
    </rPh>
    <rPh sb="25" eb="27">
      <t>ボウサイ</t>
    </rPh>
    <rPh sb="28" eb="30">
      <t>ゲンサイ</t>
    </rPh>
    <rPh sb="30" eb="31">
      <t>トウ</t>
    </rPh>
    <rPh sb="35" eb="36">
      <t>ト</t>
    </rPh>
    <rPh sb="36" eb="37">
      <t>クミ</t>
    </rPh>
    <rPh sb="38" eb="40">
      <t>スイシン</t>
    </rPh>
    <rPh sb="52" eb="53">
      <t>クニ</t>
    </rPh>
    <rPh sb="56" eb="58">
      <t>シエン</t>
    </rPh>
    <rPh sb="59" eb="61">
      <t>ヒツヨウ</t>
    </rPh>
    <phoneticPr fontId="5"/>
  </si>
  <si>
    <t>　本事業は　東日本大震災の津波による甚大な被害状況や、迅速な避難・救急救援活動による人命確保等の教訓に基づく、堤防等に係る津波対策、緊急輸送道路等に係る耐震対策等のような緊急性の高い事業に対象を限定しており、国民や社会のニーズを踏まえたものとなっている。</t>
    <rPh sb="104" eb="106">
      <t>コクミン</t>
    </rPh>
    <rPh sb="107" eb="109">
      <t>シャカイ</t>
    </rPh>
    <rPh sb="114" eb="115">
      <t>フ</t>
    </rPh>
    <phoneticPr fontId="5"/>
  </si>
  <si>
    <t>　成果目標には地方公共団体が設定した計画の成果指標の達成度を設定しており、地方公共団体が策定した計画に基づく事業を支援する本事業の趣旨に鑑み、適切な指標となっている。</t>
    <phoneticPr fontId="5"/>
  </si>
  <si>
    <t>　地方公共団体等が計画に基づき実施する社会資本の整備等に関する事業であって、東日本大震災の津波による甚大な被害状況や、迅速な避難・救急救援活動による人命確保等の教訓に基づく、堤防等に係る津波対策、緊急輸送道路等に係る耐震対策等のような緊急性の高い事業に対象を限定している。</t>
    <rPh sb="28" eb="29">
      <t>カン</t>
    </rPh>
    <rPh sb="31" eb="33">
      <t>ジギョウ</t>
    </rPh>
    <phoneticPr fontId="5"/>
  </si>
  <si>
    <t>　地方公共団体等が作成する計画に基づき行う社会資本の整備等のために必要な経費について交付金を配分しており、単位当たりコストは妥当である。</t>
    <phoneticPr fontId="5"/>
  </si>
  <si>
    <t>A.愛知県</t>
    <rPh sb="2" eb="5">
      <t>アイチケン</t>
    </rPh>
    <phoneticPr fontId="5"/>
  </si>
  <si>
    <t>人口減少下の都市構造・土地利用のあり方や今後のインフラ維持・更新の持続性も踏まえて、適度な津波対策・地震対策が行われるよう、ご留意頂きたい。</t>
    <rPh sb="0" eb="4">
      <t>ジンコウゲンショウカ</t>
    </rPh>
    <rPh sb="4" eb="5">
      <t>カ</t>
    </rPh>
    <rPh sb="6" eb="10">
      <t>トシコウゾウ</t>
    </rPh>
    <rPh sb="11" eb="15">
      <t>トチリヨウ</t>
    </rPh>
    <rPh sb="18" eb="19">
      <t>カタ</t>
    </rPh>
    <rPh sb="20" eb="22">
      <t>コンゴ</t>
    </rPh>
    <rPh sb="27" eb="29">
      <t>イジ</t>
    </rPh>
    <rPh sb="30" eb="32">
      <t>コウシン</t>
    </rPh>
    <rPh sb="33" eb="36">
      <t>ジゾクセイ</t>
    </rPh>
    <rPh sb="37" eb="38">
      <t>フ</t>
    </rPh>
    <rPh sb="42" eb="44">
      <t>テキド</t>
    </rPh>
    <rPh sb="45" eb="47">
      <t>ツナミ</t>
    </rPh>
    <rPh sb="47" eb="49">
      <t>タイサク</t>
    </rPh>
    <rPh sb="50" eb="52">
      <t>ジシン</t>
    </rPh>
    <rPh sb="52" eb="54">
      <t>タイサク</t>
    </rPh>
    <rPh sb="55" eb="56">
      <t>オコナ</t>
    </rPh>
    <rPh sb="63" eb="65">
      <t>リュウイ</t>
    </rPh>
    <rPh sb="65" eb="66">
      <t>イタダ</t>
    </rPh>
    <phoneticPr fontId="5"/>
  </si>
  <si>
    <t>終了予定</t>
  </si>
  <si>
    <t>・全国防災事業に関する政府全体の方針に従い、引き続き、適切な執行が行われるように留意すべき。
・事業終了年度を平成27年度に予定していることから、整備計画の成果実績を着実に把握すべき。
・地方公共団体による社会資本整備については、今後の人口減少等を踏まえ、地域ニーズも勘案しつつ、適切に行うべき。</t>
    <rPh sb="94" eb="100">
      <t>チホウコウキョウダンタイ</t>
    </rPh>
    <rPh sb="103" eb="107">
      <t>シャカイシホン</t>
    </rPh>
    <rPh sb="107" eb="109">
      <t>セイビ</t>
    </rPh>
    <rPh sb="122" eb="123">
      <t>トウ</t>
    </rPh>
    <rPh sb="128" eb="130">
      <t>チイキ</t>
    </rPh>
    <rPh sb="134" eb="136">
      <t>カンアン</t>
    </rPh>
    <rPh sb="140" eb="142">
      <t>テキセツ</t>
    </rPh>
    <rPh sb="143" eb="144">
      <t>オコナ</t>
    </rPh>
    <phoneticPr fontId="5"/>
  </si>
  <si>
    <t>室長　榊　真一</t>
    <rPh sb="3" eb="4">
      <t>サカキ</t>
    </rPh>
    <rPh sb="5" eb="7">
      <t>シンイチ</t>
    </rPh>
    <phoneticPr fontId="5"/>
  </si>
  <si>
    <t>予定通り終了</t>
  </si>
  <si>
    <t>全国防災事業に関する政府全体の方針に従い、引き続き、適切な執行が行われるように留意するとともに、事業が終了した整備計画については成果実績を着実に把握する。
また、地域ニーズを勘案しつつ、今後の人口減少等を踏まえた社会資本整備を推進する。</t>
    <rPh sb="48" eb="50">
      <t>ジギョウ</t>
    </rPh>
    <rPh sb="51" eb="53">
      <t>シュウリョウ</t>
    </rPh>
    <rPh sb="55" eb="57">
      <t>セイビ</t>
    </rPh>
    <rPh sb="57" eb="59">
      <t>ケイカク</t>
    </rPh>
    <rPh sb="64" eb="66">
      <t>セイカ</t>
    </rPh>
    <rPh sb="66" eb="68">
      <t>ジッセキ</t>
    </rPh>
    <rPh sb="69" eb="71">
      <t>チャクジツ</t>
    </rPh>
    <rPh sb="72" eb="74">
      <t>ハアク</t>
    </rPh>
    <rPh sb="93" eb="95">
      <t>コンゴ</t>
    </rPh>
    <rPh sb="96" eb="98">
      <t>ジンコウ</t>
    </rPh>
    <rPh sb="98" eb="100">
      <t>ゲンショウ</t>
    </rPh>
    <rPh sb="100" eb="101">
      <t>トウ</t>
    </rPh>
    <rPh sb="102" eb="103">
      <t>フ</t>
    </rPh>
    <rPh sb="106" eb="112">
      <t>シャカイシホンセイビ</t>
    </rPh>
    <rPh sb="113" eb="115">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</si>
</sst>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style="hair">
        <color auto="1"/>
      </top>
      <bottom style="hair">
        <color auto="1"/>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1" fillId="0" borderId="139" xfId="0" applyNumberFormat="1" applyFont="1" applyFill="1" applyBorder="1" applyAlignment="1" applyProtection="1">
      <alignment horizontal="center" vertical="center"/>
      <protection locked="0"/>
    </xf>
    <xf numFmtId="177" fontId="0" fillId="0" borderId="139" xfId="0" applyNumberForma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6"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2" fillId="0" borderId="34" xfId="3" applyFont="1" applyFill="1" applyBorder="1" applyAlignment="1" applyProtection="1">
      <alignment horizontal="left" vertical="center" wrapText="1" shrinkToFit="1"/>
      <protection locked="0"/>
    </xf>
    <xf numFmtId="0" fontId="12" fillId="0" borderId="26" xfId="3" applyFont="1" applyFill="1" applyBorder="1" applyAlignment="1" applyProtection="1">
      <alignment horizontal="left" vertical="center" wrapText="1" shrinkToFi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1"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181" fontId="3"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0</xdr:colOff>
      <xdr:row>165</xdr:row>
      <xdr:rowOff>99130</xdr:rowOff>
    </xdr:from>
    <xdr:to>
      <xdr:col>25</xdr:col>
      <xdr:colOff>31752</xdr:colOff>
      <xdr:row>168</xdr:row>
      <xdr:rowOff>179922</xdr:rowOff>
    </xdr:to>
    <xdr:sp macro="" textlink="">
      <xdr:nvSpPr>
        <xdr:cNvPr id="5" name="正方形/長方形 4"/>
        <xdr:cNvSpPr>
          <a:spLocks noChangeAspect="1"/>
        </xdr:cNvSpPr>
      </xdr:nvSpPr>
      <xdr:spPr>
        <a:xfrm>
          <a:off x="2857500" y="63617273"/>
          <a:ext cx="2276931" cy="1142149"/>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わが国最大の海抜０ｍ地帯を有する愛知県における安全・安心な地震防災対策基盤の確保（復興基本方針関連（全国防災））</a:t>
          </a:r>
          <a:endParaRPr lang="ja-JP" altLang="ja-JP">
            <a:solidFill>
              <a:sysClr val="windowText" lastClr="000000"/>
            </a:solidFill>
            <a:effectLst/>
          </a:endParaRPr>
        </a:p>
        <a:p>
          <a:pPr algn="ctr"/>
          <a:r>
            <a:rPr kumimoji="1" lang="en-US" altLang="ja-JP" sz="1100">
              <a:solidFill>
                <a:sysClr val="windowText" lastClr="000000"/>
              </a:solidFill>
              <a:latin typeface="+mn-ea"/>
              <a:ea typeface="+mn-ea"/>
            </a:rPr>
            <a:t>2,954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26</xdr:col>
      <xdr:colOff>159206</xdr:colOff>
      <xdr:row>168</xdr:row>
      <xdr:rowOff>123419</xdr:rowOff>
    </xdr:from>
    <xdr:to>
      <xdr:col>38</xdr:col>
      <xdr:colOff>24042</xdr:colOff>
      <xdr:row>172</xdr:row>
      <xdr:rowOff>298665</xdr:rowOff>
    </xdr:to>
    <xdr:sp macro="" textlink="">
      <xdr:nvSpPr>
        <xdr:cNvPr id="6" name="正方形/長方形 5"/>
        <xdr:cNvSpPr>
          <a:spLocks noChangeAspect="1"/>
        </xdr:cNvSpPr>
      </xdr:nvSpPr>
      <xdr:spPr>
        <a:xfrm>
          <a:off x="5406028" y="64514033"/>
          <a:ext cx="2286446" cy="1910734"/>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4,474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附帯工事費　　 　</a:t>
          </a:r>
          <a:r>
            <a:rPr kumimoji="1" lang="en-US" altLang="ja-JP" sz="1100">
              <a:solidFill>
                <a:sysClr val="windowText" lastClr="000000"/>
              </a:solidFill>
              <a:latin typeface="ＭＳ ゴシック" pitchFamily="49" charset="-128"/>
              <a:ea typeface="ＭＳ ゴシック" pitchFamily="49" charset="-128"/>
            </a:rPr>
            <a:t>824</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303</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用地費及補償費</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baseline="0">
              <a:solidFill>
                <a:sysClr val="windowText" lastClr="000000"/>
              </a:solidFill>
              <a:latin typeface="ＭＳ ゴシック" pitchFamily="49" charset="-128"/>
              <a:ea typeface="ＭＳ ゴシック" pitchFamily="49" charset="-128"/>
            </a:rPr>
            <a:t>308</a:t>
          </a:r>
          <a:r>
            <a:rPr kumimoji="1" lang="ja-JP" altLang="en-US" sz="1100" baseline="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5,909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25</xdr:col>
      <xdr:colOff>176541</xdr:colOff>
      <xdr:row>167</xdr:row>
      <xdr:rowOff>221682</xdr:rowOff>
    </xdr:from>
    <xdr:ext cx="1345400" cy="239062"/>
    <xdr:sp macro="" textlink="">
      <xdr:nvSpPr>
        <xdr:cNvPr id="7" name="正方形/長方形 6"/>
        <xdr:cNvSpPr/>
      </xdr:nvSpPr>
      <xdr:spPr>
        <a:xfrm>
          <a:off x="5335916" y="61816682"/>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26</xdr:col>
      <xdr:colOff>81847</xdr:colOff>
      <xdr:row>172</xdr:row>
      <xdr:rowOff>354537</xdr:rowOff>
    </xdr:from>
    <xdr:ext cx="2614284" cy="538379"/>
    <xdr:sp macro="" textlink="">
      <xdr:nvSpPr>
        <xdr:cNvPr id="8" name="正方形/長方形 7"/>
        <xdr:cNvSpPr/>
      </xdr:nvSpPr>
      <xdr:spPr>
        <a:xfrm>
          <a:off x="5328669" y="66480639"/>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16</xdr:col>
      <xdr:colOff>172798</xdr:colOff>
      <xdr:row>142</xdr:row>
      <xdr:rowOff>285750</xdr:rowOff>
    </xdr:from>
    <xdr:to>
      <xdr:col>25</xdr:col>
      <xdr:colOff>158848</xdr:colOff>
      <xdr:row>145</xdr:row>
      <xdr:rowOff>95650</xdr:rowOff>
    </xdr:to>
    <xdr:sp macro="" textlink="">
      <xdr:nvSpPr>
        <xdr:cNvPr id="9" name="正方形/長方形 8"/>
        <xdr:cNvSpPr>
          <a:spLocks/>
        </xdr:cNvSpPr>
      </xdr:nvSpPr>
      <xdr:spPr>
        <a:xfrm>
          <a:off x="3474798" y="53149500"/>
          <a:ext cx="1843425" cy="8576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7,381</a:t>
          </a:r>
          <a:r>
            <a:rPr kumimoji="1" lang="ja-JP" altLang="en-US" sz="1100">
              <a:solidFill>
                <a:sysClr val="windowText" lastClr="000000"/>
              </a:solidFill>
              <a:latin typeface="+mn-ea"/>
              <a:ea typeface="+mn-ea"/>
            </a:rPr>
            <a:t>百万円</a:t>
          </a:r>
        </a:p>
      </xdr:txBody>
    </xdr:sp>
    <xdr:clientData/>
  </xdr:twoCellAnchor>
  <xdr:twoCellAnchor>
    <xdr:from>
      <xdr:col>20</xdr:col>
      <xdr:colOff>91606</xdr:colOff>
      <xdr:row>147</xdr:row>
      <xdr:rowOff>168129</xdr:rowOff>
    </xdr:from>
    <xdr:to>
      <xdr:col>20</xdr:col>
      <xdr:colOff>91606</xdr:colOff>
      <xdr:row>154</xdr:row>
      <xdr:rowOff>24800</xdr:rowOff>
    </xdr:to>
    <xdr:cxnSp macro="">
      <xdr:nvCxnSpPr>
        <xdr:cNvPr id="10" name="直線コネクタ 9"/>
        <xdr:cNvCxnSpPr/>
      </xdr:nvCxnSpPr>
      <xdr:spPr>
        <a:xfrm>
          <a:off x="4219106" y="54778129"/>
          <a:ext cx="0" cy="23014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171095</xdr:colOff>
      <xdr:row>154</xdr:row>
      <xdr:rowOff>24799</xdr:rowOff>
    </xdr:from>
    <xdr:to>
      <xdr:col>26</xdr:col>
      <xdr:colOff>22770</xdr:colOff>
      <xdr:row>157</xdr:row>
      <xdr:rowOff>142474</xdr:rowOff>
    </xdr:to>
    <xdr:sp macro="" textlink="">
      <xdr:nvSpPr>
        <xdr:cNvPr id="11" name="正方形/長方形 10"/>
        <xdr:cNvSpPr>
          <a:spLocks/>
        </xdr:cNvSpPr>
      </xdr:nvSpPr>
      <xdr:spPr>
        <a:xfrm>
          <a:off x="3473095" y="57079549"/>
          <a:ext cx="1915425" cy="116542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7,381</a:t>
          </a:r>
          <a:r>
            <a:rPr kumimoji="1" lang="ja-JP" altLang="en-US" sz="1100">
              <a:solidFill>
                <a:sysClr val="windowText" lastClr="000000"/>
              </a:solidFill>
              <a:latin typeface="+mn-ea"/>
              <a:ea typeface="+mn-ea"/>
            </a:rPr>
            <a:t>百万円</a:t>
          </a:r>
        </a:p>
      </xdr:txBody>
    </xdr:sp>
    <xdr:clientData/>
  </xdr:twoCellAnchor>
  <xdr:twoCellAnchor>
    <xdr:from>
      <xdr:col>16</xdr:col>
      <xdr:colOff>172812</xdr:colOff>
      <xdr:row>145</xdr:row>
      <xdr:rowOff>148430</xdr:rowOff>
    </xdr:from>
    <xdr:to>
      <xdr:col>25</xdr:col>
      <xdr:colOff>158862</xdr:colOff>
      <xdr:row>147</xdr:row>
      <xdr:rowOff>98423</xdr:rowOff>
    </xdr:to>
    <xdr:sp macro="" textlink="">
      <xdr:nvSpPr>
        <xdr:cNvPr id="12" name="大かっこ 11"/>
        <xdr:cNvSpPr/>
      </xdr:nvSpPr>
      <xdr:spPr>
        <a:xfrm>
          <a:off x="3474812" y="54059930"/>
          <a:ext cx="1843425" cy="6484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16</xdr:col>
      <xdr:colOff>38195</xdr:colOff>
      <xdr:row>153</xdr:row>
      <xdr:rowOff>124365</xdr:rowOff>
    </xdr:from>
    <xdr:ext cx="809625" cy="250968"/>
    <xdr:sp macro="" textlink="">
      <xdr:nvSpPr>
        <xdr:cNvPr id="13" name="正方形/長方形 12"/>
        <xdr:cNvSpPr/>
      </xdr:nvSpPr>
      <xdr:spPr>
        <a:xfrm>
          <a:off x="3340195" y="56829865"/>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172813</xdr:colOff>
      <xdr:row>157</xdr:row>
      <xdr:rowOff>195830</xdr:rowOff>
    </xdr:from>
    <xdr:to>
      <xdr:col>26</xdr:col>
      <xdr:colOff>24488</xdr:colOff>
      <xdr:row>160</xdr:row>
      <xdr:rowOff>17690</xdr:rowOff>
    </xdr:to>
    <xdr:sp macro="" textlink="">
      <xdr:nvSpPr>
        <xdr:cNvPr id="14" name="大かっこ 13"/>
        <xdr:cNvSpPr/>
      </xdr:nvSpPr>
      <xdr:spPr>
        <a:xfrm>
          <a:off x="3474813" y="58298330"/>
          <a:ext cx="1915425" cy="8696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19</xdr:col>
      <xdr:colOff>183681</xdr:colOff>
      <xdr:row>160</xdr:row>
      <xdr:rowOff>60179</xdr:rowOff>
    </xdr:from>
    <xdr:to>
      <xdr:col>19</xdr:col>
      <xdr:colOff>183681</xdr:colOff>
      <xdr:row>164</xdr:row>
      <xdr:rowOff>154958</xdr:rowOff>
    </xdr:to>
    <xdr:cxnSp macro="">
      <xdr:nvCxnSpPr>
        <xdr:cNvPr id="15" name="直線コネクタ 14"/>
        <xdr:cNvCxnSpPr/>
      </xdr:nvCxnSpPr>
      <xdr:spPr>
        <a:xfrm>
          <a:off x="4104806" y="59210429"/>
          <a:ext cx="0" cy="14917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24217</xdr:colOff>
      <xdr:row>163</xdr:row>
      <xdr:rowOff>108258</xdr:rowOff>
    </xdr:from>
    <xdr:to>
      <xdr:col>42</xdr:col>
      <xdr:colOff>185200</xdr:colOff>
      <xdr:row>173</xdr:row>
      <xdr:rowOff>161440</xdr:rowOff>
    </xdr:to>
    <xdr:sp macro="" textlink="">
      <xdr:nvSpPr>
        <xdr:cNvPr id="16" name="大かっこ 15"/>
        <xdr:cNvSpPr/>
      </xdr:nvSpPr>
      <xdr:spPr>
        <a:xfrm>
          <a:off x="2042225" y="62723025"/>
          <a:ext cx="6618611" cy="4234496"/>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＜愛知県の場合＞</a:t>
          </a:r>
        </a:p>
      </xdr:txBody>
    </xdr:sp>
    <xdr:clientData/>
  </xdr:twoCellAnchor>
  <xdr:twoCellAnchor>
    <xdr:from>
      <xdr:col>25</xdr:col>
      <xdr:colOff>31752</xdr:colOff>
      <xdr:row>166</xdr:row>
      <xdr:rowOff>317111</xdr:rowOff>
    </xdr:from>
    <xdr:to>
      <xdr:col>32</xdr:col>
      <xdr:colOff>91624</xdr:colOff>
      <xdr:row>168</xdr:row>
      <xdr:rowOff>123419</xdr:rowOff>
    </xdr:to>
    <xdr:cxnSp macro="">
      <xdr:nvCxnSpPr>
        <xdr:cNvPr id="17" name="直線コネクタ 21"/>
        <xdr:cNvCxnSpPr>
          <a:stCxn id="5" idx="3"/>
          <a:endCxn id="6" idx="0"/>
        </xdr:cNvCxnSpPr>
      </xdr:nvCxnSpPr>
      <xdr:spPr>
        <a:xfrm>
          <a:off x="5076773" y="63997386"/>
          <a:ext cx="1472478" cy="516647"/>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190502</xdr:colOff>
      <xdr:row>164</xdr:row>
      <xdr:rowOff>190498</xdr:rowOff>
    </xdr:from>
    <xdr:ext cx="2534344" cy="300282"/>
    <xdr:sp macro="" textlink="">
      <xdr:nvSpPr>
        <xdr:cNvPr id="20" name="正方形/長方形 19"/>
        <xdr:cNvSpPr/>
      </xdr:nvSpPr>
      <xdr:spPr>
        <a:xfrm>
          <a:off x="2435681" y="63354855"/>
          <a:ext cx="2534344" cy="30028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実施される交付金事業</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75" workbookViewId="0">
      <selection activeCell="X98" sqref="X98:AX104"/>
    </sheetView>
  </sheetViews>
  <sheetFormatPr defaultColWidth="8.875" defaultRowHeight="13.5" x14ac:dyDescent="0.15"/>
  <cols>
    <col min="1" max="49" width="2.625" customWidth="1"/>
    <col min="50" max="50" width="4.3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701" t="s">
        <v>379</v>
      </c>
      <c r="AR2" s="701"/>
      <c r="AS2" s="59" t="str">
        <f>IF(OR(AQ2="　", AQ2=""), "", "-")</f>
        <v/>
      </c>
      <c r="AT2" s="702">
        <v>367</v>
      </c>
      <c r="AU2" s="702"/>
      <c r="AV2" s="60" t="str">
        <f>IF(AW2="", "", "-")</f>
        <v/>
      </c>
      <c r="AW2" s="703"/>
      <c r="AX2" s="703"/>
    </row>
    <row r="3" spans="1:50" ht="21" customHeight="1" thickBot="1" x14ac:dyDescent="0.2">
      <c r="A3" s="650" t="s">
        <v>216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35" t="s">
        <v>90</v>
      </c>
      <c r="AJ3" s="652" t="s">
        <v>380</v>
      </c>
      <c r="AK3" s="652"/>
      <c r="AL3" s="652"/>
      <c r="AM3" s="652"/>
      <c r="AN3" s="652"/>
      <c r="AO3" s="652"/>
      <c r="AP3" s="652"/>
      <c r="AQ3" s="652"/>
      <c r="AR3" s="652"/>
      <c r="AS3" s="652"/>
      <c r="AT3" s="652"/>
      <c r="AU3" s="652"/>
      <c r="AV3" s="652"/>
      <c r="AW3" s="652"/>
      <c r="AX3" s="36" t="s">
        <v>91</v>
      </c>
    </row>
    <row r="4" spans="1:50" ht="24.75" customHeight="1" x14ac:dyDescent="0.15">
      <c r="A4" s="463" t="s">
        <v>30</v>
      </c>
      <c r="B4" s="464"/>
      <c r="C4" s="464"/>
      <c r="D4" s="464"/>
      <c r="E4" s="464"/>
      <c r="F4" s="464"/>
      <c r="G4" s="439" t="s">
        <v>396</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381</v>
      </c>
      <c r="AF4" s="444"/>
      <c r="AG4" s="444"/>
      <c r="AH4" s="444"/>
      <c r="AI4" s="444"/>
      <c r="AJ4" s="444"/>
      <c r="AK4" s="444"/>
      <c r="AL4" s="444"/>
      <c r="AM4" s="444"/>
      <c r="AN4" s="444"/>
      <c r="AO4" s="444"/>
      <c r="AP4" s="445"/>
      <c r="AQ4" s="446" t="s">
        <v>2</v>
      </c>
      <c r="AR4" s="442"/>
      <c r="AS4" s="442"/>
      <c r="AT4" s="442"/>
      <c r="AU4" s="442"/>
      <c r="AV4" s="442"/>
      <c r="AW4" s="442"/>
      <c r="AX4" s="447"/>
    </row>
    <row r="5" spans="1:50" ht="30" customHeight="1" x14ac:dyDescent="0.15">
      <c r="A5" s="448" t="s">
        <v>93</v>
      </c>
      <c r="B5" s="449"/>
      <c r="C5" s="449"/>
      <c r="D5" s="449"/>
      <c r="E5" s="449"/>
      <c r="F5" s="450"/>
      <c r="G5" s="667" t="s">
        <v>212</v>
      </c>
      <c r="H5" s="628"/>
      <c r="I5" s="628"/>
      <c r="J5" s="628"/>
      <c r="K5" s="628"/>
      <c r="L5" s="628"/>
      <c r="M5" s="668" t="s">
        <v>92</v>
      </c>
      <c r="N5" s="669"/>
      <c r="O5" s="669"/>
      <c r="P5" s="669"/>
      <c r="Q5" s="669"/>
      <c r="R5" s="670"/>
      <c r="S5" s="627" t="s">
        <v>99</v>
      </c>
      <c r="T5" s="628"/>
      <c r="U5" s="628"/>
      <c r="V5" s="628"/>
      <c r="W5" s="628"/>
      <c r="X5" s="629"/>
      <c r="Y5" s="455" t="s">
        <v>3</v>
      </c>
      <c r="Z5" s="456"/>
      <c r="AA5" s="456"/>
      <c r="AB5" s="456"/>
      <c r="AC5" s="456"/>
      <c r="AD5" s="457"/>
      <c r="AE5" s="458" t="s">
        <v>382</v>
      </c>
      <c r="AF5" s="458"/>
      <c r="AG5" s="458"/>
      <c r="AH5" s="458"/>
      <c r="AI5" s="458"/>
      <c r="AJ5" s="458"/>
      <c r="AK5" s="458"/>
      <c r="AL5" s="458"/>
      <c r="AM5" s="458"/>
      <c r="AN5" s="458"/>
      <c r="AO5" s="458"/>
      <c r="AP5" s="459"/>
      <c r="AQ5" s="460" t="s">
        <v>453</v>
      </c>
      <c r="AR5" s="461"/>
      <c r="AS5" s="461"/>
      <c r="AT5" s="461"/>
      <c r="AU5" s="461"/>
      <c r="AV5" s="461"/>
      <c r="AW5" s="461"/>
      <c r="AX5" s="462"/>
    </row>
    <row r="6" spans="1:50" ht="39" customHeight="1" x14ac:dyDescent="0.15">
      <c r="A6" s="465" t="s">
        <v>4</v>
      </c>
      <c r="B6" s="466"/>
      <c r="C6" s="466"/>
      <c r="D6" s="466"/>
      <c r="E6" s="466"/>
      <c r="F6" s="466"/>
      <c r="G6" s="467" t="str">
        <f>入力規則等!F39</f>
        <v>東日本大震災復興特別会計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385</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89" t="s">
        <v>25</v>
      </c>
      <c r="B7" s="490"/>
      <c r="C7" s="490"/>
      <c r="D7" s="490"/>
      <c r="E7" s="490"/>
      <c r="F7" s="490"/>
      <c r="G7" s="491" t="s">
        <v>384</v>
      </c>
      <c r="H7" s="492"/>
      <c r="I7" s="492"/>
      <c r="J7" s="492"/>
      <c r="K7" s="492"/>
      <c r="L7" s="492"/>
      <c r="M7" s="492"/>
      <c r="N7" s="492"/>
      <c r="O7" s="492"/>
      <c r="P7" s="492"/>
      <c r="Q7" s="492"/>
      <c r="R7" s="492"/>
      <c r="S7" s="492"/>
      <c r="T7" s="492"/>
      <c r="U7" s="492"/>
      <c r="V7" s="493"/>
      <c r="W7" s="493"/>
      <c r="X7" s="494"/>
      <c r="Y7" s="495" t="s">
        <v>5</v>
      </c>
      <c r="Z7" s="383"/>
      <c r="AA7" s="383"/>
      <c r="AB7" s="383"/>
      <c r="AC7" s="383"/>
      <c r="AD7" s="385"/>
      <c r="AE7" s="496" t="s">
        <v>386</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7" t="s">
        <v>308</v>
      </c>
      <c r="B8" s="648"/>
      <c r="C8" s="648"/>
      <c r="D8" s="648"/>
      <c r="E8" s="648"/>
      <c r="F8" s="649"/>
      <c r="G8" s="644" t="str">
        <f>入力規則等!A26</f>
        <v/>
      </c>
      <c r="H8" s="645"/>
      <c r="I8" s="645"/>
      <c r="J8" s="645"/>
      <c r="K8" s="645"/>
      <c r="L8" s="645"/>
      <c r="M8" s="645"/>
      <c r="N8" s="645"/>
      <c r="O8" s="645"/>
      <c r="P8" s="645"/>
      <c r="Q8" s="645"/>
      <c r="R8" s="645"/>
      <c r="S8" s="645"/>
      <c r="T8" s="645"/>
      <c r="U8" s="645"/>
      <c r="V8" s="645"/>
      <c r="W8" s="645"/>
      <c r="X8" s="646"/>
      <c r="Y8" s="475" t="s">
        <v>79</v>
      </c>
      <c r="Z8" s="475"/>
      <c r="AA8" s="475"/>
      <c r="AB8" s="475"/>
      <c r="AC8" s="475"/>
      <c r="AD8" s="475"/>
      <c r="AE8" s="520" t="str">
        <f>入力規則等!K13</f>
        <v>公共事業</v>
      </c>
      <c r="AF8" s="521"/>
      <c r="AG8" s="521"/>
      <c r="AH8" s="521"/>
      <c r="AI8" s="521"/>
      <c r="AJ8" s="521"/>
      <c r="AK8" s="521"/>
      <c r="AL8" s="521"/>
      <c r="AM8" s="521"/>
      <c r="AN8" s="521"/>
      <c r="AO8" s="521"/>
      <c r="AP8" s="521"/>
      <c r="AQ8" s="521"/>
      <c r="AR8" s="521"/>
      <c r="AS8" s="521"/>
      <c r="AT8" s="521"/>
      <c r="AU8" s="521"/>
      <c r="AV8" s="521"/>
      <c r="AW8" s="521"/>
      <c r="AX8" s="522"/>
    </row>
    <row r="9" spans="1:50" ht="69" customHeight="1" x14ac:dyDescent="0.15">
      <c r="A9" s="186" t="s">
        <v>26</v>
      </c>
      <c r="B9" s="187"/>
      <c r="C9" s="187"/>
      <c r="D9" s="187"/>
      <c r="E9" s="187"/>
      <c r="F9" s="187"/>
      <c r="G9" s="188" t="s">
        <v>397</v>
      </c>
      <c r="H9" s="189"/>
      <c r="I9" s="189"/>
      <c r="J9" s="189"/>
      <c r="K9" s="189"/>
      <c r="L9" s="189"/>
      <c r="M9" s="189"/>
      <c r="N9" s="189"/>
      <c r="O9" s="189"/>
      <c r="P9" s="189"/>
      <c r="Q9" s="189"/>
      <c r="R9" s="189"/>
      <c r="S9" s="189"/>
      <c r="T9" s="189"/>
      <c r="U9" s="189"/>
      <c r="V9" s="189"/>
      <c r="W9" s="189"/>
      <c r="X9" s="189"/>
      <c r="Y9" s="432"/>
      <c r="Z9" s="432"/>
      <c r="AA9" s="432"/>
      <c r="AB9" s="432"/>
      <c r="AC9" s="432"/>
      <c r="AD9" s="432"/>
      <c r="AE9" s="189"/>
      <c r="AF9" s="189"/>
      <c r="AG9" s="189"/>
      <c r="AH9" s="189"/>
      <c r="AI9" s="189"/>
      <c r="AJ9" s="189"/>
      <c r="AK9" s="189"/>
      <c r="AL9" s="189"/>
      <c r="AM9" s="189"/>
      <c r="AN9" s="189"/>
      <c r="AO9" s="189"/>
      <c r="AP9" s="189"/>
      <c r="AQ9" s="189"/>
      <c r="AR9" s="189"/>
      <c r="AS9" s="189"/>
      <c r="AT9" s="189"/>
      <c r="AU9" s="189"/>
      <c r="AV9" s="189"/>
      <c r="AW9" s="189"/>
      <c r="AX9" s="190"/>
    </row>
    <row r="10" spans="1:50" ht="329.25" customHeight="1" x14ac:dyDescent="0.15">
      <c r="A10" s="186" t="s">
        <v>36</v>
      </c>
      <c r="B10" s="187"/>
      <c r="C10" s="187"/>
      <c r="D10" s="187"/>
      <c r="E10" s="187"/>
      <c r="F10" s="187"/>
      <c r="G10" s="188" t="s">
        <v>398</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x14ac:dyDescent="0.15">
      <c r="A11" s="186" t="s">
        <v>6</v>
      </c>
      <c r="B11" s="187"/>
      <c r="C11" s="187"/>
      <c r="D11" s="187"/>
      <c r="E11" s="187"/>
      <c r="F11" s="499"/>
      <c r="G11" s="452" t="str">
        <f>入力規則等!P10</f>
        <v>交付</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9"/>
    </row>
    <row r="13" spans="1:50" ht="21" customHeight="1" x14ac:dyDescent="0.15">
      <c r="A13" s="404"/>
      <c r="B13" s="405"/>
      <c r="C13" s="405"/>
      <c r="D13" s="405"/>
      <c r="E13" s="405"/>
      <c r="F13" s="406"/>
      <c r="G13" s="510" t="s">
        <v>7</v>
      </c>
      <c r="H13" s="511"/>
      <c r="I13" s="516" t="s">
        <v>8</v>
      </c>
      <c r="J13" s="517"/>
      <c r="K13" s="517"/>
      <c r="L13" s="517"/>
      <c r="M13" s="517"/>
      <c r="N13" s="517"/>
      <c r="O13" s="518"/>
      <c r="P13" s="519">
        <v>143655</v>
      </c>
      <c r="Q13" s="519"/>
      <c r="R13" s="519"/>
      <c r="S13" s="519"/>
      <c r="T13" s="519"/>
      <c r="U13" s="519"/>
      <c r="V13" s="519"/>
      <c r="W13" s="519">
        <v>10183</v>
      </c>
      <c r="X13" s="519"/>
      <c r="Y13" s="519"/>
      <c r="Z13" s="519"/>
      <c r="AA13" s="519"/>
      <c r="AB13" s="519"/>
      <c r="AC13" s="519"/>
      <c r="AD13" s="194">
        <v>7729</v>
      </c>
      <c r="AE13" s="194"/>
      <c r="AF13" s="194"/>
      <c r="AG13" s="194"/>
      <c r="AH13" s="194"/>
      <c r="AI13" s="194"/>
      <c r="AJ13" s="194"/>
      <c r="AK13" s="194">
        <v>9466</v>
      </c>
      <c r="AL13" s="194"/>
      <c r="AM13" s="194"/>
      <c r="AN13" s="194"/>
      <c r="AO13" s="194"/>
      <c r="AP13" s="194"/>
      <c r="AQ13" s="194"/>
      <c r="AR13" s="195"/>
      <c r="AS13" s="196"/>
      <c r="AT13" s="196"/>
      <c r="AU13" s="196"/>
      <c r="AV13" s="196"/>
      <c r="AW13" s="196"/>
      <c r="AX13" s="197"/>
    </row>
    <row r="14" spans="1:50" ht="21" customHeight="1" x14ac:dyDescent="0.15">
      <c r="A14" s="404"/>
      <c r="B14" s="405"/>
      <c r="C14" s="405"/>
      <c r="D14" s="405"/>
      <c r="E14" s="405"/>
      <c r="F14" s="406"/>
      <c r="G14" s="512"/>
      <c r="H14" s="513"/>
      <c r="I14" s="181" t="s">
        <v>9</v>
      </c>
      <c r="J14" s="182"/>
      <c r="K14" s="182"/>
      <c r="L14" s="182"/>
      <c r="M14" s="182"/>
      <c r="N14" s="182"/>
      <c r="O14" s="183"/>
      <c r="P14" s="191" t="s">
        <v>399</v>
      </c>
      <c r="Q14" s="191"/>
      <c r="R14" s="191"/>
      <c r="S14" s="191"/>
      <c r="T14" s="191"/>
      <c r="U14" s="191"/>
      <c r="V14" s="191"/>
      <c r="W14" s="191" t="s">
        <v>399</v>
      </c>
      <c r="X14" s="191"/>
      <c r="Y14" s="191"/>
      <c r="Z14" s="191"/>
      <c r="AA14" s="191"/>
      <c r="AB14" s="191"/>
      <c r="AC14" s="191"/>
      <c r="AD14" s="191" t="s">
        <v>399</v>
      </c>
      <c r="AE14" s="191"/>
      <c r="AF14" s="191"/>
      <c r="AG14" s="191"/>
      <c r="AH14" s="191"/>
      <c r="AI14" s="191"/>
      <c r="AJ14" s="191"/>
      <c r="AK14" s="192"/>
      <c r="AL14" s="193"/>
      <c r="AM14" s="193"/>
      <c r="AN14" s="193"/>
      <c r="AO14" s="193"/>
      <c r="AP14" s="193"/>
      <c r="AQ14" s="193"/>
      <c r="AR14" s="184"/>
      <c r="AS14" s="184"/>
      <c r="AT14" s="184"/>
      <c r="AU14" s="184"/>
      <c r="AV14" s="184"/>
      <c r="AW14" s="184"/>
      <c r="AX14" s="185"/>
    </row>
    <row r="15" spans="1:50" ht="21" customHeight="1" x14ac:dyDescent="0.15">
      <c r="A15" s="404"/>
      <c r="B15" s="405"/>
      <c r="C15" s="405"/>
      <c r="D15" s="405"/>
      <c r="E15" s="405"/>
      <c r="F15" s="406"/>
      <c r="G15" s="512"/>
      <c r="H15" s="513"/>
      <c r="I15" s="181" t="s">
        <v>62</v>
      </c>
      <c r="J15" s="433"/>
      <c r="K15" s="433"/>
      <c r="L15" s="433"/>
      <c r="M15" s="433"/>
      <c r="N15" s="433"/>
      <c r="O15" s="434"/>
      <c r="P15" s="191" t="s">
        <v>399</v>
      </c>
      <c r="Q15" s="191"/>
      <c r="R15" s="191"/>
      <c r="S15" s="191"/>
      <c r="T15" s="191"/>
      <c r="U15" s="191"/>
      <c r="V15" s="191"/>
      <c r="W15" s="435">
        <v>51977</v>
      </c>
      <c r="X15" s="436"/>
      <c r="Y15" s="436"/>
      <c r="Z15" s="436"/>
      <c r="AA15" s="436"/>
      <c r="AB15" s="436"/>
      <c r="AC15" s="437"/>
      <c r="AD15" s="175">
        <v>5442</v>
      </c>
      <c r="AE15" s="176"/>
      <c r="AF15" s="176"/>
      <c r="AG15" s="176"/>
      <c r="AH15" s="176"/>
      <c r="AI15" s="176"/>
      <c r="AJ15" s="177"/>
      <c r="AK15" s="175">
        <v>2839</v>
      </c>
      <c r="AL15" s="176"/>
      <c r="AM15" s="176"/>
      <c r="AN15" s="176"/>
      <c r="AO15" s="176"/>
      <c r="AP15" s="176"/>
      <c r="AQ15" s="177"/>
      <c r="AR15" s="178"/>
      <c r="AS15" s="179"/>
      <c r="AT15" s="179"/>
      <c r="AU15" s="179"/>
      <c r="AV15" s="179"/>
      <c r="AW15" s="179"/>
      <c r="AX15" s="180"/>
    </row>
    <row r="16" spans="1:50" ht="21" customHeight="1" x14ac:dyDescent="0.15">
      <c r="A16" s="404"/>
      <c r="B16" s="405"/>
      <c r="C16" s="405"/>
      <c r="D16" s="405"/>
      <c r="E16" s="405"/>
      <c r="F16" s="406"/>
      <c r="G16" s="512"/>
      <c r="H16" s="513"/>
      <c r="I16" s="181" t="s">
        <v>63</v>
      </c>
      <c r="J16" s="433"/>
      <c r="K16" s="433"/>
      <c r="L16" s="433"/>
      <c r="M16" s="433"/>
      <c r="N16" s="433"/>
      <c r="O16" s="434"/>
      <c r="P16" s="435">
        <v>-51977</v>
      </c>
      <c r="Q16" s="436"/>
      <c r="R16" s="436"/>
      <c r="S16" s="436"/>
      <c r="T16" s="436"/>
      <c r="U16" s="436"/>
      <c r="V16" s="437"/>
      <c r="W16" s="435">
        <v>-5442</v>
      </c>
      <c r="X16" s="436"/>
      <c r="Y16" s="436"/>
      <c r="Z16" s="436"/>
      <c r="AA16" s="436"/>
      <c r="AB16" s="436"/>
      <c r="AC16" s="437"/>
      <c r="AD16" s="175">
        <v>-2839</v>
      </c>
      <c r="AE16" s="176"/>
      <c r="AF16" s="176"/>
      <c r="AG16" s="176"/>
      <c r="AH16" s="176"/>
      <c r="AI16" s="176"/>
      <c r="AJ16" s="177"/>
      <c r="AK16" s="178"/>
      <c r="AL16" s="179"/>
      <c r="AM16" s="179"/>
      <c r="AN16" s="179"/>
      <c r="AO16" s="179"/>
      <c r="AP16" s="179"/>
      <c r="AQ16" s="348"/>
      <c r="AR16" s="484"/>
      <c r="AS16" s="485"/>
      <c r="AT16" s="485"/>
      <c r="AU16" s="485"/>
      <c r="AV16" s="485"/>
      <c r="AW16" s="485"/>
      <c r="AX16" s="486"/>
    </row>
    <row r="17" spans="1:50" ht="24.75" customHeight="1" x14ac:dyDescent="0.15">
      <c r="A17" s="404"/>
      <c r="B17" s="405"/>
      <c r="C17" s="405"/>
      <c r="D17" s="405"/>
      <c r="E17" s="405"/>
      <c r="F17" s="406"/>
      <c r="G17" s="512"/>
      <c r="H17" s="513"/>
      <c r="I17" s="181" t="s">
        <v>61</v>
      </c>
      <c r="J17" s="182"/>
      <c r="K17" s="182"/>
      <c r="L17" s="182"/>
      <c r="M17" s="182"/>
      <c r="N17" s="182"/>
      <c r="O17" s="183"/>
      <c r="P17" s="191" t="s">
        <v>399</v>
      </c>
      <c r="Q17" s="191"/>
      <c r="R17" s="191"/>
      <c r="S17" s="191"/>
      <c r="T17" s="191"/>
      <c r="U17" s="191"/>
      <c r="V17" s="191"/>
      <c r="W17" s="191" t="s">
        <v>399</v>
      </c>
      <c r="X17" s="191"/>
      <c r="Y17" s="191"/>
      <c r="Z17" s="191"/>
      <c r="AA17" s="191"/>
      <c r="AB17" s="191"/>
      <c r="AC17" s="191"/>
      <c r="AD17" s="191" t="s">
        <v>399</v>
      </c>
      <c r="AE17" s="191"/>
      <c r="AF17" s="191"/>
      <c r="AG17" s="191"/>
      <c r="AH17" s="191"/>
      <c r="AI17" s="191"/>
      <c r="AJ17" s="191"/>
      <c r="AK17" s="178"/>
      <c r="AL17" s="179"/>
      <c r="AM17" s="179"/>
      <c r="AN17" s="179"/>
      <c r="AO17" s="179"/>
      <c r="AP17" s="179"/>
      <c r="AQ17" s="348"/>
      <c r="AR17" s="487"/>
      <c r="AS17" s="487"/>
      <c r="AT17" s="487"/>
      <c r="AU17" s="487"/>
      <c r="AV17" s="487"/>
      <c r="AW17" s="487"/>
      <c r="AX17" s="488"/>
    </row>
    <row r="18" spans="1:50" ht="24.75" customHeight="1" x14ac:dyDescent="0.15">
      <c r="A18" s="404"/>
      <c r="B18" s="405"/>
      <c r="C18" s="405"/>
      <c r="D18" s="405"/>
      <c r="E18" s="405"/>
      <c r="F18" s="406"/>
      <c r="G18" s="514"/>
      <c r="H18" s="515"/>
      <c r="I18" s="639" t="s">
        <v>22</v>
      </c>
      <c r="J18" s="640"/>
      <c r="K18" s="640"/>
      <c r="L18" s="640"/>
      <c r="M18" s="640"/>
      <c r="N18" s="640"/>
      <c r="O18" s="641"/>
      <c r="P18" s="662">
        <f>SUM(P13:V17)</f>
        <v>91678</v>
      </c>
      <c r="Q18" s="663"/>
      <c r="R18" s="663"/>
      <c r="S18" s="663"/>
      <c r="T18" s="663"/>
      <c r="U18" s="663"/>
      <c r="V18" s="664"/>
      <c r="W18" s="662">
        <f>SUM(W13:AC17)</f>
        <v>56718</v>
      </c>
      <c r="X18" s="663"/>
      <c r="Y18" s="663"/>
      <c r="Z18" s="663"/>
      <c r="AA18" s="663"/>
      <c r="AB18" s="663"/>
      <c r="AC18" s="664"/>
      <c r="AD18" s="662">
        <f>SUM(AD13:AJ17)</f>
        <v>10332</v>
      </c>
      <c r="AE18" s="663"/>
      <c r="AF18" s="663"/>
      <c r="AG18" s="663"/>
      <c r="AH18" s="663"/>
      <c r="AI18" s="663"/>
      <c r="AJ18" s="664"/>
      <c r="AK18" s="662">
        <f>SUM(AK13:AQ17)</f>
        <v>12305</v>
      </c>
      <c r="AL18" s="663"/>
      <c r="AM18" s="663"/>
      <c r="AN18" s="663"/>
      <c r="AO18" s="663"/>
      <c r="AP18" s="663"/>
      <c r="AQ18" s="664"/>
      <c r="AR18" s="662">
        <f>SUM(AR13:AX17)</f>
        <v>0</v>
      </c>
      <c r="AS18" s="663"/>
      <c r="AT18" s="663"/>
      <c r="AU18" s="663"/>
      <c r="AV18" s="663"/>
      <c r="AW18" s="663"/>
      <c r="AX18" s="665"/>
    </row>
    <row r="19" spans="1:50" ht="24.75" customHeight="1" x14ac:dyDescent="0.15">
      <c r="A19" s="404"/>
      <c r="B19" s="405"/>
      <c r="C19" s="405"/>
      <c r="D19" s="405"/>
      <c r="E19" s="405"/>
      <c r="F19" s="406"/>
      <c r="G19" s="660" t="s">
        <v>10</v>
      </c>
      <c r="H19" s="661"/>
      <c r="I19" s="661"/>
      <c r="J19" s="661"/>
      <c r="K19" s="661"/>
      <c r="L19" s="661"/>
      <c r="M19" s="661"/>
      <c r="N19" s="661"/>
      <c r="O19" s="661"/>
      <c r="P19" s="508">
        <v>85279</v>
      </c>
      <c r="Q19" s="508"/>
      <c r="R19" s="508"/>
      <c r="S19" s="508"/>
      <c r="T19" s="508"/>
      <c r="U19" s="508"/>
      <c r="V19" s="508"/>
      <c r="W19" s="508">
        <v>55632</v>
      </c>
      <c r="X19" s="508"/>
      <c r="Y19" s="508"/>
      <c r="Z19" s="508"/>
      <c r="AA19" s="508"/>
      <c r="AB19" s="508"/>
      <c r="AC19" s="508"/>
      <c r="AD19" s="508">
        <v>10329</v>
      </c>
      <c r="AE19" s="508"/>
      <c r="AF19" s="508"/>
      <c r="AG19" s="508"/>
      <c r="AH19" s="508"/>
      <c r="AI19" s="508"/>
      <c r="AJ19" s="508"/>
      <c r="AK19" s="637"/>
      <c r="AL19" s="637"/>
      <c r="AM19" s="637"/>
      <c r="AN19" s="637"/>
      <c r="AO19" s="637"/>
      <c r="AP19" s="637"/>
      <c r="AQ19" s="637"/>
      <c r="AR19" s="637"/>
      <c r="AS19" s="637"/>
      <c r="AT19" s="637"/>
      <c r="AU19" s="637"/>
      <c r="AV19" s="637"/>
      <c r="AW19" s="637"/>
      <c r="AX19" s="638"/>
    </row>
    <row r="20" spans="1:50" ht="24.75" customHeight="1" x14ac:dyDescent="0.15">
      <c r="A20" s="503"/>
      <c r="B20" s="504"/>
      <c r="C20" s="504"/>
      <c r="D20" s="504"/>
      <c r="E20" s="504"/>
      <c r="F20" s="505"/>
      <c r="G20" s="660" t="s">
        <v>11</v>
      </c>
      <c r="H20" s="661"/>
      <c r="I20" s="661"/>
      <c r="J20" s="661"/>
      <c r="K20" s="661"/>
      <c r="L20" s="661"/>
      <c r="M20" s="661"/>
      <c r="N20" s="661"/>
      <c r="O20" s="661"/>
      <c r="P20" s="666">
        <f>IF(P18=0, "-", P19/P18)</f>
        <v>0.9302013569231441</v>
      </c>
      <c r="Q20" s="666"/>
      <c r="R20" s="666"/>
      <c r="S20" s="666"/>
      <c r="T20" s="666"/>
      <c r="U20" s="666"/>
      <c r="V20" s="666"/>
      <c r="W20" s="666">
        <f>IF(W18=0, "-", W19/W18)</f>
        <v>0.98085263937374378</v>
      </c>
      <c r="X20" s="666"/>
      <c r="Y20" s="666"/>
      <c r="Z20" s="666"/>
      <c r="AA20" s="666"/>
      <c r="AB20" s="666"/>
      <c r="AC20" s="666"/>
      <c r="AD20" s="666">
        <f>IF(AD18=0, "-", AD19/AD18)</f>
        <v>0.99970963995354234</v>
      </c>
      <c r="AE20" s="666"/>
      <c r="AF20" s="666"/>
      <c r="AG20" s="666"/>
      <c r="AH20" s="666"/>
      <c r="AI20" s="666"/>
      <c r="AJ20" s="666"/>
      <c r="AK20" s="637"/>
      <c r="AL20" s="637"/>
      <c r="AM20" s="637"/>
      <c r="AN20" s="637"/>
      <c r="AO20" s="637"/>
      <c r="AP20" s="637"/>
      <c r="AQ20" s="637"/>
      <c r="AR20" s="637"/>
      <c r="AS20" s="637"/>
      <c r="AT20" s="637"/>
      <c r="AU20" s="637"/>
      <c r="AV20" s="637"/>
      <c r="AW20" s="637"/>
      <c r="AX20" s="638"/>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x14ac:dyDescent="0.15">
      <c r="A23" s="130"/>
      <c r="B23" s="128"/>
      <c r="C23" s="128"/>
      <c r="D23" s="128"/>
      <c r="E23" s="128"/>
      <c r="F23" s="129"/>
      <c r="G23" s="74" t="s">
        <v>392</v>
      </c>
      <c r="H23" s="75"/>
      <c r="I23" s="75"/>
      <c r="J23" s="75"/>
      <c r="K23" s="75"/>
      <c r="L23" s="75"/>
      <c r="M23" s="75"/>
      <c r="N23" s="75"/>
      <c r="O23" s="76"/>
      <c r="P23" s="225" t="s">
        <v>438</v>
      </c>
      <c r="Q23" s="240"/>
      <c r="R23" s="240"/>
      <c r="S23" s="240"/>
      <c r="T23" s="240"/>
      <c r="U23" s="240"/>
      <c r="V23" s="240"/>
      <c r="W23" s="240"/>
      <c r="X23" s="241"/>
      <c r="Y23" s="234" t="s">
        <v>14</v>
      </c>
      <c r="Z23" s="235"/>
      <c r="AA23" s="236"/>
      <c r="AB23" s="167" t="s">
        <v>16</v>
      </c>
      <c r="AC23" s="168"/>
      <c r="AD23" s="168"/>
      <c r="AE23" s="88" t="s">
        <v>391</v>
      </c>
      <c r="AF23" s="89"/>
      <c r="AG23" s="89"/>
      <c r="AH23" s="89"/>
      <c r="AI23" s="90"/>
      <c r="AJ23" s="88">
        <v>100</v>
      </c>
      <c r="AK23" s="89"/>
      <c r="AL23" s="89"/>
      <c r="AM23" s="89"/>
      <c r="AN23" s="90"/>
      <c r="AO23" s="88">
        <v>100</v>
      </c>
      <c r="AP23" s="89"/>
      <c r="AQ23" s="89"/>
      <c r="AR23" s="89"/>
      <c r="AS23" s="90"/>
      <c r="AT23" s="201"/>
      <c r="AU23" s="201"/>
      <c r="AV23" s="201"/>
      <c r="AW23" s="201"/>
      <c r="AX23" s="202"/>
    </row>
    <row r="24" spans="1:50" ht="22.5" customHeight="1" x14ac:dyDescent="0.15">
      <c r="A24" s="131"/>
      <c r="B24" s="132"/>
      <c r="C24" s="132"/>
      <c r="D24" s="132"/>
      <c r="E24" s="132"/>
      <c r="F24" s="133"/>
      <c r="G24" s="77"/>
      <c r="H24" s="78"/>
      <c r="I24" s="78"/>
      <c r="J24" s="78"/>
      <c r="K24" s="78"/>
      <c r="L24" s="78"/>
      <c r="M24" s="78"/>
      <c r="N24" s="78"/>
      <c r="O24" s="79"/>
      <c r="P24" s="242"/>
      <c r="Q24" s="242"/>
      <c r="R24" s="242"/>
      <c r="S24" s="242"/>
      <c r="T24" s="242"/>
      <c r="U24" s="242"/>
      <c r="V24" s="242"/>
      <c r="W24" s="242"/>
      <c r="X24" s="243"/>
      <c r="Y24" s="139" t="s">
        <v>65</v>
      </c>
      <c r="Z24" s="84"/>
      <c r="AA24" s="85"/>
      <c r="AB24" s="633" t="s">
        <v>16</v>
      </c>
      <c r="AC24" s="203"/>
      <c r="AD24" s="203"/>
      <c r="AE24" s="88" t="s">
        <v>391</v>
      </c>
      <c r="AF24" s="89"/>
      <c r="AG24" s="89"/>
      <c r="AH24" s="89"/>
      <c r="AI24" s="90"/>
      <c r="AJ24" s="88">
        <v>100</v>
      </c>
      <c r="AK24" s="89"/>
      <c r="AL24" s="89"/>
      <c r="AM24" s="89"/>
      <c r="AN24" s="90"/>
      <c r="AO24" s="88">
        <v>100</v>
      </c>
      <c r="AP24" s="89"/>
      <c r="AQ24" s="89"/>
      <c r="AR24" s="89"/>
      <c r="AS24" s="90"/>
      <c r="AT24" s="88"/>
      <c r="AU24" s="89"/>
      <c r="AV24" s="89"/>
      <c r="AW24" s="89"/>
      <c r="AX24" s="356"/>
    </row>
    <row r="25" spans="1:50" ht="22.5" customHeight="1" x14ac:dyDescent="0.15">
      <c r="A25" s="134"/>
      <c r="B25" s="135"/>
      <c r="C25" s="135"/>
      <c r="D25" s="135"/>
      <c r="E25" s="135"/>
      <c r="F25" s="136"/>
      <c r="G25" s="80"/>
      <c r="H25" s="81"/>
      <c r="I25" s="81"/>
      <c r="J25" s="81"/>
      <c r="K25" s="81"/>
      <c r="L25" s="81"/>
      <c r="M25" s="81"/>
      <c r="N25" s="81"/>
      <c r="O25" s="82"/>
      <c r="P25" s="244"/>
      <c r="Q25" s="244"/>
      <c r="R25" s="244"/>
      <c r="S25" s="244"/>
      <c r="T25" s="244"/>
      <c r="U25" s="244"/>
      <c r="V25" s="244"/>
      <c r="W25" s="244"/>
      <c r="X25" s="245"/>
      <c r="Y25" s="83" t="s">
        <v>15</v>
      </c>
      <c r="Z25" s="84"/>
      <c r="AA25" s="85"/>
      <c r="AB25" s="86" t="s">
        <v>359</v>
      </c>
      <c r="AC25" s="87"/>
      <c r="AD25" s="87"/>
      <c r="AE25" s="88" t="s">
        <v>391</v>
      </c>
      <c r="AF25" s="89"/>
      <c r="AG25" s="89"/>
      <c r="AH25" s="89"/>
      <c r="AI25" s="90"/>
      <c r="AJ25" s="88">
        <v>100</v>
      </c>
      <c r="AK25" s="89"/>
      <c r="AL25" s="89"/>
      <c r="AM25" s="89"/>
      <c r="AN25" s="90"/>
      <c r="AO25" s="88">
        <v>100</v>
      </c>
      <c r="AP25" s="89"/>
      <c r="AQ25" s="89"/>
      <c r="AR25" s="89"/>
      <c r="AS25" s="90"/>
      <c r="AT25" s="198"/>
      <c r="AU25" s="199"/>
      <c r="AV25" s="199"/>
      <c r="AW25" s="199"/>
      <c r="AX25" s="200"/>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5"/>
      <c r="Q28" s="240"/>
      <c r="R28" s="240"/>
      <c r="S28" s="240"/>
      <c r="T28" s="240"/>
      <c r="U28" s="240"/>
      <c r="V28" s="240"/>
      <c r="W28" s="240"/>
      <c r="X28" s="241"/>
      <c r="Y28" s="234" t="s">
        <v>14</v>
      </c>
      <c r="Z28" s="235"/>
      <c r="AA28" s="236"/>
      <c r="AB28" s="168"/>
      <c r="AC28" s="168"/>
      <c r="AD28" s="168"/>
      <c r="AE28" s="88"/>
      <c r="AF28" s="89"/>
      <c r="AG28" s="89"/>
      <c r="AH28" s="89"/>
      <c r="AI28" s="90"/>
      <c r="AJ28" s="88"/>
      <c r="AK28" s="89"/>
      <c r="AL28" s="89"/>
      <c r="AM28" s="89"/>
      <c r="AN28" s="90"/>
      <c r="AO28" s="88"/>
      <c r="AP28" s="89"/>
      <c r="AQ28" s="89"/>
      <c r="AR28" s="89"/>
      <c r="AS28" s="90"/>
      <c r="AT28" s="201"/>
      <c r="AU28" s="201"/>
      <c r="AV28" s="201"/>
      <c r="AW28" s="201"/>
      <c r="AX28" s="202"/>
    </row>
    <row r="29" spans="1:50" ht="22.5" hidden="1" customHeight="1" x14ac:dyDescent="0.15">
      <c r="A29" s="131"/>
      <c r="B29" s="132"/>
      <c r="C29" s="132"/>
      <c r="D29" s="132"/>
      <c r="E29" s="132"/>
      <c r="F29" s="133"/>
      <c r="G29" s="77"/>
      <c r="H29" s="78"/>
      <c r="I29" s="78"/>
      <c r="J29" s="78"/>
      <c r="K29" s="78"/>
      <c r="L29" s="78"/>
      <c r="M29" s="78"/>
      <c r="N29" s="78"/>
      <c r="O29" s="79"/>
      <c r="P29" s="242"/>
      <c r="Q29" s="242"/>
      <c r="R29" s="242"/>
      <c r="S29" s="242"/>
      <c r="T29" s="242"/>
      <c r="U29" s="242"/>
      <c r="V29" s="242"/>
      <c r="W29" s="242"/>
      <c r="X29" s="243"/>
      <c r="Y29" s="139" t="s">
        <v>65</v>
      </c>
      <c r="Z29" s="84"/>
      <c r="AA29" s="85"/>
      <c r="AB29" s="203"/>
      <c r="AC29" s="203"/>
      <c r="AD29" s="203"/>
      <c r="AE29" s="88"/>
      <c r="AF29" s="89"/>
      <c r="AG29" s="89"/>
      <c r="AH29" s="89"/>
      <c r="AI29" s="90"/>
      <c r="AJ29" s="88"/>
      <c r="AK29" s="89"/>
      <c r="AL29" s="89"/>
      <c r="AM29" s="89"/>
      <c r="AN29" s="90"/>
      <c r="AO29" s="88"/>
      <c r="AP29" s="89"/>
      <c r="AQ29" s="89"/>
      <c r="AR29" s="89"/>
      <c r="AS29" s="90"/>
      <c r="AT29" s="88"/>
      <c r="AU29" s="89"/>
      <c r="AV29" s="89"/>
      <c r="AW29" s="89"/>
      <c r="AX29" s="356"/>
    </row>
    <row r="30" spans="1:50" ht="22.5" hidden="1" customHeight="1" x14ac:dyDescent="0.15">
      <c r="A30" s="134"/>
      <c r="B30" s="135"/>
      <c r="C30" s="135"/>
      <c r="D30" s="135"/>
      <c r="E30" s="135"/>
      <c r="F30" s="136"/>
      <c r="G30" s="80"/>
      <c r="H30" s="81"/>
      <c r="I30" s="81"/>
      <c r="J30" s="81"/>
      <c r="K30" s="81"/>
      <c r="L30" s="81"/>
      <c r="M30" s="81"/>
      <c r="N30" s="81"/>
      <c r="O30" s="82"/>
      <c r="P30" s="244"/>
      <c r="Q30" s="244"/>
      <c r="R30" s="244"/>
      <c r="S30" s="244"/>
      <c r="T30" s="244"/>
      <c r="U30" s="244"/>
      <c r="V30" s="244"/>
      <c r="W30" s="244"/>
      <c r="X30" s="245"/>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8"/>
      <c r="AU30" s="199"/>
      <c r="AV30" s="199"/>
      <c r="AW30" s="199"/>
      <c r="AX30" s="200"/>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9"/>
      <c r="H33" s="75"/>
      <c r="I33" s="75"/>
      <c r="J33" s="75"/>
      <c r="K33" s="75"/>
      <c r="L33" s="75"/>
      <c r="M33" s="75"/>
      <c r="N33" s="75"/>
      <c r="O33" s="76"/>
      <c r="P33" s="225"/>
      <c r="Q33" s="240"/>
      <c r="R33" s="240"/>
      <c r="S33" s="240"/>
      <c r="T33" s="240"/>
      <c r="U33" s="240"/>
      <c r="V33" s="240"/>
      <c r="W33" s="240"/>
      <c r="X33" s="241"/>
      <c r="Y33" s="234" t="s">
        <v>14</v>
      </c>
      <c r="Z33" s="235"/>
      <c r="AA33" s="236"/>
      <c r="AB33" s="168"/>
      <c r="AC33" s="168"/>
      <c r="AD33" s="168"/>
      <c r="AE33" s="88"/>
      <c r="AF33" s="89"/>
      <c r="AG33" s="89"/>
      <c r="AH33" s="89"/>
      <c r="AI33" s="90"/>
      <c r="AJ33" s="88"/>
      <c r="AK33" s="89"/>
      <c r="AL33" s="89"/>
      <c r="AM33" s="89"/>
      <c r="AN33" s="90"/>
      <c r="AO33" s="88"/>
      <c r="AP33" s="89"/>
      <c r="AQ33" s="89"/>
      <c r="AR33" s="89"/>
      <c r="AS33" s="90"/>
      <c r="AT33" s="201"/>
      <c r="AU33" s="201"/>
      <c r="AV33" s="201"/>
      <c r="AW33" s="201"/>
      <c r="AX33" s="202"/>
    </row>
    <row r="34" spans="1:50" ht="22.5" hidden="1" customHeight="1" x14ac:dyDescent="0.15">
      <c r="A34" s="131"/>
      <c r="B34" s="132"/>
      <c r="C34" s="132"/>
      <c r="D34" s="132"/>
      <c r="E34" s="132"/>
      <c r="F34" s="133"/>
      <c r="G34" s="77"/>
      <c r="H34" s="78"/>
      <c r="I34" s="78"/>
      <c r="J34" s="78"/>
      <c r="K34" s="78"/>
      <c r="L34" s="78"/>
      <c r="M34" s="78"/>
      <c r="N34" s="78"/>
      <c r="O34" s="79"/>
      <c r="P34" s="242"/>
      <c r="Q34" s="242"/>
      <c r="R34" s="242"/>
      <c r="S34" s="242"/>
      <c r="T34" s="242"/>
      <c r="U34" s="242"/>
      <c r="V34" s="242"/>
      <c r="W34" s="242"/>
      <c r="X34" s="243"/>
      <c r="Y34" s="139" t="s">
        <v>65</v>
      </c>
      <c r="Z34" s="84"/>
      <c r="AA34" s="85"/>
      <c r="AB34" s="203"/>
      <c r="AC34" s="203"/>
      <c r="AD34" s="203"/>
      <c r="AE34" s="88"/>
      <c r="AF34" s="89"/>
      <c r="AG34" s="89"/>
      <c r="AH34" s="89"/>
      <c r="AI34" s="90"/>
      <c r="AJ34" s="88"/>
      <c r="AK34" s="89"/>
      <c r="AL34" s="89"/>
      <c r="AM34" s="89"/>
      <c r="AN34" s="90"/>
      <c r="AO34" s="88"/>
      <c r="AP34" s="89"/>
      <c r="AQ34" s="89"/>
      <c r="AR34" s="89"/>
      <c r="AS34" s="90"/>
      <c r="AT34" s="88"/>
      <c r="AU34" s="89"/>
      <c r="AV34" s="89"/>
      <c r="AW34" s="89"/>
      <c r="AX34" s="356"/>
    </row>
    <row r="35" spans="1:50" ht="22.5" hidden="1" customHeight="1" x14ac:dyDescent="0.15">
      <c r="A35" s="134"/>
      <c r="B35" s="135"/>
      <c r="C35" s="135"/>
      <c r="D35" s="135"/>
      <c r="E35" s="135"/>
      <c r="F35" s="136"/>
      <c r="G35" s="80"/>
      <c r="H35" s="81"/>
      <c r="I35" s="81"/>
      <c r="J35" s="81"/>
      <c r="K35" s="81"/>
      <c r="L35" s="81"/>
      <c r="M35" s="81"/>
      <c r="N35" s="81"/>
      <c r="O35" s="82"/>
      <c r="P35" s="244"/>
      <c r="Q35" s="244"/>
      <c r="R35" s="244"/>
      <c r="S35" s="244"/>
      <c r="T35" s="244"/>
      <c r="U35" s="244"/>
      <c r="V35" s="244"/>
      <c r="W35" s="244"/>
      <c r="X35" s="245"/>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8"/>
      <c r="AU35" s="199"/>
      <c r="AV35" s="199"/>
      <c r="AW35" s="199"/>
      <c r="AX35" s="200"/>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9"/>
      <c r="H38" s="75"/>
      <c r="I38" s="75"/>
      <c r="J38" s="75"/>
      <c r="K38" s="75"/>
      <c r="L38" s="75"/>
      <c r="M38" s="75"/>
      <c r="N38" s="75"/>
      <c r="O38" s="76"/>
      <c r="P38" s="240"/>
      <c r="Q38" s="240"/>
      <c r="R38" s="240"/>
      <c r="S38" s="240"/>
      <c r="T38" s="240"/>
      <c r="U38" s="240"/>
      <c r="V38" s="240"/>
      <c r="W38" s="240"/>
      <c r="X38" s="241"/>
      <c r="Y38" s="234" t="s">
        <v>14</v>
      </c>
      <c r="Z38" s="235"/>
      <c r="AA38" s="236"/>
      <c r="AB38" s="168"/>
      <c r="AC38" s="168"/>
      <c r="AD38" s="168"/>
      <c r="AE38" s="88"/>
      <c r="AF38" s="89"/>
      <c r="AG38" s="89"/>
      <c r="AH38" s="89"/>
      <c r="AI38" s="90"/>
      <c r="AJ38" s="88"/>
      <c r="AK38" s="89"/>
      <c r="AL38" s="89"/>
      <c r="AM38" s="89"/>
      <c r="AN38" s="90"/>
      <c r="AO38" s="88"/>
      <c r="AP38" s="89"/>
      <c r="AQ38" s="89"/>
      <c r="AR38" s="89"/>
      <c r="AS38" s="90"/>
      <c r="AT38" s="201"/>
      <c r="AU38" s="201"/>
      <c r="AV38" s="201"/>
      <c r="AW38" s="201"/>
      <c r="AX38" s="202"/>
    </row>
    <row r="39" spans="1:50" ht="22.5" hidden="1" customHeight="1" x14ac:dyDescent="0.15">
      <c r="A39" s="131"/>
      <c r="B39" s="132"/>
      <c r="C39" s="132"/>
      <c r="D39" s="132"/>
      <c r="E39" s="132"/>
      <c r="F39" s="133"/>
      <c r="G39" s="77"/>
      <c r="H39" s="78"/>
      <c r="I39" s="78"/>
      <c r="J39" s="78"/>
      <c r="K39" s="78"/>
      <c r="L39" s="78"/>
      <c r="M39" s="78"/>
      <c r="N39" s="78"/>
      <c r="O39" s="79"/>
      <c r="P39" s="242"/>
      <c r="Q39" s="242"/>
      <c r="R39" s="242"/>
      <c r="S39" s="242"/>
      <c r="T39" s="242"/>
      <c r="U39" s="242"/>
      <c r="V39" s="242"/>
      <c r="W39" s="242"/>
      <c r="X39" s="243"/>
      <c r="Y39" s="139" t="s">
        <v>65</v>
      </c>
      <c r="Z39" s="84"/>
      <c r="AA39" s="85"/>
      <c r="AB39" s="203"/>
      <c r="AC39" s="203"/>
      <c r="AD39" s="203"/>
      <c r="AE39" s="88"/>
      <c r="AF39" s="89"/>
      <c r="AG39" s="89"/>
      <c r="AH39" s="89"/>
      <c r="AI39" s="90"/>
      <c r="AJ39" s="88"/>
      <c r="AK39" s="89"/>
      <c r="AL39" s="89"/>
      <c r="AM39" s="89"/>
      <c r="AN39" s="90"/>
      <c r="AO39" s="88"/>
      <c r="AP39" s="89"/>
      <c r="AQ39" s="89"/>
      <c r="AR39" s="89"/>
      <c r="AS39" s="90"/>
      <c r="AT39" s="88"/>
      <c r="AU39" s="89"/>
      <c r="AV39" s="89"/>
      <c r="AW39" s="89"/>
      <c r="AX39" s="356"/>
    </row>
    <row r="40" spans="1:50" ht="22.5" hidden="1" customHeight="1" x14ac:dyDescent="0.15">
      <c r="A40" s="134"/>
      <c r="B40" s="135"/>
      <c r="C40" s="135"/>
      <c r="D40" s="135"/>
      <c r="E40" s="135"/>
      <c r="F40" s="136"/>
      <c r="G40" s="80"/>
      <c r="H40" s="81"/>
      <c r="I40" s="81"/>
      <c r="J40" s="81"/>
      <c r="K40" s="81"/>
      <c r="L40" s="81"/>
      <c r="M40" s="81"/>
      <c r="N40" s="81"/>
      <c r="O40" s="82"/>
      <c r="P40" s="244"/>
      <c r="Q40" s="244"/>
      <c r="R40" s="244"/>
      <c r="S40" s="244"/>
      <c r="T40" s="244"/>
      <c r="U40" s="244"/>
      <c r="V40" s="244"/>
      <c r="W40" s="244"/>
      <c r="X40" s="245"/>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8"/>
      <c r="AU40" s="199"/>
      <c r="AV40" s="199"/>
      <c r="AW40" s="199"/>
      <c r="AX40" s="200"/>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9"/>
      <c r="H43" s="75"/>
      <c r="I43" s="75"/>
      <c r="J43" s="75"/>
      <c r="K43" s="75"/>
      <c r="L43" s="75"/>
      <c r="M43" s="75"/>
      <c r="N43" s="75"/>
      <c r="O43" s="76"/>
      <c r="P43" s="240"/>
      <c r="Q43" s="240"/>
      <c r="R43" s="240"/>
      <c r="S43" s="240"/>
      <c r="T43" s="240"/>
      <c r="U43" s="240"/>
      <c r="V43" s="240"/>
      <c r="W43" s="240"/>
      <c r="X43" s="241"/>
      <c r="Y43" s="234" t="s">
        <v>14</v>
      </c>
      <c r="Z43" s="235"/>
      <c r="AA43" s="236"/>
      <c r="AB43" s="168"/>
      <c r="AC43" s="168"/>
      <c r="AD43" s="168"/>
      <c r="AE43" s="88"/>
      <c r="AF43" s="89"/>
      <c r="AG43" s="89"/>
      <c r="AH43" s="89"/>
      <c r="AI43" s="90"/>
      <c r="AJ43" s="88"/>
      <c r="AK43" s="89"/>
      <c r="AL43" s="89"/>
      <c r="AM43" s="89"/>
      <c r="AN43" s="90"/>
      <c r="AO43" s="88"/>
      <c r="AP43" s="89"/>
      <c r="AQ43" s="89"/>
      <c r="AR43" s="89"/>
      <c r="AS43" s="90"/>
      <c r="AT43" s="201"/>
      <c r="AU43" s="201"/>
      <c r="AV43" s="201"/>
      <c r="AW43" s="201"/>
      <c r="AX43" s="202"/>
    </row>
    <row r="44" spans="1:50" ht="22.5" hidden="1" customHeight="1" x14ac:dyDescent="0.15">
      <c r="A44" s="131"/>
      <c r="B44" s="132"/>
      <c r="C44" s="132"/>
      <c r="D44" s="132"/>
      <c r="E44" s="132"/>
      <c r="F44" s="133"/>
      <c r="G44" s="77"/>
      <c r="H44" s="78"/>
      <c r="I44" s="78"/>
      <c r="J44" s="78"/>
      <c r="K44" s="78"/>
      <c r="L44" s="78"/>
      <c r="M44" s="78"/>
      <c r="N44" s="78"/>
      <c r="O44" s="79"/>
      <c r="P44" s="242"/>
      <c r="Q44" s="242"/>
      <c r="R44" s="242"/>
      <c r="S44" s="242"/>
      <c r="T44" s="242"/>
      <c r="U44" s="242"/>
      <c r="V44" s="242"/>
      <c r="W44" s="242"/>
      <c r="X44" s="243"/>
      <c r="Y44" s="139" t="s">
        <v>65</v>
      </c>
      <c r="Z44" s="84"/>
      <c r="AA44" s="85"/>
      <c r="AB44" s="203"/>
      <c r="AC44" s="203"/>
      <c r="AD44" s="203"/>
      <c r="AE44" s="88"/>
      <c r="AF44" s="89"/>
      <c r="AG44" s="89"/>
      <c r="AH44" s="89"/>
      <c r="AI44" s="90"/>
      <c r="AJ44" s="88"/>
      <c r="AK44" s="89"/>
      <c r="AL44" s="89"/>
      <c r="AM44" s="89"/>
      <c r="AN44" s="90"/>
      <c r="AO44" s="88"/>
      <c r="AP44" s="89"/>
      <c r="AQ44" s="89"/>
      <c r="AR44" s="89"/>
      <c r="AS44" s="90"/>
      <c r="AT44" s="88"/>
      <c r="AU44" s="89"/>
      <c r="AV44" s="89"/>
      <c r="AW44" s="89"/>
      <c r="AX44" s="356"/>
    </row>
    <row r="45" spans="1:50" ht="22.5" hidden="1" customHeight="1" x14ac:dyDescent="0.15">
      <c r="A45" s="131"/>
      <c r="B45" s="132"/>
      <c r="C45" s="132"/>
      <c r="D45" s="132"/>
      <c r="E45" s="132"/>
      <c r="F45" s="133"/>
      <c r="G45" s="77"/>
      <c r="H45" s="78"/>
      <c r="I45" s="78"/>
      <c r="J45" s="78"/>
      <c r="K45" s="78"/>
      <c r="L45" s="78"/>
      <c r="M45" s="78"/>
      <c r="N45" s="78"/>
      <c r="O45" s="79"/>
      <c r="P45" s="242"/>
      <c r="Q45" s="242"/>
      <c r="R45" s="242"/>
      <c r="S45" s="242"/>
      <c r="T45" s="242"/>
      <c r="U45" s="242"/>
      <c r="V45" s="242"/>
      <c r="W45" s="242"/>
      <c r="X45" s="243"/>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8"/>
      <c r="AU45" s="199"/>
      <c r="AV45" s="199"/>
      <c r="AW45" s="199"/>
      <c r="AX45" s="200"/>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2"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3"/>
    </row>
    <row r="48" spans="1:50" ht="18.75" hidden="1" customHeight="1" x14ac:dyDescent="0.15">
      <c r="A48" s="67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1"/>
      <c r="B49" s="99"/>
      <c r="C49" s="100"/>
      <c r="D49" s="100"/>
      <c r="E49" s="100"/>
      <c r="F49" s="101"/>
      <c r="G49" s="304"/>
      <c r="H49" s="304"/>
      <c r="I49" s="304"/>
      <c r="J49" s="304"/>
      <c r="K49" s="304"/>
      <c r="L49" s="304"/>
      <c r="M49" s="304"/>
      <c r="N49" s="304"/>
      <c r="O49" s="304"/>
      <c r="P49" s="304"/>
      <c r="Q49" s="304"/>
      <c r="R49" s="304"/>
      <c r="S49" s="304"/>
      <c r="T49" s="304"/>
      <c r="U49" s="304"/>
      <c r="V49" s="304"/>
      <c r="W49" s="304"/>
      <c r="X49" s="304"/>
      <c r="Y49" s="304"/>
      <c r="Z49" s="304"/>
      <c r="AA49" s="634"/>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71"/>
      <c r="B50" s="99"/>
      <c r="C50" s="100"/>
      <c r="D50" s="100"/>
      <c r="E50" s="100"/>
      <c r="F50" s="101"/>
      <c r="G50" s="307"/>
      <c r="H50" s="307"/>
      <c r="I50" s="307"/>
      <c r="J50" s="307"/>
      <c r="K50" s="307"/>
      <c r="L50" s="307"/>
      <c r="M50" s="307"/>
      <c r="N50" s="307"/>
      <c r="O50" s="307"/>
      <c r="P50" s="307"/>
      <c r="Q50" s="307"/>
      <c r="R50" s="307"/>
      <c r="S50" s="307"/>
      <c r="T50" s="307"/>
      <c r="U50" s="307"/>
      <c r="V50" s="307"/>
      <c r="W50" s="307"/>
      <c r="X50" s="307"/>
      <c r="Y50" s="307"/>
      <c r="Z50" s="307"/>
      <c r="AA50" s="635"/>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71"/>
      <c r="B51" s="102"/>
      <c r="C51" s="103"/>
      <c r="D51" s="103"/>
      <c r="E51" s="103"/>
      <c r="F51" s="104"/>
      <c r="G51" s="310"/>
      <c r="H51" s="310"/>
      <c r="I51" s="310"/>
      <c r="J51" s="310"/>
      <c r="K51" s="310"/>
      <c r="L51" s="310"/>
      <c r="M51" s="310"/>
      <c r="N51" s="310"/>
      <c r="O51" s="310"/>
      <c r="P51" s="310"/>
      <c r="Q51" s="310"/>
      <c r="R51" s="310"/>
      <c r="S51" s="310"/>
      <c r="T51" s="310"/>
      <c r="U51" s="310"/>
      <c r="V51" s="310"/>
      <c r="W51" s="310"/>
      <c r="X51" s="310"/>
      <c r="Y51" s="310"/>
      <c r="Z51" s="310"/>
      <c r="AA51" s="636"/>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7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13"/>
      <c r="Z52" s="214"/>
      <c r="AA52" s="215"/>
      <c r="AB52" s="219" t="s">
        <v>12</v>
      </c>
      <c r="AC52" s="220"/>
      <c r="AD52" s="221"/>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1"/>
      <c r="B53" s="100"/>
      <c r="C53" s="100"/>
      <c r="D53" s="100"/>
      <c r="E53" s="100"/>
      <c r="F53" s="101"/>
      <c r="G53" s="166"/>
      <c r="H53" s="72"/>
      <c r="I53" s="72"/>
      <c r="J53" s="72"/>
      <c r="K53" s="72"/>
      <c r="L53" s="72"/>
      <c r="M53" s="72"/>
      <c r="N53" s="72"/>
      <c r="O53" s="144"/>
      <c r="P53" s="143"/>
      <c r="Q53" s="72"/>
      <c r="R53" s="72"/>
      <c r="S53" s="72"/>
      <c r="T53" s="72"/>
      <c r="U53" s="72"/>
      <c r="V53" s="72"/>
      <c r="W53" s="72"/>
      <c r="X53" s="144"/>
      <c r="Y53" s="216"/>
      <c r="Z53" s="217"/>
      <c r="AA53" s="218"/>
      <c r="AB53" s="222"/>
      <c r="AC53" s="223"/>
      <c r="AD53" s="224"/>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1"/>
      <c r="B54" s="100"/>
      <c r="C54" s="100"/>
      <c r="D54" s="100"/>
      <c r="E54" s="100"/>
      <c r="F54" s="101"/>
      <c r="G54" s="621"/>
      <c r="H54" s="240"/>
      <c r="I54" s="240"/>
      <c r="J54" s="240"/>
      <c r="K54" s="240"/>
      <c r="L54" s="240"/>
      <c r="M54" s="240"/>
      <c r="N54" s="240"/>
      <c r="O54" s="241"/>
      <c r="P54" s="225"/>
      <c r="Q54" s="226"/>
      <c r="R54" s="226"/>
      <c r="S54" s="226"/>
      <c r="T54" s="226"/>
      <c r="U54" s="226"/>
      <c r="V54" s="226"/>
      <c r="W54" s="226"/>
      <c r="X54" s="227"/>
      <c r="Y54" s="598" t="s">
        <v>86</v>
      </c>
      <c r="Z54" s="599"/>
      <c r="AA54" s="600"/>
      <c r="AB54" s="601"/>
      <c r="AC54" s="602"/>
      <c r="AD54" s="602"/>
      <c r="AE54" s="88"/>
      <c r="AF54" s="89"/>
      <c r="AG54" s="89"/>
      <c r="AH54" s="89"/>
      <c r="AI54" s="90"/>
      <c r="AJ54" s="88"/>
      <c r="AK54" s="89"/>
      <c r="AL54" s="89"/>
      <c r="AM54" s="89"/>
      <c r="AN54" s="90"/>
      <c r="AO54" s="88"/>
      <c r="AP54" s="89"/>
      <c r="AQ54" s="89"/>
      <c r="AR54" s="89"/>
      <c r="AS54" s="90"/>
      <c r="AT54" s="201"/>
      <c r="AU54" s="201"/>
      <c r="AV54" s="201"/>
      <c r="AW54" s="201"/>
      <c r="AX54" s="202"/>
    </row>
    <row r="55" spans="1:50" ht="22.5" hidden="1" customHeight="1" x14ac:dyDescent="0.15">
      <c r="A55" s="671"/>
      <c r="B55" s="100"/>
      <c r="C55" s="100"/>
      <c r="D55" s="100"/>
      <c r="E55" s="100"/>
      <c r="F55" s="101"/>
      <c r="G55" s="622"/>
      <c r="H55" s="242"/>
      <c r="I55" s="242"/>
      <c r="J55" s="242"/>
      <c r="K55" s="242"/>
      <c r="L55" s="242"/>
      <c r="M55" s="242"/>
      <c r="N55" s="242"/>
      <c r="O55" s="243"/>
      <c r="P55" s="228"/>
      <c r="Q55" s="228"/>
      <c r="R55" s="228"/>
      <c r="S55" s="228"/>
      <c r="T55" s="228"/>
      <c r="U55" s="228"/>
      <c r="V55" s="228"/>
      <c r="W55" s="228"/>
      <c r="X55" s="229"/>
      <c r="Y55" s="94" t="s">
        <v>65</v>
      </c>
      <c r="Z55" s="95"/>
      <c r="AA55" s="96"/>
      <c r="AB55" s="232"/>
      <c r="AC55" s="233"/>
      <c r="AD55" s="233"/>
      <c r="AE55" s="88"/>
      <c r="AF55" s="89"/>
      <c r="AG55" s="89"/>
      <c r="AH55" s="89"/>
      <c r="AI55" s="90"/>
      <c r="AJ55" s="88"/>
      <c r="AK55" s="89"/>
      <c r="AL55" s="89"/>
      <c r="AM55" s="89"/>
      <c r="AN55" s="90"/>
      <c r="AO55" s="88"/>
      <c r="AP55" s="89"/>
      <c r="AQ55" s="89"/>
      <c r="AR55" s="89"/>
      <c r="AS55" s="90"/>
      <c r="AT55" s="88"/>
      <c r="AU55" s="89"/>
      <c r="AV55" s="89"/>
      <c r="AW55" s="89"/>
      <c r="AX55" s="356"/>
    </row>
    <row r="56" spans="1:50" ht="22.5" hidden="1" customHeight="1" x14ac:dyDescent="0.15">
      <c r="A56" s="671"/>
      <c r="B56" s="103"/>
      <c r="C56" s="103"/>
      <c r="D56" s="103"/>
      <c r="E56" s="103"/>
      <c r="F56" s="104"/>
      <c r="G56" s="623"/>
      <c r="H56" s="244"/>
      <c r="I56" s="244"/>
      <c r="J56" s="244"/>
      <c r="K56" s="244"/>
      <c r="L56" s="244"/>
      <c r="M56" s="244"/>
      <c r="N56" s="244"/>
      <c r="O56" s="245"/>
      <c r="P56" s="230"/>
      <c r="Q56" s="230"/>
      <c r="R56" s="230"/>
      <c r="S56" s="230"/>
      <c r="T56" s="230"/>
      <c r="U56" s="230"/>
      <c r="V56" s="230"/>
      <c r="W56" s="230"/>
      <c r="X56" s="231"/>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8"/>
      <c r="AU56" s="199"/>
      <c r="AV56" s="199"/>
      <c r="AW56" s="199"/>
      <c r="AX56" s="200"/>
    </row>
    <row r="57" spans="1:50" ht="18.75" hidden="1" customHeight="1" x14ac:dyDescent="0.15">
      <c r="A57" s="67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13"/>
      <c r="Z57" s="214"/>
      <c r="AA57" s="215"/>
      <c r="AB57" s="219" t="s">
        <v>12</v>
      </c>
      <c r="AC57" s="220"/>
      <c r="AD57" s="221"/>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1"/>
      <c r="B58" s="100"/>
      <c r="C58" s="100"/>
      <c r="D58" s="100"/>
      <c r="E58" s="100"/>
      <c r="F58" s="101"/>
      <c r="G58" s="166"/>
      <c r="H58" s="72"/>
      <c r="I58" s="72"/>
      <c r="J58" s="72"/>
      <c r="K58" s="72"/>
      <c r="L58" s="72"/>
      <c r="M58" s="72"/>
      <c r="N58" s="72"/>
      <c r="O58" s="144"/>
      <c r="P58" s="143"/>
      <c r="Q58" s="72"/>
      <c r="R58" s="72"/>
      <c r="S58" s="72"/>
      <c r="T58" s="72"/>
      <c r="U58" s="72"/>
      <c r="V58" s="72"/>
      <c r="W58" s="72"/>
      <c r="X58" s="144"/>
      <c r="Y58" s="216"/>
      <c r="Z58" s="217"/>
      <c r="AA58" s="218"/>
      <c r="AB58" s="222"/>
      <c r="AC58" s="223"/>
      <c r="AD58" s="224"/>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1"/>
      <c r="B59" s="100"/>
      <c r="C59" s="100"/>
      <c r="D59" s="100"/>
      <c r="E59" s="100"/>
      <c r="F59" s="101"/>
      <c r="G59" s="621"/>
      <c r="H59" s="240"/>
      <c r="I59" s="240"/>
      <c r="J59" s="240"/>
      <c r="K59" s="240"/>
      <c r="L59" s="240"/>
      <c r="M59" s="240"/>
      <c r="N59" s="240"/>
      <c r="O59" s="241"/>
      <c r="P59" s="225"/>
      <c r="Q59" s="226"/>
      <c r="R59" s="226"/>
      <c r="S59" s="226"/>
      <c r="T59" s="226"/>
      <c r="U59" s="226"/>
      <c r="V59" s="226"/>
      <c r="W59" s="226"/>
      <c r="X59" s="227"/>
      <c r="Y59" s="598" t="s">
        <v>86</v>
      </c>
      <c r="Z59" s="599"/>
      <c r="AA59" s="600"/>
      <c r="AB59" s="602"/>
      <c r="AC59" s="602"/>
      <c r="AD59" s="602"/>
      <c r="AE59" s="88"/>
      <c r="AF59" s="89"/>
      <c r="AG59" s="89"/>
      <c r="AH59" s="89"/>
      <c r="AI59" s="90"/>
      <c r="AJ59" s="88"/>
      <c r="AK59" s="89"/>
      <c r="AL59" s="89"/>
      <c r="AM59" s="89"/>
      <c r="AN59" s="90"/>
      <c r="AO59" s="88"/>
      <c r="AP59" s="89"/>
      <c r="AQ59" s="89"/>
      <c r="AR59" s="89"/>
      <c r="AS59" s="90"/>
      <c r="AT59" s="201"/>
      <c r="AU59" s="201"/>
      <c r="AV59" s="201"/>
      <c r="AW59" s="201"/>
      <c r="AX59" s="202"/>
    </row>
    <row r="60" spans="1:50" ht="22.5" hidden="1" customHeight="1" x14ac:dyDescent="0.15">
      <c r="A60" s="671"/>
      <c r="B60" s="100"/>
      <c r="C60" s="100"/>
      <c r="D60" s="100"/>
      <c r="E60" s="100"/>
      <c r="F60" s="101"/>
      <c r="G60" s="622"/>
      <c r="H60" s="242"/>
      <c r="I60" s="242"/>
      <c r="J60" s="242"/>
      <c r="K60" s="242"/>
      <c r="L60" s="242"/>
      <c r="M60" s="242"/>
      <c r="N60" s="242"/>
      <c r="O60" s="243"/>
      <c r="P60" s="228"/>
      <c r="Q60" s="228"/>
      <c r="R60" s="228"/>
      <c r="S60" s="228"/>
      <c r="T60" s="228"/>
      <c r="U60" s="228"/>
      <c r="V60" s="228"/>
      <c r="W60" s="228"/>
      <c r="X60" s="229"/>
      <c r="Y60" s="94" t="s">
        <v>65</v>
      </c>
      <c r="Z60" s="95"/>
      <c r="AA60" s="96"/>
      <c r="AB60" s="233"/>
      <c r="AC60" s="233"/>
      <c r="AD60" s="233"/>
      <c r="AE60" s="88"/>
      <c r="AF60" s="89"/>
      <c r="AG60" s="89"/>
      <c r="AH60" s="89"/>
      <c r="AI60" s="90"/>
      <c r="AJ60" s="88"/>
      <c r="AK60" s="89"/>
      <c r="AL60" s="89"/>
      <c r="AM60" s="89"/>
      <c r="AN60" s="90"/>
      <c r="AO60" s="88"/>
      <c r="AP60" s="89"/>
      <c r="AQ60" s="89"/>
      <c r="AR60" s="89"/>
      <c r="AS60" s="90"/>
      <c r="AT60" s="88"/>
      <c r="AU60" s="89"/>
      <c r="AV60" s="89"/>
      <c r="AW60" s="89"/>
      <c r="AX60" s="356"/>
    </row>
    <row r="61" spans="1:50" ht="22.5" hidden="1" customHeight="1" x14ac:dyDescent="0.15">
      <c r="A61" s="671"/>
      <c r="B61" s="103"/>
      <c r="C61" s="103"/>
      <c r="D61" s="103"/>
      <c r="E61" s="103"/>
      <c r="F61" s="104"/>
      <c r="G61" s="623"/>
      <c r="H61" s="244"/>
      <c r="I61" s="244"/>
      <c r="J61" s="244"/>
      <c r="K61" s="244"/>
      <c r="L61" s="244"/>
      <c r="M61" s="244"/>
      <c r="N61" s="244"/>
      <c r="O61" s="245"/>
      <c r="P61" s="230"/>
      <c r="Q61" s="230"/>
      <c r="R61" s="230"/>
      <c r="S61" s="230"/>
      <c r="T61" s="230"/>
      <c r="U61" s="230"/>
      <c r="V61" s="230"/>
      <c r="W61" s="230"/>
      <c r="X61" s="231"/>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8"/>
      <c r="AU61" s="199"/>
      <c r="AV61" s="199"/>
      <c r="AW61" s="199"/>
      <c r="AX61" s="200"/>
    </row>
    <row r="62" spans="1:50" ht="18.75" hidden="1" customHeight="1" x14ac:dyDescent="0.15">
      <c r="A62" s="67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13"/>
      <c r="Z62" s="214"/>
      <c r="AA62" s="215"/>
      <c r="AB62" s="219" t="s">
        <v>12</v>
      </c>
      <c r="AC62" s="220"/>
      <c r="AD62" s="221"/>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1"/>
      <c r="B63" s="100"/>
      <c r="C63" s="100"/>
      <c r="D63" s="100"/>
      <c r="E63" s="100"/>
      <c r="F63" s="101"/>
      <c r="G63" s="166"/>
      <c r="H63" s="72"/>
      <c r="I63" s="72"/>
      <c r="J63" s="72"/>
      <c r="K63" s="72"/>
      <c r="L63" s="72"/>
      <c r="M63" s="72"/>
      <c r="N63" s="72"/>
      <c r="O63" s="144"/>
      <c r="P63" s="143"/>
      <c r="Q63" s="72"/>
      <c r="R63" s="72"/>
      <c r="S63" s="72"/>
      <c r="T63" s="72"/>
      <c r="U63" s="72"/>
      <c r="V63" s="72"/>
      <c r="W63" s="72"/>
      <c r="X63" s="144"/>
      <c r="Y63" s="216"/>
      <c r="Z63" s="217"/>
      <c r="AA63" s="218"/>
      <c r="AB63" s="222"/>
      <c r="AC63" s="223"/>
      <c r="AD63" s="224"/>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1"/>
      <c r="B64" s="100"/>
      <c r="C64" s="100"/>
      <c r="D64" s="100"/>
      <c r="E64" s="100"/>
      <c r="F64" s="101"/>
      <c r="G64" s="621"/>
      <c r="H64" s="240"/>
      <c r="I64" s="240"/>
      <c r="J64" s="240"/>
      <c r="K64" s="240"/>
      <c r="L64" s="240"/>
      <c r="M64" s="240"/>
      <c r="N64" s="240"/>
      <c r="O64" s="241"/>
      <c r="P64" s="225"/>
      <c r="Q64" s="226"/>
      <c r="R64" s="226"/>
      <c r="S64" s="226"/>
      <c r="T64" s="226"/>
      <c r="U64" s="226"/>
      <c r="V64" s="226"/>
      <c r="W64" s="226"/>
      <c r="X64" s="227"/>
      <c r="Y64" s="598" t="s">
        <v>86</v>
      </c>
      <c r="Z64" s="599"/>
      <c r="AA64" s="600"/>
      <c r="AB64" s="602"/>
      <c r="AC64" s="602"/>
      <c r="AD64" s="602"/>
      <c r="AE64" s="88"/>
      <c r="AF64" s="89"/>
      <c r="AG64" s="89"/>
      <c r="AH64" s="89"/>
      <c r="AI64" s="90"/>
      <c r="AJ64" s="88"/>
      <c r="AK64" s="89"/>
      <c r="AL64" s="89"/>
      <c r="AM64" s="89"/>
      <c r="AN64" s="90"/>
      <c r="AO64" s="88"/>
      <c r="AP64" s="89"/>
      <c r="AQ64" s="89"/>
      <c r="AR64" s="89"/>
      <c r="AS64" s="90"/>
      <c r="AT64" s="201"/>
      <c r="AU64" s="201"/>
      <c r="AV64" s="201"/>
      <c r="AW64" s="201"/>
      <c r="AX64" s="202"/>
    </row>
    <row r="65" spans="1:60" ht="22.5" hidden="1" customHeight="1" x14ac:dyDescent="0.15">
      <c r="A65" s="671"/>
      <c r="B65" s="100"/>
      <c r="C65" s="100"/>
      <c r="D65" s="100"/>
      <c r="E65" s="100"/>
      <c r="F65" s="101"/>
      <c r="G65" s="622"/>
      <c r="H65" s="242"/>
      <c r="I65" s="242"/>
      <c r="J65" s="242"/>
      <c r="K65" s="242"/>
      <c r="L65" s="242"/>
      <c r="M65" s="242"/>
      <c r="N65" s="242"/>
      <c r="O65" s="243"/>
      <c r="P65" s="228"/>
      <c r="Q65" s="228"/>
      <c r="R65" s="228"/>
      <c r="S65" s="228"/>
      <c r="T65" s="228"/>
      <c r="U65" s="228"/>
      <c r="V65" s="228"/>
      <c r="W65" s="228"/>
      <c r="X65" s="229"/>
      <c r="Y65" s="94" t="s">
        <v>65</v>
      </c>
      <c r="Z65" s="95"/>
      <c r="AA65" s="96"/>
      <c r="AB65" s="233"/>
      <c r="AC65" s="233"/>
      <c r="AD65" s="233"/>
      <c r="AE65" s="88"/>
      <c r="AF65" s="89"/>
      <c r="AG65" s="89"/>
      <c r="AH65" s="89"/>
      <c r="AI65" s="90"/>
      <c r="AJ65" s="88"/>
      <c r="AK65" s="89"/>
      <c r="AL65" s="89"/>
      <c r="AM65" s="89"/>
      <c r="AN65" s="90"/>
      <c r="AO65" s="88"/>
      <c r="AP65" s="89"/>
      <c r="AQ65" s="89"/>
      <c r="AR65" s="89"/>
      <c r="AS65" s="90"/>
      <c r="AT65" s="88"/>
      <c r="AU65" s="89"/>
      <c r="AV65" s="89"/>
      <c r="AW65" s="89"/>
      <c r="AX65" s="356"/>
    </row>
    <row r="66" spans="1:60" ht="22.5" hidden="1" customHeight="1" x14ac:dyDescent="0.15">
      <c r="A66" s="672"/>
      <c r="B66" s="103"/>
      <c r="C66" s="103"/>
      <c r="D66" s="103"/>
      <c r="E66" s="103"/>
      <c r="F66" s="104"/>
      <c r="G66" s="623"/>
      <c r="H66" s="244"/>
      <c r="I66" s="244"/>
      <c r="J66" s="244"/>
      <c r="K66" s="244"/>
      <c r="L66" s="244"/>
      <c r="M66" s="244"/>
      <c r="N66" s="244"/>
      <c r="O66" s="245"/>
      <c r="P66" s="230"/>
      <c r="Q66" s="230"/>
      <c r="R66" s="230"/>
      <c r="S66" s="230"/>
      <c r="T66" s="230"/>
      <c r="U66" s="230"/>
      <c r="V66" s="230"/>
      <c r="W66" s="230"/>
      <c r="X66" s="231"/>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8"/>
      <c r="AU66" s="199"/>
      <c r="AV66" s="199"/>
      <c r="AW66" s="199"/>
      <c r="AX66" s="200"/>
    </row>
    <row r="67" spans="1:60" ht="31.7" customHeight="1" x14ac:dyDescent="0.15">
      <c r="A67" s="534" t="s">
        <v>88</v>
      </c>
      <c r="B67" s="535"/>
      <c r="C67" s="535"/>
      <c r="D67" s="535"/>
      <c r="E67" s="535"/>
      <c r="F67" s="536"/>
      <c r="G67" s="624" t="s">
        <v>84</v>
      </c>
      <c r="H67" s="624"/>
      <c r="I67" s="624"/>
      <c r="J67" s="624"/>
      <c r="K67" s="624"/>
      <c r="L67" s="624"/>
      <c r="M67" s="624"/>
      <c r="N67" s="624"/>
      <c r="O67" s="624"/>
      <c r="P67" s="624"/>
      <c r="Q67" s="624"/>
      <c r="R67" s="624"/>
      <c r="S67" s="624"/>
      <c r="T67" s="624"/>
      <c r="U67" s="624"/>
      <c r="V67" s="624"/>
      <c r="W67" s="624"/>
      <c r="X67" s="625"/>
      <c r="Y67" s="145"/>
      <c r="Z67" s="146"/>
      <c r="AA67" s="147"/>
      <c r="AB67" s="83" t="s">
        <v>12</v>
      </c>
      <c r="AC67" s="84"/>
      <c r="AD67" s="85"/>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x14ac:dyDescent="0.15">
      <c r="A68" s="537"/>
      <c r="B68" s="538"/>
      <c r="C68" s="538"/>
      <c r="D68" s="538"/>
      <c r="E68" s="538"/>
      <c r="F68" s="539"/>
      <c r="G68" s="225" t="s">
        <v>400</v>
      </c>
      <c r="H68" s="240"/>
      <c r="I68" s="240"/>
      <c r="J68" s="240"/>
      <c r="K68" s="240"/>
      <c r="L68" s="240"/>
      <c r="M68" s="240"/>
      <c r="N68" s="240"/>
      <c r="O68" s="240"/>
      <c r="P68" s="240"/>
      <c r="Q68" s="240"/>
      <c r="R68" s="240"/>
      <c r="S68" s="240"/>
      <c r="T68" s="240"/>
      <c r="U68" s="240"/>
      <c r="V68" s="240"/>
      <c r="W68" s="240"/>
      <c r="X68" s="241"/>
      <c r="Y68" s="630" t="s">
        <v>66</v>
      </c>
      <c r="Z68" s="631"/>
      <c r="AA68" s="632"/>
      <c r="AB68" s="111" t="s">
        <v>409</v>
      </c>
      <c r="AC68" s="112"/>
      <c r="AD68" s="113"/>
      <c r="AE68" s="549">
        <v>328</v>
      </c>
      <c r="AF68" s="549"/>
      <c r="AG68" s="549"/>
      <c r="AH68" s="549"/>
      <c r="AI68" s="549"/>
      <c r="AJ68" s="549">
        <v>17</v>
      </c>
      <c r="AK68" s="549"/>
      <c r="AL68" s="549"/>
      <c r="AM68" s="549"/>
      <c r="AN68" s="549"/>
      <c r="AO68" s="88">
        <v>12</v>
      </c>
      <c r="AP68" s="89"/>
      <c r="AQ68" s="89"/>
      <c r="AR68" s="89"/>
      <c r="AS68" s="90"/>
      <c r="AT68" s="550"/>
      <c r="AU68" s="550"/>
      <c r="AV68" s="550"/>
      <c r="AW68" s="550"/>
      <c r="AX68" s="551"/>
      <c r="AY68" s="10"/>
      <c r="AZ68" s="10"/>
      <c r="BA68" s="10"/>
      <c r="BB68" s="10"/>
      <c r="BC68" s="10"/>
    </row>
    <row r="69" spans="1:60" ht="22.5" customHeight="1" x14ac:dyDescent="0.15">
      <c r="A69" s="540"/>
      <c r="B69" s="541"/>
      <c r="C69" s="541"/>
      <c r="D69" s="541"/>
      <c r="E69" s="541"/>
      <c r="F69" s="542"/>
      <c r="G69" s="244"/>
      <c r="H69" s="244"/>
      <c r="I69" s="244"/>
      <c r="J69" s="244"/>
      <c r="K69" s="244"/>
      <c r="L69" s="244"/>
      <c r="M69" s="244"/>
      <c r="N69" s="244"/>
      <c r="O69" s="244"/>
      <c r="P69" s="244"/>
      <c r="Q69" s="244"/>
      <c r="R69" s="244"/>
      <c r="S69" s="244"/>
      <c r="T69" s="244"/>
      <c r="U69" s="244"/>
      <c r="V69" s="244"/>
      <c r="W69" s="244"/>
      <c r="X69" s="245"/>
      <c r="Y69" s="108" t="s">
        <v>67</v>
      </c>
      <c r="Z69" s="109"/>
      <c r="AA69" s="110"/>
      <c r="AB69" s="208" t="s">
        <v>411</v>
      </c>
      <c r="AC69" s="209"/>
      <c r="AD69" s="210"/>
      <c r="AE69" s="88" t="s">
        <v>410</v>
      </c>
      <c r="AF69" s="89"/>
      <c r="AG69" s="89"/>
      <c r="AH69" s="89"/>
      <c r="AI69" s="90"/>
      <c r="AJ69" s="88" t="s">
        <v>410</v>
      </c>
      <c r="AK69" s="89"/>
      <c r="AL69" s="89"/>
      <c r="AM69" s="89"/>
      <c r="AN69" s="90"/>
      <c r="AO69" s="88" t="s">
        <v>410</v>
      </c>
      <c r="AP69" s="89"/>
      <c r="AQ69" s="89"/>
      <c r="AR69" s="89"/>
      <c r="AS69" s="90"/>
      <c r="AT69" s="88" t="s">
        <v>410</v>
      </c>
      <c r="AU69" s="89"/>
      <c r="AV69" s="89"/>
      <c r="AW69" s="89"/>
      <c r="AX69" s="356"/>
      <c r="AY69" s="10"/>
      <c r="AZ69" s="10"/>
      <c r="BA69" s="10"/>
      <c r="BB69" s="10"/>
      <c r="BC69" s="10"/>
      <c r="BD69" s="10"/>
      <c r="BE69" s="10"/>
      <c r="BF69" s="10"/>
      <c r="BG69" s="10"/>
      <c r="BH69" s="10"/>
    </row>
    <row r="70" spans="1:60" ht="33" hidden="1" customHeight="1" x14ac:dyDescent="0.15">
      <c r="A70" s="534" t="s">
        <v>88</v>
      </c>
      <c r="B70" s="535"/>
      <c r="C70" s="535"/>
      <c r="D70" s="535"/>
      <c r="E70" s="535"/>
      <c r="F70" s="536"/>
      <c r="G70" s="624" t="s">
        <v>84</v>
      </c>
      <c r="H70" s="624"/>
      <c r="I70" s="624"/>
      <c r="J70" s="624"/>
      <c r="K70" s="624"/>
      <c r="L70" s="624"/>
      <c r="M70" s="624"/>
      <c r="N70" s="624"/>
      <c r="O70" s="624"/>
      <c r="P70" s="624"/>
      <c r="Q70" s="624"/>
      <c r="R70" s="624"/>
      <c r="S70" s="624"/>
      <c r="T70" s="624"/>
      <c r="U70" s="624"/>
      <c r="V70" s="624"/>
      <c r="W70" s="624"/>
      <c r="X70" s="625"/>
      <c r="Y70" s="145"/>
      <c r="Z70" s="146"/>
      <c r="AA70" s="147"/>
      <c r="AB70" s="83" t="s">
        <v>12</v>
      </c>
      <c r="AC70" s="84"/>
      <c r="AD70" s="85"/>
      <c r="AE70" s="139" t="s">
        <v>69</v>
      </c>
      <c r="AF70" s="126"/>
      <c r="AG70" s="126"/>
      <c r="AH70" s="126"/>
      <c r="AI70" s="626"/>
      <c r="AJ70" s="139" t="s">
        <v>70</v>
      </c>
      <c r="AK70" s="126"/>
      <c r="AL70" s="126"/>
      <c r="AM70" s="126"/>
      <c r="AN70" s="626"/>
      <c r="AO70" s="139" t="s">
        <v>71</v>
      </c>
      <c r="AP70" s="126"/>
      <c r="AQ70" s="126"/>
      <c r="AR70" s="126"/>
      <c r="AS70" s="626"/>
      <c r="AT70" s="270" t="s">
        <v>74</v>
      </c>
      <c r="AU70" s="271"/>
      <c r="AV70" s="271"/>
      <c r="AW70" s="271"/>
      <c r="AX70" s="272"/>
    </row>
    <row r="71" spans="1:60" ht="22.5" hidden="1" customHeight="1" x14ac:dyDescent="0.15">
      <c r="A71" s="537"/>
      <c r="B71" s="538"/>
      <c r="C71" s="538"/>
      <c r="D71" s="538"/>
      <c r="E71" s="538"/>
      <c r="F71" s="539"/>
      <c r="G71" s="240"/>
      <c r="H71" s="240"/>
      <c r="I71" s="240"/>
      <c r="J71" s="240"/>
      <c r="K71" s="240"/>
      <c r="L71" s="240"/>
      <c r="M71" s="240"/>
      <c r="N71" s="240"/>
      <c r="O71" s="240"/>
      <c r="P71" s="240"/>
      <c r="Q71" s="240"/>
      <c r="R71" s="240"/>
      <c r="S71" s="240"/>
      <c r="T71" s="240"/>
      <c r="U71" s="240"/>
      <c r="V71" s="240"/>
      <c r="W71" s="240"/>
      <c r="X71" s="241"/>
      <c r="Y71" s="673" t="s">
        <v>66</v>
      </c>
      <c r="Z71" s="674"/>
      <c r="AA71" s="675"/>
      <c r="AB71" s="111"/>
      <c r="AC71" s="112"/>
      <c r="AD71" s="113"/>
      <c r="AE71" s="88"/>
      <c r="AF71" s="89"/>
      <c r="AG71" s="89"/>
      <c r="AH71" s="89"/>
      <c r="AI71" s="90"/>
      <c r="AJ71" s="88"/>
      <c r="AK71" s="89"/>
      <c r="AL71" s="89"/>
      <c r="AM71" s="89"/>
      <c r="AN71" s="90"/>
      <c r="AO71" s="88"/>
      <c r="AP71" s="89"/>
      <c r="AQ71" s="89"/>
      <c r="AR71" s="89"/>
      <c r="AS71" s="90"/>
      <c r="AT71" s="550"/>
      <c r="AU71" s="550"/>
      <c r="AV71" s="550"/>
      <c r="AW71" s="550"/>
      <c r="AX71" s="551"/>
      <c r="AY71" s="10"/>
      <c r="AZ71" s="10"/>
      <c r="BA71" s="10"/>
      <c r="BB71" s="10"/>
      <c r="BC71" s="10"/>
    </row>
    <row r="72" spans="1:60" ht="22.5" hidden="1" customHeight="1" x14ac:dyDescent="0.15">
      <c r="A72" s="540"/>
      <c r="B72" s="541"/>
      <c r="C72" s="541"/>
      <c r="D72" s="541"/>
      <c r="E72" s="541"/>
      <c r="F72" s="542"/>
      <c r="G72" s="244"/>
      <c r="H72" s="244"/>
      <c r="I72" s="244"/>
      <c r="J72" s="244"/>
      <c r="K72" s="244"/>
      <c r="L72" s="244"/>
      <c r="M72" s="244"/>
      <c r="N72" s="244"/>
      <c r="O72" s="244"/>
      <c r="P72" s="244"/>
      <c r="Q72" s="244"/>
      <c r="R72" s="244"/>
      <c r="S72" s="244"/>
      <c r="T72" s="244"/>
      <c r="U72" s="244"/>
      <c r="V72" s="244"/>
      <c r="W72" s="244"/>
      <c r="X72" s="245"/>
      <c r="Y72" s="108" t="s">
        <v>67</v>
      </c>
      <c r="Z72" s="676"/>
      <c r="AA72" s="677"/>
      <c r="AB72" s="208"/>
      <c r="AC72" s="209"/>
      <c r="AD72" s="210"/>
      <c r="AE72" s="88"/>
      <c r="AF72" s="89"/>
      <c r="AG72" s="89"/>
      <c r="AH72" s="89"/>
      <c r="AI72" s="90"/>
      <c r="AJ72" s="88"/>
      <c r="AK72" s="89"/>
      <c r="AL72" s="89"/>
      <c r="AM72" s="89"/>
      <c r="AN72" s="90"/>
      <c r="AO72" s="88"/>
      <c r="AP72" s="89"/>
      <c r="AQ72" s="89"/>
      <c r="AR72" s="89"/>
      <c r="AS72" s="90"/>
      <c r="AT72" s="88"/>
      <c r="AU72" s="89"/>
      <c r="AV72" s="89"/>
      <c r="AW72" s="89"/>
      <c r="AX72" s="356"/>
      <c r="AY72" s="10"/>
      <c r="AZ72" s="10"/>
      <c r="BA72" s="10"/>
      <c r="BB72" s="10"/>
      <c r="BC72" s="10"/>
      <c r="BD72" s="10"/>
      <c r="BE72" s="10"/>
      <c r="BF72" s="10"/>
      <c r="BG72" s="10"/>
      <c r="BH72" s="10"/>
    </row>
    <row r="73" spans="1:60" ht="31.7" hidden="1" customHeight="1" x14ac:dyDescent="0.15">
      <c r="A73" s="534" t="s">
        <v>88</v>
      </c>
      <c r="B73" s="535"/>
      <c r="C73" s="535"/>
      <c r="D73" s="535"/>
      <c r="E73" s="535"/>
      <c r="F73" s="536"/>
      <c r="G73" s="624" t="s">
        <v>84</v>
      </c>
      <c r="H73" s="624"/>
      <c r="I73" s="624"/>
      <c r="J73" s="624"/>
      <c r="K73" s="624"/>
      <c r="L73" s="624"/>
      <c r="M73" s="624"/>
      <c r="N73" s="624"/>
      <c r="O73" s="624"/>
      <c r="P73" s="624"/>
      <c r="Q73" s="624"/>
      <c r="R73" s="624"/>
      <c r="S73" s="624"/>
      <c r="T73" s="624"/>
      <c r="U73" s="624"/>
      <c r="V73" s="624"/>
      <c r="W73" s="624"/>
      <c r="X73" s="625"/>
      <c r="Y73" s="145"/>
      <c r="Z73" s="146"/>
      <c r="AA73" s="147"/>
      <c r="AB73" s="83" t="s">
        <v>12</v>
      </c>
      <c r="AC73" s="84"/>
      <c r="AD73" s="85"/>
      <c r="AE73" s="139" t="s">
        <v>69</v>
      </c>
      <c r="AF73" s="126"/>
      <c r="AG73" s="126"/>
      <c r="AH73" s="126"/>
      <c r="AI73" s="626"/>
      <c r="AJ73" s="139" t="s">
        <v>70</v>
      </c>
      <c r="AK73" s="126"/>
      <c r="AL73" s="126"/>
      <c r="AM73" s="126"/>
      <c r="AN73" s="626"/>
      <c r="AO73" s="139" t="s">
        <v>71</v>
      </c>
      <c r="AP73" s="126"/>
      <c r="AQ73" s="126"/>
      <c r="AR73" s="126"/>
      <c r="AS73" s="626"/>
      <c r="AT73" s="270" t="s">
        <v>74</v>
      </c>
      <c r="AU73" s="271"/>
      <c r="AV73" s="271"/>
      <c r="AW73" s="271"/>
      <c r="AX73" s="272"/>
    </row>
    <row r="74" spans="1:60" ht="22.5" hidden="1" customHeight="1" x14ac:dyDescent="0.15">
      <c r="A74" s="537"/>
      <c r="B74" s="538"/>
      <c r="C74" s="538"/>
      <c r="D74" s="538"/>
      <c r="E74" s="538"/>
      <c r="F74" s="539"/>
      <c r="G74" s="240"/>
      <c r="H74" s="240"/>
      <c r="I74" s="240"/>
      <c r="J74" s="240"/>
      <c r="K74" s="240"/>
      <c r="L74" s="240"/>
      <c r="M74" s="240"/>
      <c r="N74" s="240"/>
      <c r="O74" s="240"/>
      <c r="P74" s="240"/>
      <c r="Q74" s="240"/>
      <c r="R74" s="240"/>
      <c r="S74" s="240"/>
      <c r="T74" s="240"/>
      <c r="U74" s="240"/>
      <c r="V74" s="240"/>
      <c r="W74" s="240"/>
      <c r="X74" s="241"/>
      <c r="Y74" s="673" t="s">
        <v>66</v>
      </c>
      <c r="Z74" s="674"/>
      <c r="AA74" s="675"/>
      <c r="AB74" s="111"/>
      <c r="AC74" s="112"/>
      <c r="AD74" s="113"/>
      <c r="AE74" s="88"/>
      <c r="AF74" s="89"/>
      <c r="AG74" s="89"/>
      <c r="AH74" s="89"/>
      <c r="AI74" s="90"/>
      <c r="AJ74" s="88"/>
      <c r="AK74" s="89"/>
      <c r="AL74" s="89"/>
      <c r="AM74" s="89"/>
      <c r="AN74" s="90"/>
      <c r="AO74" s="88"/>
      <c r="AP74" s="89"/>
      <c r="AQ74" s="89"/>
      <c r="AR74" s="89"/>
      <c r="AS74" s="90"/>
      <c r="AT74" s="550"/>
      <c r="AU74" s="550"/>
      <c r="AV74" s="550"/>
      <c r="AW74" s="550"/>
      <c r="AX74" s="551"/>
      <c r="AY74" s="10"/>
      <c r="AZ74" s="10"/>
      <c r="BA74" s="10"/>
      <c r="BB74" s="10"/>
      <c r="BC74" s="10"/>
    </row>
    <row r="75" spans="1:60" ht="22.5" hidden="1" customHeight="1" x14ac:dyDescent="0.15">
      <c r="A75" s="540"/>
      <c r="B75" s="541"/>
      <c r="C75" s="541"/>
      <c r="D75" s="541"/>
      <c r="E75" s="541"/>
      <c r="F75" s="542"/>
      <c r="G75" s="244"/>
      <c r="H75" s="244"/>
      <c r="I75" s="244"/>
      <c r="J75" s="244"/>
      <c r="K75" s="244"/>
      <c r="L75" s="244"/>
      <c r="M75" s="244"/>
      <c r="N75" s="244"/>
      <c r="O75" s="244"/>
      <c r="P75" s="244"/>
      <c r="Q75" s="244"/>
      <c r="R75" s="244"/>
      <c r="S75" s="244"/>
      <c r="T75" s="244"/>
      <c r="U75" s="244"/>
      <c r="V75" s="244"/>
      <c r="W75" s="244"/>
      <c r="X75" s="245"/>
      <c r="Y75" s="108" t="s">
        <v>67</v>
      </c>
      <c r="Z75" s="676"/>
      <c r="AA75" s="677"/>
      <c r="AB75" s="208"/>
      <c r="AC75" s="209"/>
      <c r="AD75" s="210"/>
      <c r="AE75" s="88"/>
      <c r="AF75" s="89"/>
      <c r="AG75" s="89"/>
      <c r="AH75" s="89"/>
      <c r="AI75" s="90"/>
      <c r="AJ75" s="88"/>
      <c r="AK75" s="89"/>
      <c r="AL75" s="89"/>
      <c r="AM75" s="89"/>
      <c r="AN75" s="90"/>
      <c r="AO75" s="88"/>
      <c r="AP75" s="89"/>
      <c r="AQ75" s="89"/>
      <c r="AR75" s="89"/>
      <c r="AS75" s="90"/>
      <c r="AT75" s="88"/>
      <c r="AU75" s="89"/>
      <c r="AV75" s="89"/>
      <c r="AW75" s="89"/>
      <c r="AX75" s="356"/>
      <c r="AY75" s="10"/>
      <c r="AZ75" s="10"/>
      <c r="BA75" s="10"/>
      <c r="BB75" s="10"/>
      <c r="BC75" s="10"/>
      <c r="BD75" s="10"/>
      <c r="BE75" s="10"/>
      <c r="BF75" s="10"/>
      <c r="BG75" s="10"/>
      <c r="BH75" s="10"/>
    </row>
    <row r="76" spans="1:60" ht="31.7" hidden="1" customHeight="1" x14ac:dyDescent="0.15">
      <c r="A76" s="534" t="s">
        <v>88</v>
      </c>
      <c r="B76" s="535"/>
      <c r="C76" s="535"/>
      <c r="D76" s="535"/>
      <c r="E76" s="535"/>
      <c r="F76" s="536"/>
      <c r="G76" s="624" t="s">
        <v>84</v>
      </c>
      <c r="H76" s="624"/>
      <c r="I76" s="624"/>
      <c r="J76" s="624"/>
      <c r="K76" s="624"/>
      <c r="L76" s="624"/>
      <c r="M76" s="624"/>
      <c r="N76" s="624"/>
      <c r="O76" s="624"/>
      <c r="P76" s="624"/>
      <c r="Q76" s="624"/>
      <c r="R76" s="624"/>
      <c r="S76" s="624"/>
      <c r="T76" s="624"/>
      <c r="U76" s="624"/>
      <c r="V76" s="624"/>
      <c r="W76" s="624"/>
      <c r="X76" s="625"/>
      <c r="Y76" s="145"/>
      <c r="Z76" s="146"/>
      <c r="AA76" s="147"/>
      <c r="AB76" s="83" t="s">
        <v>12</v>
      </c>
      <c r="AC76" s="84"/>
      <c r="AD76" s="85"/>
      <c r="AE76" s="139" t="s">
        <v>69</v>
      </c>
      <c r="AF76" s="126"/>
      <c r="AG76" s="126"/>
      <c r="AH76" s="126"/>
      <c r="AI76" s="626"/>
      <c r="AJ76" s="139" t="s">
        <v>70</v>
      </c>
      <c r="AK76" s="126"/>
      <c r="AL76" s="126"/>
      <c r="AM76" s="126"/>
      <c r="AN76" s="626"/>
      <c r="AO76" s="139" t="s">
        <v>71</v>
      </c>
      <c r="AP76" s="126"/>
      <c r="AQ76" s="126"/>
      <c r="AR76" s="126"/>
      <c r="AS76" s="626"/>
      <c r="AT76" s="270" t="s">
        <v>74</v>
      </c>
      <c r="AU76" s="271"/>
      <c r="AV76" s="271"/>
      <c r="AW76" s="271"/>
      <c r="AX76" s="272"/>
    </row>
    <row r="77" spans="1:60" ht="22.5" hidden="1" customHeight="1" x14ac:dyDescent="0.15">
      <c r="A77" s="537"/>
      <c r="B77" s="538"/>
      <c r="C77" s="538"/>
      <c r="D77" s="538"/>
      <c r="E77" s="538"/>
      <c r="F77" s="539"/>
      <c r="G77" s="240"/>
      <c r="H77" s="240"/>
      <c r="I77" s="240"/>
      <c r="J77" s="240"/>
      <c r="K77" s="240"/>
      <c r="L77" s="240"/>
      <c r="M77" s="240"/>
      <c r="N77" s="240"/>
      <c r="O77" s="240"/>
      <c r="P77" s="240"/>
      <c r="Q77" s="240"/>
      <c r="R77" s="240"/>
      <c r="S77" s="240"/>
      <c r="T77" s="240"/>
      <c r="U77" s="240"/>
      <c r="V77" s="240"/>
      <c r="W77" s="240"/>
      <c r="X77" s="241"/>
      <c r="Y77" s="673" t="s">
        <v>66</v>
      </c>
      <c r="Z77" s="674"/>
      <c r="AA77" s="675"/>
      <c r="AB77" s="111"/>
      <c r="AC77" s="112"/>
      <c r="AD77" s="113"/>
      <c r="AE77" s="88"/>
      <c r="AF77" s="89"/>
      <c r="AG77" s="89"/>
      <c r="AH77" s="89"/>
      <c r="AI77" s="90"/>
      <c r="AJ77" s="88"/>
      <c r="AK77" s="89"/>
      <c r="AL77" s="89"/>
      <c r="AM77" s="89"/>
      <c r="AN77" s="90"/>
      <c r="AO77" s="88"/>
      <c r="AP77" s="89"/>
      <c r="AQ77" s="89"/>
      <c r="AR77" s="89"/>
      <c r="AS77" s="90"/>
      <c r="AT77" s="550"/>
      <c r="AU77" s="550"/>
      <c r="AV77" s="550"/>
      <c r="AW77" s="550"/>
      <c r="AX77" s="551"/>
      <c r="AY77" s="10"/>
      <c r="AZ77" s="10"/>
      <c r="BA77" s="10"/>
      <c r="BB77" s="10"/>
      <c r="BC77" s="10"/>
    </row>
    <row r="78" spans="1:60" ht="22.5" hidden="1" customHeight="1" x14ac:dyDescent="0.15">
      <c r="A78" s="540"/>
      <c r="B78" s="541"/>
      <c r="C78" s="541"/>
      <c r="D78" s="541"/>
      <c r="E78" s="541"/>
      <c r="F78" s="542"/>
      <c r="G78" s="244"/>
      <c r="H78" s="244"/>
      <c r="I78" s="244"/>
      <c r="J78" s="244"/>
      <c r="K78" s="244"/>
      <c r="L78" s="244"/>
      <c r="M78" s="244"/>
      <c r="N78" s="244"/>
      <c r="O78" s="244"/>
      <c r="P78" s="244"/>
      <c r="Q78" s="244"/>
      <c r="R78" s="244"/>
      <c r="S78" s="244"/>
      <c r="T78" s="244"/>
      <c r="U78" s="244"/>
      <c r="V78" s="244"/>
      <c r="W78" s="244"/>
      <c r="X78" s="245"/>
      <c r="Y78" s="108" t="s">
        <v>67</v>
      </c>
      <c r="Z78" s="676"/>
      <c r="AA78" s="677"/>
      <c r="AB78" s="208"/>
      <c r="AC78" s="209"/>
      <c r="AD78" s="210"/>
      <c r="AE78" s="88"/>
      <c r="AF78" s="89"/>
      <c r="AG78" s="89"/>
      <c r="AH78" s="89"/>
      <c r="AI78" s="90"/>
      <c r="AJ78" s="88"/>
      <c r="AK78" s="89"/>
      <c r="AL78" s="89"/>
      <c r="AM78" s="89"/>
      <c r="AN78" s="90"/>
      <c r="AO78" s="88"/>
      <c r="AP78" s="89"/>
      <c r="AQ78" s="89"/>
      <c r="AR78" s="89"/>
      <c r="AS78" s="90"/>
      <c r="AT78" s="88"/>
      <c r="AU78" s="89"/>
      <c r="AV78" s="89"/>
      <c r="AW78" s="89"/>
      <c r="AX78" s="356"/>
      <c r="AY78" s="10"/>
      <c r="AZ78" s="10"/>
      <c r="BA78" s="10"/>
      <c r="BB78" s="10"/>
      <c r="BC78" s="10"/>
      <c r="BD78" s="10"/>
      <c r="BE78" s="10"/>
      <c r="BF78" s="10"/>
      <c r="BG78" s="10"/>
      <c r="BH78" s="10"/>
    </row>
    <row r="79" spans="1:60" ht="31.7" hidden="1" customHeight="1" x14ac:dyDescent="0.15">
      <c r="A79" s="534" t="s">
        <v>88</v>
      </c>
      <c r="B79" s="535"/>
      <c r="C79" s="535"/>
      <c r="D79" s="535"/>
      <c r="E79" s="535"/>
      <c r="F79" s="536"/>
      <c r="G79" s="624" t="s">
        <v>84</v>
      </c>
      <c r="H79" s="624"/>
      <c r="I79" s="624"/>
      <c r="J79" s="624"/>
      <c r="K79" s="624"/>
      <c r="L79" s="624"/>
      <c r="M79" s="624"/>
      <c r="N79" s="624"/>
      <c r="O79" s="624"/>
      <c r="P79" s="624"/>
      <c r="Q79" s="624"/>
      <c r="R79" s="624"/>
      <c r="S79" s="624"/>
      <c r="T79" s="624"/>
      <c r="U79" s="624"/>
      <c r="V79" s="624"/>
      <c r="W79" s="624"/>
      <c r="X79" s="625"/>
      <c r="Y79" s="145"/>
      <c r="Z79" s="146"/>
      <c r="AA79" s="147"/>
      <c r="AB79" s="83" t="s">
        <v>12</v>
      </c>
      <c r="AC79" s="84"/>
      <c r="AD79" s="85"/>
      <c r="AE79" s="139" t="s">
        <v>69</v>
      </c>
      <c r="AF79" s="126"/>
      <c r="AG79" s="126"/>
      <c r="AH79" s="126"/>
      <c r="AI79" s="626"/>
      <c r="AJ79" s="139" t="s">
        <v>70</v>
      </c>
      <c r="AK79" s="126"/>
      <c r="AL79" s="126"/>
      <c r="AM79" s="126"/>
      <c r="AN79" s="626"/>
      <c r="AO79" s="139" t="s">
        <v>71</v>
      </c>
      <c r="AP79" s="126"/>
      <c r="AQ79" s="126"/>
      <c r="AR79" s="126"/>
      <c r="AS79" s="626"/>
      <c r="AT79" s="270" t="s">
        <v>74</v>
      </c>
      <c r="AU79" s="271"/>
      <c r="AV79" s="271"/>
      <c r="AW79" s="271"/>
      <c r="AX79" s="272"/>
    </row>
    <row r="80" spans="1:60" ht="22.5" hidden="1" customHeight="1" x14ac:dyDescent="0.15">
      <c r="A80" s="537"/>
      <c r="B80" s="538"/>
      <c r="C80" s="538"/>
      <c r="D80" s="538"/>
      <c r="E80" s="538"/>
      <c r="F80" s="539"/>
      <c r="G80" s="240"/>
      <c r="H80" s="240"/>
      <c r="I80" s="240"/>
      <c r="J80" s="240"/>
      <c r="K80" s="240"/>
      <c r="L80" s="240"/>
      <c r="M80" s="240"/>
      <c r="N80" s="240"/>
      <c r="O80" s="240"/>
      <c r="P80" s="240"/>
      <c r="Q80" s="240"/>
      <c r="R80" s="240"/>
      <c r="S80" s="240"/>
      <c r="T80" s="240"/>
      <c r="U80" s="240"/>
      <c r="V80" s="240"/>
      <c r="W80" s="240"/>
      <c r="X80" s="241"/>
      <c r="Y80" s="673" t="s">
        <v>66</v>
      </c>
      <c r="Z80" s="674"/>
      <c r="AA80" s="675"/>
      <c r="AB80" s="111"/>
      <c r="AC80" s="112"/>
      <c r="AD80" s="113"/>
      <c r="AE80" s="88"/>
      <c r="AF80" s="89"/>
      <c r="AG80" s="89"/>
      <c r="AH80" s="89"/>
      <c r="AI80" s="90"/>
      <c r="AJ80" s="88"/>
      <c r="AK80" s="89"/>
      <c r="AL80" s="89"/>
      <c r="AM80" s="89"/>
      <c r="AN80" s="90"/>
      <c r="AO80" s="88"/>
      <c r="AP80" s="89"/>
      <c r="AQ80" s="89"/>
      <c r="AR80" s="89"/>
      <c r="AS80" s="90"/>
      <c r="AT80" s="550"/>
      <c r="AU80" s="550"/>
      <c r="AV80" s="550"/>
      <c r="AW80" s="550"/>
      <c r="AX80" s="551"/>
      <c r="AY80" s="10"/>
      <c r="AZ80" s="10"/>
      <c r="BA80" s="10"/>
      <c r="BB80" s="10"/>
      <c r="BC80" s="10"/>
    </row>
    <row r="81" spans="1:60" ht="22.5" hidden="1" customHeight="1" x14ac:dyDescent="0.15">
      <c r="A81" s="540"/>
      <c r="B81" s="541"/>
      <c r="C81" s="541"/>
      <c r="D81" s="541"/>
      <c r="E81" s="541"/>
      <c r="F81" s="542"/>
      <c r="G81" s="244"/>
      <c r="H81" s="244"/>
      <c r="I81" s="244"/>
      <c r="J81" s="244"/>
      <c r="K81" s="244"/>
      <c r="L81" s="244"/>
      <c r="M81" s="244"/>
      <c r="N81" s="244"/>
      <c r="O81" s="244"/>
      <c r="P81" s="244"/>
      <c r="Q81" s="244"/>
      <c r="R81" s="244"/>
      <c r="S81" s="244"/>
      <c r="T81" s="244"/>
      <c r="U81" s="244"/>
      <c r="V81" s="244"/>
      <c r="W81" s="244"/>
      <c r="X81" s="245"/>
      <c r="Y81" s="108" t="s">
        <v>67</v>
      </c>
      <c r="Z81" s="676"/>
      <c r="AA81" s="677"/>
      <c r="AB81" s="208"/>
      <c r="AC81" s="209"/>
      <c r="AD81" s="210"/>
      <c r="AE81" s="88"/>
      <c r="AF81" s="89"/>
      <c r="AG81" s="89"/>
      <c r="AH81" s="89"/>
      <c r="AI81" s="90"/>
      <c r="AJ81" s="88"/>
      <c r="AK81" s="89"/>
      <c r="AL81" s="89"/>
      <c r="AM81" s="89"/>
      <c r="AN81" s="90"/>
      <c r="AO81" s="88"/>
      <c r="AP81" s="89"/>
      <c r="AQ81" s="89"/>
      <c r="AR81" s="89"/>
      <c r="AS81" s="90"/>
      <c r="AT81" s="88"/>
      <c r="AU81" s="89"/>
      <c r="AV81" s="89"/>
      <c r="AW81" s="89"/>
      <c r="AX81" s="356"/>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5"/>
      <c r="Z82" s="206"/>
      <c r="AA82" s="207"/>
      <c r="AB82" s="83" t="s">
        <v>12</v>
      </c>
      <c r="AC82" s="84"/>
      <c r="AD82" s="85"/>
      <c r="AE82" s="139" t="s">
        <v>69</v>
      </c>
      <c r="AF82" s="84"/>
      <c r="AG82" s="84"/>
      <c r="AH82" s="84"/>
      <c r="AI82" s="85"/>
      <c r="AJ82" s="139" t="s">
        <v>70</v>
      </c>
      <c r="AK82" s="84"/>
      <c r="AL82" s="84"/>
      <c r="AM82" s="84"/>
      <c r="AN82" s="85"/>
      <c r="AO82" s="139" t="s">
        <v>71</v>
      </c>
      <c r="AP82" s="84"/>
      <c r="AQ82" s="84"/>
      <c r="AR82" s="84"/>
      <c r="AS82" s="85"/>
      <c r="AT82" s="270" t="s">
        <v>75</v>
      </c>
      <c r="AU82" s="271"/>
      <c r="AV82" s="271"/>
      <c r="AW82" s="271"/>
      <c r="AX82" s="272"/>
    </row>
    <row r="83" spans="1:60" ht="22.5" customHeight="1" x14ac:dyDescent="0.15">
      <c r="A83" s="120"/>
      <c r="B83" s="121"/>
      <c r="C83" s="121"/>
      <c r="D83" s="121"/>
      <c r="E83" s="121"/>
      <c r="F83" s="122"/>
      <c r="G83" s="301" t="s">
        <v>401</v>
      </c>
      <c r="H83" s="301"/>
      <c r="I83" s="301"/>
      <c r="J83" s="301"/>
      <c r="K83" s="301"/>
      <c r="L83" s="301"/>
      <c r="M83" s="301"/>
      <c r="N83" s="301"/>
      <c r="O83" s="301"/>
      <c r="P83" s="301"/>
      <c r="Q83" s="301"/>
      <c r="R83" s="301"/>
      <c r="S83" s="301"/>
      <c r="T83" s="301"/>
      <c r="U83" s="301"/>
      <c r="V83" s="301"/>
      <c r="W83" s="301"/>
      <c r="X83" s="301"/>
      <c r="Y83" s="546" t="s">
        <v>17</v>
      </c>
      <c r="Z83" s="547"/>
      <c r="AA83" s="548"/>
      <c r="AB83" s="678" t="s">
        <v>387</v>
      </c>
      <c r="AC83" s="115"/>
      <c r="AD83" s="116"/>
      <c r="AE83" s="679">
        <f>145650/328</f>
        <v>444.05487804878049</v>
      </c>
      <c r="AF83" s="680"/>
      <c r="AG83" s="680"/>
      <c r="AH83" s="680"/>
      <c r="AI83" s="681"/>
      <c r="AJ83" s="682">
        <f>9988/17</f>
        <v>587.52941176470586</v>
      </c>
      <c r="AK83" s="683"/>
      <c r="AL83" s="683"/>
      <c r="AM83" s="683"/>
      <c r="AN83" s="684"/>
      <c r="AO83" s="682">
        <f>7381/12</f>
        <v>615.08333333333337</v>
      </c>
      <c r="AP83" s="683"/>
      <c r="AQ83" s="683"/>
      <c r="AR83" s="683"/>
      <c r="AS83" s="684"/>
      <c r="AT83" s="88" t="s">
        <v>439</v>
      </c>
      <c r="AU83" s="89"/>
      <c r="AV83" s="89"/>
      <c r="AW83" s="89"/>
      <c r="AX83" s="356"/>
    </row>
    <row r="84" spans="1:60" ht="47.1" customHeight="1" x14ac:dyDescent="0.15">
      <c r="A84" s="123"/>
      <c r="B84" s="124"/>
      <c r="C84" s="124"/>
      <c r="D84" s="124"/>
      <c r="E84" s="124"/>
      <c r="F84" s="125"/>
      <c r="G84" s="302"/>
      <c r="H84" s="302"/>
      <c r="I84" s="302"/>
      <c r="J84" s="302"/>
      <c r="K84" s="302"/>
      <c r="L84" s="302"/>
      <c r="M84" s="302"/>
      <c r="N84" s="302"/>
      <c r="O84" s="302"/>
      <c r="P84" s="302"/>
      <c r="Q84" s="302"/>
      <c r="R84" s="302"/>
      <c r="S84" s="302"/>
      <c r="T84" s="302"/>
      <c r="U84" s="302"/>
      <c r="V84" s="302"/>
      <c r="W84" s="302"/>
      <c r="X84" s="302"/>
      <c r="Y84" s="204" t="s">
        <v>59</v>
      </c>
      <c r="Z84" s="109"/>
      <c r="AA84" s="110"/>
      <c r="AB84" s="91" t="s">
        <v>388</v>
      </c>
      <c r="AC84" s="92"/>
      <c r="AD84" s="93"/>
      <c r="AE84" s="685" t="s">
        <v>402</v>
      </c>
      <c r="AF84" s="686"/>
      <c r="AG84" s="686"/>
      <c r="AH84" s="686"/>
      <c r="AI84" s="687"/>
      <c r="AJ84" s="685" t="s">
        <v>403</v>
      </c>
      <c r="AK84" s="686"/>
      <c r="AL84" s="686"/>
      <c r="AM84" s="686"/>
      <c r="AN84" s="687"/>
      <c r="AO84" s="685" t="s">
        <v>412</v>
      </c>
      <c r="AP84" s="686"/>
      <c r="AQ84" s="686"/>
      <c r="AR84" s="686"/>
      <c r="AS84" s="687"/>
      <c r="AT84" s="91" t="s">
        <v>439</v>
      </c>
      <c r="AU84" s="92"/>
      <c r="AV84" s="92"/>
      <c r="AW84" s="92"/>
      <c r="AX84" s="269"/>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5"/>
      <c r="Z85" s="206"/>
      <c r="AA85" s="207"/>
      <c r="AB85" s="83" t="s">
        <v>12</v>
      </c>
      <c r="AC85" s="84"/>
      <c r="AD85" s="85"/>
      <c r="AE85" s="139" t="s">
        <v>69</v>
      </c>
      <c r="AF85" s="84"/>
      <c r="AG85" s="84"/>
      <c r="AH85" s="84"/>
      <c r="AI85" s="85"/>
      <c r="AJ85" s="139" t="s">
        <v>70</v>
      </c>
      <c r="AK85" s="84"/>
      <c r="AL85" s="84"/>
      <c r="AM85" s="84"/>
      <c r="AN85" s="85"/>
      <c r="AO85" s="139" t="s">
        <v>71</v>
      </c>
      <c r="AP85" s="84"/>
      <c r="AQ85" s="84"/>
      <c r="AR85" s="84"/>
      <c r="AS85" s="85"/>
      <c r="AT85" s="270" t="s">
        <v>75</v>
      </c>
      <c r="AU85" s="271"/>
      <c r="AV85" s="271"/>
      <c r="AW85" s="271"/>
      <c r="AX85" s="272"/>
    </row>
    <row r="86" spans="1:60" ht="22.5" hidden="1" customHeight="1" x14ac:dyDescent="0.15">
      <c r="A86" s="120"/>
      <c r="B86" s="121"/>
      <c r="C86" s="121"/>
      <c r="D86" s="121"/>
      <c r="E86" s="121"/>
      <c r="F86" s="122"/>
      <c r="G86" s="301" t="s">
        <v>358</v>
      </c>
      <c r="H86" s="301"/>
      <c r="I86" s="301"/>
      <c r="J86" s="301"/>
      <c r="K86" s="301"/>
      <c r="L86" s="301"/>
      <c r="M86" s="301"/>
      <c r="N86" s="301"/>
      <c r="O86" s="301"/>
      <c r="P86" s="301"/>
      <c r="Q86" s="301"/>
      <c r="R86" s="301"/>
      <c r="S86" s="301"/>
      <c r="T86" s="301"/>
      <c r="U86" s="301"/>
      <c r="V86" s="301"/>
      <c r="W86" s="301"/>
      <c r="X86" s="301"/>
      <c r="Y86" s="546" t="s">
        <v>17</v>
      </c>
      <c r="Z86" s="547"/>
      <c r="AA86" s="548"/>
      <c r="AB86" s="114"/>
      <c r="AC86" s="115"/>
      <c r="AD86" s="116"/>
      <c r="AE86" s="211"/>
      <c r="AF86" s="212"/>
      <c r="AG86" s="212"/>
      <c r="AH86" s="212"/>
      <c r="AI86" s="212"/>
      <c r="AJ86" s="211"/>
      <c r="AK86" s="212"/>
      <c r="AL86" s="212"/>
      <c r="AM86" s="212"/>
      <c r="AN86" s="212"/>
      <c r="AO86" s="211"/>
      <c r="AP86" s="212"/>
      <c r="AQ86" s="212"/>
      <c r="AR86" s="212"/>
      <c r="AS86" s="212"/>
      <c r="AT86" s="88"/>
      <c r="AU86" s="89"/>
      <c r="AV86" s="89"/>
      <c r="AW86" s="89"/>
      <c r="AX86" s="356"/>
    </row>
    <row r="87" spans="1:60" ht="47.1" hidden="1" customHeight="1" x14ac:dyDescent="0.15">
      <c r="A87" s="123"/>
      <c r="B87" s="124"/>
      <c r="C87" s="124"/>
      <c r="D87" s="124"/>
      <c r="E87" s="124"/>
      <c r="F87" s="125"/>
      <c r="G87" s="302"/>
      <c r="H87" s="302"/>
      <c r="I87" s="302"/>
      <c r="J87" s="302"/>
      <c r="K87" s="302"/>
      <c r="L87" s="302"/>
      <c r="M87" s="302"/>
      <c r="N87" s="302"/>
      <c r="O87" s="302"/>
      <c r="P87" s="302"/>
      <c r="Q87" s="302"/>
      <c r="R87" s="302"/>
      <c r="S87" s="302"/>
      <c r="T87" s="302"/>
      <c r="U87" s="302"/>
      <c r="V87" s="302"/>
      <c r="W87" s="302"/>
      <c r="X87" s="302"/>
      <c r="Y87" s="204"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9"/>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5"/>
      <c r="Z88" s="206"/>
      <c r="AA88" s="207"/>
      <c r="AB88" s="83" t="s">
        <v>12</v>
      </c>
      <c r="AC88" s="84"/>
      <c r="AD88" s="85"/>
      <c r="AE88" s="139" t="s">
        <v>69</v>
      </c>
      <c r="AF88" s="84"/>
      <c r="AG88" s="84"/>
      <c r="AH88" s="84"/>
      <c r="AI88" s="85"/>
      <c r="AJ88" s="139" t="s">
        <v>70</v>
      </c>
      <c r="AK88" s="84"/>
      <c r="AL88" s="84"/>
      <c r="AM88" s="84"/>
      <c r="AN88" s="85"/>
      <c r="AO88" s="139" t="s">
        <v>71</v>
      </c>
      <c r="AP88" s="84"/>
      <c r="AQ88" s="84"/>
      <c r="AR88" s="84"/>
      <c r="AS88" s="85"/>
      <c r="AT88" s="270" t="s">
        <v>75</v>
      </c>
      <c r="AU88" s="271"/>
      <c r="AV88" s="271"/>
      <c r="AW88" s="271"/>
      <c r="AX88" s="272"/>
    </row>
    <row r="89" spans="1:60" ht="22.5" hidden="1" customHeight="1" x14ac:dyDescent="0.15">
      <c r="A89" s="120"/>
      <c r="B89" s="121"/>
      <c r="C89" s="121"/>
      <c r="D89" s="121"/>
      <c r="E89" s="121"/>
      <c r="F89" s="122"/>
      <c r="G89" s="301" t="s">
        <v>309</v>
      </c>
      <c r="H89" s="301"/>
      <c r="I89" s="301"/>
      <c r="J89" s="301"/>
      <c r="K89" s="301"/>
      <c r="L89" s="301"/>
      <c r="M89" s="301"/>
      <c r="N89" s="301"/>
      <c r="O89" s="301"/>
      <c r="P89" s="301"/>
      <c r="Q89" s="301"/>
      <c r="R89" s="301"/>
      <c r="S89" s="301"/>
      <c r="T89" s="301"/>
      <c r="U89" s="301"/>
      <c r="V89" s="301"/>
      <c r="W89" s="301"/>
      <c r="X89" s="301"/>
      <c r="Y89" s="546" t="s">
        <v>17</v>
      </c>
      <c r="Z89" s="547"/>
      <c r="AA89" s="548"/>
      <c r="AB89" s="114"/>
      <c r="AC89" s="115"/>
      <c r="AD89" s="116"/>
      <c r="AE89" s="211"/>
      <c r="AF89" s="212"/>
      <c r="AG89" s="212"/>
      <c r="AH89" s="212"/>
      <c r="AI89" s="212"/>
      <c r="AJ89" s="211"/>
      <c r="AK89" s="212"/>
      <c r="AL89" s="212"/>
      <c r="AM89" s="212"/>
      <c r="AN89" s="212"/>
      <c r="AO89" s="211"/>
      <c r="AP89" s="212"/>
      <c r="AQ89" s="212"/>
      <c r="AR89" s="212"/>
      <c r="AS89" s="212"/>
      <c r="AT89" s="88"/>
      <c r="AU89" s="89"/>
      <c r="AV89" s="89"/>
      <c r="AW89" s="89"/>
      <c r="AX89" s="356"/>
    </row>
    <row r="90" spans="1:60" ht="47.1" hidden="1" customHeight="1" x14ac:dyDescent="0.15">
      <c r="A90" s="123"/>
      <c r="B90" s="124"/>
      <c r="C90" s="124"/>
      <c r="D90" s="124"/>
      <c r="E90" s="124"/>
      <c r="F90" s="125"/>
      <c r="G90" s="302"/>
      <c r="H90" s="302"/>
      <c r="I90" s="302"/>
      <c r="J90" s="302"/>
      <c r="K90" s="302"/>
      <c r="L90" s="302"/>
      <c r="M90" s="302"/>
      <c r="N90" s="302"/>
      <c r="O90" s="302"/>
      <c r="P90" s="302"/>
      <c r="Q90" s="302"/>
      <c r="R90" s="302"/>
      <c r="S90" s="302"/>
      <c r="T90" s="302"/>
      <c r="U90" s="302"/>
      <c r="V90" s="302"/>
      <c r="W90" s="302"/>
      <c r="X90" s="302"/>
      <c r="Y90" s="204"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9"/>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5"/>
      <c r="Z91" s="206"/>
      <c r="AA91" s="207"/>
      <c r="AB91" s="83" t="s">
        <v>12</v>
      </c>
      <c r="AC91" s="84"/>
      <c r="AD91" s="85"/>
      <c r="AE91" s="139" t="s">
        <v>69</v>
      </c>
      <c r="AF91" s="84"/>
      <c r="AG91" s="84"/>
      <c r="AH91" s="84"/>
      <c r="AI91" s="85"/>
      <c r="AJ91" s="139" t="s">
        <v>70</v>
      </c>
      <c r="AK91" s="84"/>
      <c r="AL91" s="84"/>
      <c r="AM91" s="84"/>
      <c r="AN91" s="85"/>
      <c r="AO91" s="139" t="s">
        <v>71</v>
      </c>
      <c r="AP91" s="84"/>
      <c r="AQ91" s="84"/>
      <c r="AR91" s="84"/>
      <c r="AS91" s="85"/>
      <c r="AT91" s="270" t="s">
        <v>75</v>
      </c>
      <c r="AU91" s="271"/>
      <c r="AV91" s="271"/>
      <c r="AW91" s="271"/>
      <c r="AX91" s="272"/>
    </row>
    <row r="92" spans="1:60" ht="22.5" hidden="1" customHeight="1" x14ac:dyDescent="0.15">
      <c r="A92" s="120"/>
      <c r="B92" s="121"/>
      <c r="C92" s="121"/>
      <c r="D92" s="121"/>
      <c r="E92" s="121"/>
      <c r="F92" s="122"/>
      <c r="G92" s="301" t="s">
        <v>309</v>
      </c>
      <c r="H92" s="301"/>
      <c r="I92" s="301"/>
      <c r="J92" s="301"/>
      <c r="K92" s="301"/>
      <c r="L92" s="301"/>
      <c r="M92" s="301"/>
      <c r="N92" s="301"/>
      <c r="O92" s="301"/>
      <c r="P92" s="301"/>
      <c r="Q92" s="301"/>
      <c r="R92" s="301"/>
      <c r="S92" s="301"/>
      <c r="T92" s="301"/>
      <c r="U92" s="301"/>
      <c r="V92" s="301"/>
      <c r="W92" s="301"/>
      <c r="X92" s="688"/>
      <c r="Y92" s="546" t="s">
        <v>17</v>
      </c>
      <c r="Z92" s="547"/>
      <c r="AA92" s="548"/>
      <c r="AB92" s="114"/>
      <c r="AC92" s="115"/>
      <c r="AD92" s="116"/>
      <c r="AE92" s="211"/>
      <c r="AF92" s="212"/>
      <c r="AG92" s="212"/>
      <c r="AH92" s="212"/>
      <c r="AI92" s="212"/>
      <c r="AJ92" s="211"/>
      <c r="AK92" s="212"/>
      <c r="AL92" s="212"/>
      <c r="AM92" s="212"/>
      <c r="AN92" s="212"/>
      <c r="AO92" s="211"/>
      <c r="AP92" s="212"/>
      <c r="AQ92" s="212"/>
      <c r="AR92" s="212"/>
      <c r="AS92" s="212"/>
      <c r="AT92" s="88"/>
      <c r="AU92" s="89"/>
      <c r="AV92" s="89"/>
      <c r="AW92" s="89"/>
      <c r="AX92" s="356"/>
    </row>
    <row r="93" spans="1:60" ht="47.1" hidden="1" customHeight="1" x14ac:dyDescent="0.15">
      <c r="A93" s="123"/>
      <c r="B93" s="124"/>
      <c r="C93" s="124"/>
      <c r="D93" s="124"/>
      <c r="E93" s="124"/>
      <c r="F93" s="125"/>
      <c r="G93" s="302"/>
      <c r="H93" s="302"/>
      <c r="I93" s="302"/>
      <c r="J93" s="302"/>
      <c r="K93" s="302"/>
      <c r="L93" s="302"/>
      <c r="M93" s="302"/>
      <c r="N93" s="302"/>
      <c r="O93" s="302"/>
      <c r="P93" s="302"/>
      <c r="Q93" s="302"/>
      <c r="R93" s="302"/>
      <c r="S93" s="302"/>
      <c r="T93" s="302"/>
      <c r="U93" s="302"/>
      <c r="V93" s="302"/>
      <c r="W93" s="302"/>
      <c r="X93" s="689"/>
      <c r="Y93" s="204"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9"/>
    </row>
    <row r="94" spans="1:60" ht="32.25" hidden="1" customHeight="1" x14ac:dyDescent="0.15">
      <c r="A94" s="36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0"/>
      <c r="Z94" s="691"/>
      <c r="AA94" s="69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3" t="s">
        <v>75</v>
      </c>
      <c r="AU94" s="694"/>
      <c r="AV94" s="694"/>
      <c r="AW94" s="694"/>
      <c r="AX94" s="695"/>
    </row>
    <row r="95" spans="1:60" ht="22.5" hidden="1" customHeight="1" x14ac:dyDescent="0.15">
      <c r="A95" s="120"/>
      <c r="B95" s="121"/>
      <c r="C95" s="121"/>
      <c r="D95" s="121"/>
      <c r="E95" s="121"/>
      <c r="F95" s="122"/>
      <c r="G95" s="301" t="s">
        <v>309</v>
      </c>
      <c r="H95" s="301"/>
      <c r="I95" s="301"/>
      <c r="J95" s="301"/>
      <c r="K95" s="301"/>
      <c r="L95" s="301"/>
      <c r="M95" s="301"/>
      <c r="N95" s="301"/>
      <c r="O95" s="301"/>
      <c r="P95" s="301"/>
      <c r="Q95" s="301"/>
      <c r="R95" s="301"/>
      <c r="S95" s="301"/>
      <c r="T95" s="301"/>
      <c r="U95" s="301"/>
      <c r="V95" s="301"/>
      <c r="W95" s="301"/>
      <c r="X95" s="301"/>
      <c r="Y95" s="546" t="s">
        <v>17</v>
      </c>
      <c r="Z95" s="547"/>
      <c r="AA95" s="548"/>
      <c r="AB95" s="114"/>
      <c r="AC95" s="115"/>
      <c r="AD95" s="116"/>
      <c r="AE95" s="211"/>
      <c r="AF95" s="212"/>
      <c r="AG95" s="212"/>
      <c r="AH95" s="212"/>
      <c r="AI95" s="212"/>
      <c r="AJ95" s="211"/>
      <c r="AK95" s="212"/>
      <c r="AL95" s="212"/>
      <c r="AM95" s="212"/>
      <c r="AN95" s="212"/>
      <c r="AO95" s="211"/>
      <c r="AP95" s="212"/>
      <c r="AQ95" s="212"/>
      <c r="AR95" s="212"/>
      <c r="AS95" s="212"/>
      <c r="AT95" s="88"/>
      <c r="AU95" s="89"/>
      <c r="AV95" s="89"/>
      <c r="AW95" s="89"/>
      <c r="AX95" s="356"/>
    </row>
    <row r="96" spans="1:60" ht="47.1" hidden="1" customHeight="1" x14ac:dyDescent="0.15">
      <c r="A96" s="123"/>
      <c r="B96" s="124"/>
      <c r="C96" s="124"/>
      <c r="D96" s="124"/>
      <c r="E96" s="124"/>
      <c r="F96" s="125"/>
      <c r="G96" s="302"/>
      <c r="H96" s="302"/>
      <c r="I96" s="302"/>
      <c r="J96" s="302"/>
      <c r="K96" s="302"/>
      <c r="L96" s="302"/>
      <c r="M96" s="302"/>
      <c r="N96" s="302"/>
      <c r="O96" s="302"/>
      <c r="P96" s="302"/>
      <c r="Q96" s="302"/>
      <c r="R96" s="302"/>
      <c r="S96" s="302"/>
      <c r="T96" s="302"/>
      <c r="U96" s="302"/>
      <c r="V96" s="302"/>
      <c r="W96" s="302"/>
      <c r="X96" s="302"/>
      <c r="Y96" s="204"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9"/>
    </row>
    <row r="97" spans="1:50" ht="23.1" customHeight="1" x14ac:dyDescent="0.15">
      <c r="A97" s="612" t="s">
        <v>77</v>
      </c>
      <c r="B97" s="613"/>
      <c r="C97" s="642" t="s">
        <v>19</v>
      </c>
      <c r="D97" s="532"/>
      <c r="E97" s="532"/>
      <c r="F97" s="532"/>
      <c r="G97" s="532"/>
      <c r="H97" s="532"/>
      <c r="I97" s="532"/>
      <c r="J97" s="532"/>
      <c r="K97" s="643"/>
      <c r="L97" s="528" t="s">
        <v>76</v>
      </c>
      <c r="M97" s="528"/>
      <c r="N97" s="528"/>
      <c r="O97" s="528"/>
      <c r="P97" s="528"/>
      <c r="Q97" s="528"/>
      <c r="R97" s="529" t="s">
        <v>73</v>
      </c>
      <c r="S97" s="530"/>
      <c r="T97" s="530"/>
      <c r="U97" s="530"/>
      <c r="V97" s="530"/>
      <c r="W97" s="530"/>
      <c r="X97" s="531" t="s">
        <v>29</v>
      </c>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3"/>
    </row>
    <row r="98" spans="1:50" ht="23.1" customHeight="1" x14ac:dyDescent="0.15">
      <c r="A98" s="614"/>
      <c r="B98" s="615"/>
      <c r="C98" s="543" t="s">
        <v>393</v>
      </c>
      <c r="D98" s="544"/>
      <c r="E98" s="544"/>
      <c r="F98" s="544"/>
      <c r="G98" s="544"/>
      <c r="H98" s="544"/>
      <c r="I98" s="544"/>
      <c r="J98" s="544"/>
      <c r="K98" s="545"/>
      <c r="L98" s="178">
        <v>9466</v>
      </c>
      <c r="M98" s="179"/>
      <c r="N98" s="179"/>
      <c r="O98" s="179"/>
      <c r="P98" s="179"/>
      <c r="Q98" s="348"/>
      <c r="R98" s="178"/>
      <c r="S98" s="179"/>
      <c r="T98" s="179"/>
      <c r="U98" s="179"/>
      <c r="V98" s="179"/>
      <c r="W98" s="348"/>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4"/>
      <c r="B99" s="615"/>
      <c r="C99" s="609"/>
      <c r="D99" s="610"/>
      <c r="E99" s="610"/>
      <c r="F99" s="610"/>
      <c r="G99" s="610"/>
      <c r="H99" s="610"/>
      <c r="I99" s="610"/>
      <c r="J99" s="610"/>
      <c r="K99" s="611"/>
      <c r="L99" s="178"/>
      <c r="M99" s="179"/>
      <c r="N99" s="179"/>
      <c r="O99" s="179"/>
      <c r="P99" s="179"/>
      <c r="Q99" s="348"/>
      <c r="R99" s="178"/>
      <c r="S99" s="179"/>
      <c r="T99" s="179"/>
      <c r="U99" s="179"/>
      <c r="V99" s="179"/>
      <c r="W99" s="348"/>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4"/>
      <c r="B100" s="615"/>
      <c r="C100" s="609"/>
      <c r="D100" s="610"/>
      <c r="E100" s="610"/>
      <c r="F100" s="610"/>
      <c r="G100" s="610"/>
      <c r="H100" s="610"/>
      <c r="I100" s="610"/>
      <c r="J100" s="610"/>
      <c r="K100" s="611"/>
      <c r="L100" s="178"/>
      <c r="M100" s="179"/>
      <c r="N100" s="179"/>
      <c r="O100" s="179"/>
      <c r="P100" s="179"/>
      <c r="Q100" s="348"/>
      <c r="R100" s="178"/>
      <c r="S100" s="179"/>
      <c r="T100" s="179"/>
      <c r="U100" s="179"/>
      <c r="V100" s="179"/>
      <c r="W100" s="348"/>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4"/>
      <c r="B101" s="615"/>
      <c r="C101" s="609"/>
      <c r="D101" s="610"/>
      <c r="E101" s="610"/>
      <c r="F101" s="610"/>
      <c r="G101" s="610"/>
      <c r="H101" s="610"/>
      <c r="I101" s="610"/>
      <c r="J101" s="610"/>
      <c r="K101" s="611"/>
      <c r="L101" s="178"/>
      <c r="M101" s="179"/>
      <c r="N101" s="179"/>
      <c r="O101" s="179"/>
      <c r="P101" s="179"/>
      <c r="Q101" s="348"/>
      <c r="R101" s="178"/>
      <c r="S101" s="179"/>
      <c r="T101" s="179"/>
      <c r="U101" s="179"/>
      <c r="V101" s="179"/>
      <c r="W101" s="348"/>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4"/>
      <c r="B102" s="615"/>
      <c r="C102" s="609"/>
      <c r="D102" s="610"/>
      <c r="E102" s="610"/>
      <c r="F102" s="610"/>
      <c r="G102" s="610"/>
      <c r="H102" s="610"/>
      <c r="I102" s="610"/>
      <c r="J102" s="610"/>
      <c r="K102" s="611"/>
      <c r="L102" s="178"/>
      <c r="M102" s="179"/>
      <c r="N102" s="179"/>
      <c r="O102" s="179"/>
      <c r="P102" s="179"/>
      <c r="Q102" s="348"/>
      <c r="R102" s="178"/>
      <c r="S102" s="179"/>
      <c r="T102" s="179"/>
      <c r="U102" s="179"/>
      <c r="V102" s="179"/>
      <c r="W102" s="348"/>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4"/>
      <c r="B103" s="615"/>
      <c r="C103" s="618"/>
      <c r="D103" s="619"/>
      <c r="E103" s="619"/>
      <c r="F103" s="619"/>
      <c r="G103" s="619"/>
      <c r="H103" s="619"/>
      <c r="I103" s="619"/>
      <c r="J103" s="619"/>
      <c r="K103" s="620"/>
      <c r="L103" s="178"/>
      <c r="M103" s="179"/>
      <c r="N103" s="179"/>
      <c r="O103" s="179"/>
      <c r="P103" s="179"/>
      <c r="Q103" s="348"/>
      <c r="R103" s="178"/>
      <c r="S103" s="179"/>
      <c r="T103" s="179"/>
      <c r="U103" s="179"/>
      <c r="V103" s="179"/>
      <c r="W103" s="348"/>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6"/>
      <c r="B104" s="617"/>
      <c r="C104" s="603" t="s">
        <v>22</v>
      </c>
      <c r="D104" s="604"/>
      <c r="E104" s="604"/>
      <c r="F104" s="604"/>
      <c r="G104" s="604"/>
      <c r="H104" s="604"/>
      <c r="I104" s="604"/>
      <c r="J104" s="604"/>
      <c r="K104" s="605"/>
      <c r="L104" s="606">
        <f>SUM(L98:Q103)</f>
        <v>9466</v>
      </c>
      <c r="M104" s="607"/>
      <c r="N104" s="607"/>
      <c r="O104" s="607"/>
      <c r="P104" s="607"/>
      <c r="Q104" s="608"/>
      <c r="R104" s="606">
        <f>SUM(R98:W103)</f>
        <v>0</v>
      </c>
      <c r="S104" s="607"/>
      <c r="T104" s="607"/>
      <c r="U104" s="607"/>
      <c r="V104" s="607"/>
      <c r="W104" s="60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6" t="s">
        <v>57</v>
      </c>
      <c r="B106" s="697"/>
      <c r="C106" s="697"/>
      <c r="D106" s="697"/>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697"/>
      <c r="AC106" s="697"/>
      <c r="AD106" s="697"/>
      <c r="AE106" s="697"/>
      <c r="AF106" s="697"/>
      <c r="AG106" s="697"/>
      <c r="AH106" s="697"/>
      <c r="AI106" s="697"/>
      <c r="AJ106" s="697"/>
      <c r="AK106" s="697"/>
      <c r="AL106" s="697"/>
      <c r="AM106" s="697"/>
      <c r="AN106" s="697"/>
      <c r="AO106" s="697"/>
      <c r="AP106" s="697"/>
      <c r="AQ106" s="697"/>
      <c r="AR106" s="697"/>
      <c r="AS106" s="697"/>
      <c r="AT106" s="697"/>
      <c r="AU106" s="697"/>
      <c r="AV106" s="697"/>
      <c r="AW106" s="697"/>
      <c r="AX106" s="698"/>
    </row>
    <row r="107" spans="1:50" ht="21" customHeight="1" x14ac:dyDescent="0.15">
      <c r="A107" s="5"/>
      <c r="B107" s="6"/>
      <c r="C107" s="337"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8"/>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99" customHeight="1" x14ac:dyDescent="0.15">
      <c r="A108" s="654" t="s">
        <v>312</v>
      </c>
      <c r="B108" s="655"/>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9" t="s">
        <v>383</v>
      </c>
      <c r="AE108" s="350"/>
      <c r="AF108" s="350"/>
      <c r="AG108" s="345" t="s">
        <v>445</v>
      </c>
      <c r="AH108" s="346"/>
      <c r="AI108" s="346"/>
      <c r="AJ108" s="346"/>
      <c r="AK108" s="346"/>
      <c r="AL108" s="346"/>
      <c r="AM108" s="346"/>
      <c r="AN108" s="346"/>
      <c r="AO108" s="346"/>
      <c r="AP108" s="346"/>
      <c r="AQ108" s="346"/>
      <c r="AR108" s="346"/>
      <c r="AS108" s="346"/>
      <c r="AT108" s="346"/>
      <c r="AU108" s="346"/>
      <c r="AV108" s="346"/>
      <c r="AW108" s="346"/>
      <c r="AX108" s="347"/>
    </row>
    <row r="109" spans="1:50" ht="72" customHeight="1" x14ac:dyDescent="0.15">
      <c r="A109" s="656"/>
      <c r="B109" s="657"/>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6"/>
      <c r="AD109" s="299" t="s">
        <v>383</v>
      </c>
      <c r="AE109" s="300"/>
      <c r="AF109" s="300"/>
      <c r="AG109" s="345" t="s">
        <v>444</v>
      </c>
      <c r="AH109" s="346"/>
      <c r="AI109" s="346"/>
      <c r="AJ109" s="346"/>
      <c r="AK109" s="346"/>
      <c r="AL109" s="346"/>
      <c r="AM109" s="346"/>
      <c r="AN109" s="346"/>
      <c r="AO109" s="346"/>
      <c r="AP109" s="346"/>
      <c r="AQ109" s="346"/>
      <c r="AR109" s="346"/>
      <c r="AS109" s="346"/>
      <c r="AT109" s="346"/>
      <c r="AU109" s="346"/>
      <c r="AV109" s="346"/>
      <c r="AW109" s="346"/>
      <c r="AX109" s="347"/>
    </row>
    <row r="110" spans="1:50" ht="109.5" customHeight="1" x14ac:dyDescent="0.15">
      <c r="A110" s="658"/>
      <c r="B110" s="659"/>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29" t="s">
        <v>383</v>
      </c>
      <c r="AE110" s="330"/>
      <c r="AF110" s="330"/>
      <c r="AG110" s="345" t="s">
        <v>443</v>
      </c>
      <c r="AH110" s="346"/>
      <c r="AI110" s="346"/>
      <c r="AJ110" s="346"/>
      <c r="AK110" s="346"/>
      <c r="AL110" s="346"/>
      <c r="AM110" s="346"/>
      <c r="AN110" s="346"/>
      <c r="AO110" s="346"/>
      <c r="AP110" s="346"/>
      <c r="AQ110" s="346"/>
      <c r="AR110" s="346"/>
      <c r="AS110" s="346"/>
      <c r="AT110" s="346"/>
      <c r="AU110" s="346"/>
      <c r="AV110" s="346"/>
      <c r="AW110" s="346"/>
      <c r="AX110" s="347"/>
    </row>
    <row r="111" spans="1:50" ht="19.350000000000001" customHeight="1" x14ac:dyDescent="0.15">
      <c r="A111" s="260" t="s">
        <v>46</v>
      </c>
      <c r="B111" s="261"/>
      <c r="C111" s="560"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3" t="s">
        <v>389</v>
      </c>
      <c r="AE111" s="274"/>
      <c r="AF111" s="274"/>
      <c r="AG111" s="653"/>
      <c r="AH111" s="277"/>
      <c r="AI111" s="277"/>
      <c r="AJ111" s="277"/>
      <c r="AK111" s="277"/>
      <c r="AL111" s="277"/>
      <c r="AM111" s="277"/>
      <c r="AN111" s="277"/>
      <c r="AO111" s="277"/>
      <c r="AP111" s="277"/>
      <c r="AQ111" s="277"/>
      <c r="AR111" s="277"/>
      <c r="AS111" s="277"/>
      <c r="AT111" s="277"/>
      <c r="AU111" s="277"/>
      <c r="AV111" s="277"/>
      <c r="AW111" s="277"/>
      <c r="AX111" s="278"/>
    </row>
    <row r="112" spans="1:50" ht="42.75" customHeight="1" x14ac:dyDescent="0.15">
      <c r="A112" s="262"/>
      <c r="B112" s="263"/>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9" t="s">
        <v>383</v>
      </c>
      <c r="AE112" s="300"/>
      <c r="AF112" s="300"/>
      <c r="AG112" s="279" t="s">
        <v>390</v>
      </c>
      <c r="AH112" s="256"/>
      <c r="AI112" s="256"/>
      <c r="AJ112" s="256"/>
      <c r="AK112" s="256"/>
      <c r="AL112" s="256"/>
      <c r="AM112" s="256"/>
      <c r="AN112" s="256"/>
      <c r="AO112" s="256"/>
      <c r="AP112" s="256"/>
      <c r="AQ112" s="256"/>
      <c r="AR112" s="256"/>
      <c r="AS112" s="256"/>
      <c r="AT112" s="256"/>
      <c r="AU112" s="256"/>
      <c r="AV112" s="256"/>
      <c r="AW112" s="256"/>
      <c r="AX112" s="280"/>
    </row>
    <row r="113" spans="1:64" ht="55.5" customHeight="1" x14ac:dyDescent="0.15">
      <c r="A113" s="262"/>
      <c r="B113" s="263"/>
      <c r="C113" s="451"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9" t="s">
        <v>383</v>
      </c>
      <c r="AE113" s="300"/>
      <c r="AF113" s="300"/>
      <c r="AG113" s="279" t="s">
        <v>448</v>
      </c>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x14ac:dyDescent="0.15">
      <c r="A114" s="262"/>
      <c r="B114" s="263"/>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9" t="s">
        <v>389</v>
      </c>
      <c r="AE114" s="300"/>
      <c r="AF114" s="300"/>
      <c r="AG114" s="339"/>
      <c r="AH114" s="256"/>
      <c r="AI114" s="256"/>
      <c r="AJ114" s="256"/>
      <c r="AK114" s="256"/>
      <c r="AL114" s="256"/>
      <c r="AM114" s="256"/>
      <c r="AN114" s="256"/>
      <c r="AO114" s="256"/>
      <c r="AP114" s="256"/>
      <c r="AQ114" s="256"/>
      <c r="AR114" s="256"/>
      <c r="AS114" s="256"/>
      <c r="AT114" s="256"/>
      <c r="AU114" s="256"/>
      <c r="AV114" s="256"/>
      <c r="AW114" s="256"/>
      <c r="AX114" s="280"/>
    </row>
    <row r="115" spans="1:64" ht="89.25" customHeight="1" x14ac:dyDescent="0.15">
      <c r="A115" s="262"/>
      <c r="B115" s="263"/>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4"/>
      <c r="AD115" s="299" t="s">
        <v>383</v>
      </c>
      <c r="AE115" s="300"/>
      <c r="AF115" s="300"/>
      <c r="AG115" s="279" t="s">
        <v>447</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x14ac:dyDescent="0.15">
      <c r="A116" s="262"/>
      <c r="B116" s="263"/>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4"/>
      <c r="AD116" s="258" t="s">
        <v>389</v>
      </c>
      <c r="AE116" s="259"/>
      <c r="AF116" s="259"/>
      <c r="AG116" s="595"/>
      <c r="AH116" s="596"/>
      <c r="AI116" s="596"/>
      <c r="AJ116" s="596"/>
      <c r="AK116" s="596"/>
      <c r="AL116" s="596"/>
      <c r="AM116" s="596"/>
      <c r="AN116" s="596"/>
      <c r="AO116" s="596"/>
      <c r="AP116" s="596"/>
      <c r="AQ116" s="596"/>
      <c r="AR116" s="596"/>
      <c r="AS116" s="596"/>
      <c r="AT116" s="596"/>
      <c r="AU116" s="596"/>
      <c r="AV116" s="596"/>
      <c r="AW116" s="596"/>
      <c r="AX116" s="597"/>
      <c r="BI116" s="10"/>
      <c r="BJ116" s="10"/>
      <c r="BK116" s="10"/>
      <c r="BL116" s="10"/>
    </row>
    <row r="117" spans="1:64" ht="40.5" customHeight="1" x14ac:dyDescent="0.15">
      <c r="A117" s="264"/>
      <c r="B117" s="265"/>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389</v>
      </c>
      <c r="AE117" s="330"/>
      <c r="AF117" s="334"/>
      <c r="AG117" s="341"/>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8.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383</v>
      </c>
      <c r="AE118" s="274"/>
      <c r="AF118" s="275"/>
      <c r="AG118" s="276" t="s">
        <v>446</v>
      </c>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x14ac:dyDescent="0.15">
      <c r="A119" s="262"/>
      <c r="B119" s="2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51" t="s">
        <v>389</v>
      </c>
      <c r="AE119" s="352"/>
      <c r="AF119" s="352"/>
      <c r="AG119" s="339"/>
      <c r="AH119" s="256"/>
      <c r="AI119" s="256"/>
      <c r="AJ119" s="256"/>
      <c r="AK119" s="256"/>
      <c r="AL119" s="256"/>
      <c r="AM119" s="256"/>
      <c r="AN119" s="256"/>
      <c r="AO119" s="256"/>
      <c r="AP119" s="256"/>
      <c r="AQ119" s="256"/>
      <c r="AR119" s="256"/>
      <c r="AS119" s="256"/>
      <c r="AT119" s="256"/>
      <c r="AU119" s="256"/>
      <c r="AV119" s="256"/>
      <c r="AW119" s="256"/>
      <c r="AX119" s="280"/>
    </row>
    <row r="120" spans="1:64" ht="18" customHeight="1" x14ac:dyDescent="0.15">
      <c r="A120" s="262"/>
      <c r="B120" s="263"/>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9" t="s">
        <v>389</v>
      </c>
      <c r="AE120" s="300"/>
      <c r="AF120" s="300"/>
      <c r="AG120" s="339"/>
      <c r="AH120" s="256"/>
      <c r="AI120" s="256"/>
      <c r="AJ120" s="256"/>
      <c r="AK120" s="256"/>
      <c r="AL120" s="256"/>
      <c r="AM120" s="256"/>
      <c r="AN120" s="256"/>
      <c r="AO120" s="256"/>
      <c r="AP120" s="256"/>
      <c r="AQ120" s="256"/>
      <c r="AR120" s="256"/>
      <c r="AS120" s="256"/>
      <c r="AT120" s="256"/>
      <c r="AU120" s="256"/>
      <c r="AV120" s="256"/>
      <c r="AW120" s="256"/>
      <c r="AX120" s="280"/>
    </row>
    <row r="121" spans="1:64" ht="57.75" customHeight="1" x14ac:dyDescent="0.15">
      <c r="A121" s="264"/>
      <c r="B121" s="265"/>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9" t="s">
        <v>383</v>
      </c>
      <c r="AE121" s="300"/>
      <c r="AF121" s="300"/>
      <c r="AG121" s="340" t="s">
        <v>442</v>
      </c>
      <c r="AH121" s="244"/>
      <c r="AI121" s="244"/>
      <c r="AJ121" s="244"/>
      <c r="AK121" s="244"/>
      <c r="AL121" s="244"/>
      <c r="AM121" s="244"/>
      <c r="AN121" s="244"/>
      <c r="AO121" s="244"/>
      <c r="AP121" s="244"/>
      <c r="AQ121" s="244"/>
      <c r="AR121" s="244"/>
      <c r="AS121" s="244"/>
      <c r="AT121" s="244"/>
      <c r="AU121" s="244"/>
      <c r="AV121" s="244"/>
      <c r="AW121" s="244"/>
      <c r="AX121" s="325"/>
    </row>
    <row r="122" spans="1:64" ht="33.6" customHeight="1" x14ac:dyDescent="0.15">
      <c r="A122" s="246" t="s">
        <v>80</v>
      </c>
      <c r="B122" s="247"/>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3" t="s">
        <v>383</v>
      </c>
      <c r="AE122" s="274"/>
      <c r="AF122" s="274"/>
      <c r="AG122" s="320" t="s">
        <v>437</v>
      </c>
      <c r="AH122" s="240"/>
      <c r="AI122" s="240"/>
      <c r="AJ122" s="240"/>
      <c r="AK122" s="240"/>
      <c r="AL122" s="240"/>
      <c r="AM122" s="240"/>
      <c r="AN122" s="240"/>
      <c r="AO122" s="240"/>
      <c r="AP122" s="240"/>
      <c r="AQ122" s="240"/>
      <c r="AR122" s="240"/>
      <c r="AS122" s="240"/>
      <c r="AT122" s="240"/>
      <c r="AU122" s="240"/>
      <c r="AV122" s="240"/>
      <c r="AW122" s="240"/>
      <c r="AX122" s="321"/>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2"/>
      <c r="AH123" s="242"/>
      <c r="AI123" s="242"/>
      <c r="AJ123" s="242"/>
      <c r="AK123" s="242"/>
      <c r="AL123" s="242"/>
      <c r="AM123" s="242"/>
      <c r="AN123" s="242"/>
      <c r="AO123" s="242"/>
      <c r="AP123" s="242"/>
      <c r="AQ123" s="242"/>
      <c r="AR123" s="242"/>
      <c r="AS123" s="242"/>
      <c r="AT123" s="242"/>
      <c r="AU123" s="242"/>
      <c r="AV123" s="242"/>
      <c r="AW123" s="242"/>
      <c r="AX123" s="323"/>
    </row>
    <row r="124" spans="1:64" ht="45" customHeight="1" x14ac:dyDescent="0.15">
      <c r="A124" s="248"/>
      <c r="B124" s="249"/>
      <c r="C124" s="281" t="s">
        <v>394</v>
      </c>
      <c r="D124" s="282"/>
      <c r="E124" s="282"/>
      <c r="F124" s="282"/>
      <c r="G124" s="282"/>
      <c r="H124" s="282"/>
      <c r="I124" s="282"/>
      <c r="J124" s="282"/>
      <c r="K124" s="282"/>
      <c r="L124" s="282"/>
      <c r="M124" s="282"/>
      <c r="N124" s="282"/>
      <c r="O124" s="283"/>
      <c r="P124" s="290">
        <v>355</v>
      </c>
      <c r="Q124" s="290"/>
      <c r="R124" s="290"/>
      <c r="S124" s="291"/>
      <c r="T124" s="255" t="s">
        <v>404</v>
      </c>
      <c r="U124" s="256"/>
      <c r="V124" s="256"/>
      <c r="W124" s="256"/>
      <c r="X124" s="256"/>
      <c r="Y124" s="256"/>
      <c r="Z124" s="256"/>
      <c r="AA124" s="256"/>
      <c r="AB124" s="256"/>
      <c r="AC124" s="256"/>
      <c r="AD124" s="256"/>
      <c r="AE124" s="256"/>
      <c r="AF124" s="257"/>
      <c r="AG124" s="322"/>
      <c r="AH124" s="242"/>
      <c r="AI124" s="242"/>
      <c r="AJ124" s="242"/>
      <c r="AK124" s="242"/>
      <c r="AL124" s="242"/>
      <c r="AM124" s="242"/>
      <c r="AN124" s="242"/>
      <c r="AO124" s="242"/>
      <c r="AP124" s="242"/>
      <c r="AQ124" s="242"/>
      <c r="AR124" s="242"/>
      <c r="AS124" s="242"/>
      <c r="AT124" s="242"/>
      <c r="AU124" s="242"/>
      <c r="AV124" s="242"/>
      <c r="AW124" s="242"/>
      <c r="AX124" s="323"/>
    </row>
    <row r="125" spans="1:64" ht="45" customHeight="1" x14ac:dyDescent="0.15">
      <c r="A125" s="250"/>
      <c r="B125" s="251"/>
      <c r="C125" s="284" t="s">
        <v>394</v>
      </c>
      <c r="D125" s="285"/>
      <c r="E125" s="285"/>
      <c r="F125" s="285"/>
      <c r="G125" s="285"/>
      <c r="H125" s="285"/>
      <c r="I125" s="285"/>
      <c r="J125" s="285"/>
      <c r="K125" s="285"/>
      <c r="L125" s="285"/>
      <c r="M125" s="285"/>
      <c r="N125" s="285"/>
      <c r="O125" s="286"/>
      <c r="P125" s="292">
        <v>356</v>
      </c>
      <c r="Q125" s="292"/>
      <c r="R125" s="292"/>
      <c r="S125" s="293"/>
      <c r="T125" s="564" t="s">
        <v>405</v>
      </c>
      <c r="U125" s="342"/>
      <c r="V125" s="342"/>
      <c r="W125" s="342"/>
      <c r="X125" s="342"/>
      <c r="Y125" s="342"/>
      <c r="Z125" s="342"/>
      <c r="AA125" s="342"/>
      <c r="AB125" s="342"/>
      <c r="AC125" s="342"/>
      <c r="AD125" s="342"/>
      <c r="AE125" s="342"/>
      <c r="AF125" s="565"/>
      <c r="AG125" s="324"/>
      <c r="AH125" s="244"/>
      <c r="AI125" s="244"/>
      <c r="AJ125" s="244"/>
      <c r="AK125" s="244"/>
      <c r="AL125" s="244"/>
      <c r="AM125" s="244"/>
      <c r="AN125" s="244"/>
      <c r="AO125" s="244"/>
      <c r="AP125" s="244"/>
      <c r="AQ125" s="244"/>
      <c r="AR125" s="244"/>
      <c r="AS125" s="244"/>
      <c r="AT125" s="244"/>
      <c r="AU125" s="244"/>
      <c r="AV125" s="244"/>
      <c r="AW125" s="244"/>
      <c r="AX125" s="325"/>
    </row>
    <row r="126" spans="1:64" ht="99.75" customHeight="1" x14ac:dyDescent="0.15">
      <c r="A126" s="260" t="s">
        <v>58</v>
      </c>
      <c r="B126" s="392"/>
      <c r="C126" s="382" t="s">
        <v>64</v>
      </c>
      <c r="D126" s="430"/>
      <c r="E126" s="430"/>
      <c r="F126" s="431"/>
      <c r="G126" s="386" t="s">
        <v>440</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
      <c r="A127" s="393"/>
      <c r="B127" s="394"/>
      <c r="C127" s="590" t="s">
        <v>68</v>
      </c>
      <c r="D127" s="591"/>
      <c r="E127" s="591"/>
      <c r="F127" s="592"/>
      <c r="G127" s="593" t="s">
        <v>441</v>
      </c>
      <c r="H127" s="593"/>
      <c r="I127" s="593"/>
      <c r="J127" s="593"/>
      <c r="K127" s="593"/>
      <c r="L127" s="593"/>
      <c r="M127" s="593"/>
      <c r="N127" s="593"/>
      <c r="O127" s="593"/>
      <c r="P127" s="593"/>
      <c r="Q127" s="593"/>
      <c r="R127" s="593"/>
      <c r="S127" s="593"/>
      <c r="T127" s="593"/>
      <c r="U127" s="593"/>
      <c r="V127" s="593"/>
      <c r="W127" s="593"/>
      <c r="X127" s="593"/>
      <c r="Y127" s="593"/>
      <c r="Z127" s="593"/>
      <c r="AA127" s="593"/>
      <c r="AB127" s="593"/>
      <c r="AC127" s="593"/>
      <c r="AD127" s="593"/>
      <c r="AE127" s="593"/>
      <c r="AF127" s="593"/>
      <c r="AG127" s="593"/>
      <c r="AH127" s="593"/>
      <c r="AI127" s="593"/>
      <c r="AJ127" s="593"/>
      <c r="AK127" s="593"/>
      <c r="AL127" s="593"/>
      <c r="AM127" s="593"/>
      <c r="AN127" s="593"/>
      <c r="AO127" s="593"/>
      <c r="AP127" s="593"/>
      <c r="AQ127" s="593"/>
      <c r="AR127" s="593"/>
      <c r="AS127" s="593"/>
      <c r="AT127" s="593"/>
      <c r="AU127" s="593"/>
      <c r="AV127" s="593"/>
      <c r="AW127" s="593"/>
      <c r="AX127" s="594"/>
    </row>
    <row r="128" spans="1:64" ht="21" customHeight="1" x14ac:dyDescent="0.15">
      <c r="A128" s="587" t="s">
        <v>40</v>
      </c>
      <c r="B128" s="588"/>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8"/>
      <c r="AL128" s="588"/>
      <c r="AM128" s="588"/>
      <c r="AN128" s="588"/>
      <c r="AO128" s="588"/>
      <c r="AP128" s="588"/>
      <c r="AQ128" s="588"/>
      <c r="AR128" s="588"/>
      <c r="AS128" s="588"/>
      <c r="AT128" s="588"/>
      <c r="AU128" s="588"/>
      <c r="AV128" s="588"/>
      <c r="AW128" s="588"/>
      <c r="AX128" s="589"/>
    </row>
    <row r="129" spans="1:50" ht="120" customHeight="1" thickBot="1" x14ac:dyDescent="0.2">
      <c r="A129" s="429" t="s">
        <v>450</v>
      </c>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x14ac:dyDescent="0.2">
      <c r="A131" s="389" t="s">
        <v>451</v>
      </c>
      <c r="B131" s="390"/>
      <c r="C131" s="390"/>
      <c r="D131" s="390"/>
      <c r="E131" s="391"/>
      <c r="F131" s="422" t="s">
        <v>452</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x14ac:dyDescent="0.2">
      <c r="A133" s="561" t="s">
        <v>454</v>
      </c>
      <c r="B133" s="562"/>
      <c r="C133" s="562"/>
      <c r="D133" s="562"/>
      <c r="E133" s="563"/>
      <c r="F133" s="425" t="s">
        <v>455</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95" customHeight="1" thickBot="1" x14ac:dyDescent="0.2">
      <c r="A135" s="353" t="s">
        <v>406</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20.100000000000001" customHeight="1" x14ac:dyDescent="0.15">
      <c r="A137" s="526" t="s">
        <v>224</v>
      </c>
      <c r="B137" s="317"/>
      <c r="C137" s="317"/>
      <c r="D137" s="317"/>
      <c r="E137" s="317"/>
      <c r="F137" s="317"/>
      <c r="G137" s="552" t="s">
        <v>395</v>
      </c>
      <c r="H137" s="553"/>
      <c r="I137" s="553"/>
      <c r="J137" s="553"/>
      <c r="K137" s="553"/>
      <c r="L137" s="553"/>
      <c r="M137" s="553"/>
      <c r="N137" s="553"/>
      <c r="O137" s="553"/>
      <c r="P137" s="554"/>
      <c r="Q137" s="317" t="s">
        <v>225</v>
      </c>
      <c r="R137" s="317"/>
      <c r="S137" s="317"/>
      <c r="T137" s="317"/>
      <c r="U137" s="317"/>
      <c r="V137" s="317"/>
      <c r="W137" s="552" t="s">
        <v>407</v>
      </c>
      <c r="X137" s="553"/>
      <c r="Y137" s="553"/>
      <c r="Z137" s="553"/>
      <c r="AA137" s="553"/>
      <c r="AB137" s="553"/>
      <c r="AC137" s="553"/>
      <c r="AD137" s="553"/>
      <c r="AE137" s="553"/>
      <c r="AF137" s="554"/>
      <c r="AG137" s="317" t="s">
        <v>226</v>
      </c>
      <c r="AH137" s="317"/>
      <c r="AI137" s="317"/>
      <c r="AJ137" s="317"/>
      <c r="AK137" s="317"/>
      <c r="AL137" s="317"/>
      <c r="AM137" s="523" t="s">
        <v>408</v>
      </c>
      <c r="AN137" s="524"/>
      <c r="AO137" s="524"/>
      <c r="AP137" s="524"/>
      <c r="AQ137" s="524"/>
      <c r="AR137" s="524"/>
      <c r="AS137" s="524"/>
      <c r="AT137" s="524"/>
      <c r="AU137" s="524"/>
      <c r="AV137" s="525"/>
      <c r="AW137" s="12"/>
      <c r="AX137" s="13"/>
    </row>
    <row r="138" spans="1:50" ht="20.100000000000001" customHeight="1" thickBot="1" x14ac:dyDescent="0.2">
      <c r="A138" s="527" t="s">
        <v>227</v>
      </c>
      <c r="B138" s="428"/>
      <c r="C138" s="428"/>
      <c r="D138" s="428"/>
      <c r="E138" s="428"/>
      <c r="F138" s="428"/>
      <c r="G138" s="314">
        <v>361</v>
      </c>
      <c r="H138" s="315"/>
      <c r="I138" s="315"/>
      <c r="J138" s="315"/>
      <c r="K138" s="315"/>
      <c r="L138" s="315"/>
      <c r="M138" s="315"/>
      <c r="N138" s="315"/>
      <c r="O138" s="315"/>
      <c r="P138" s="316"/>
      <c r="Q138" s="428" t="s">
        <v>228</v>
      </c>
      <c r="R138" s="428"/>
      <c r="S138" s="428"/>
      <c r="T138" s="428"/>
      <c r="U138" s="428"/>
      <c r="V138" s="428"/>
      <c r="W138" s="314">
        <v>350</v>
      </c>
      <c r="X138" s="315"/>
      <c r="Y138" s="315"/>
      <c r="Z138" s="315"/>
      <c r="AA138" s="315"/>
      <c r="AB138" s="315"/>
      <c r="AC138" s="315"/>
      <c r="AD138" s="315"/>
      <c r="AE138" s="315"/>
      <c r="AF138" s="316"/>
      <c r="AG138" s="318"/>
      <c r="AH138" s="319"/>
      <c r="AI138" s="319"/>
      <c r="AJ138" s="319"/>
      <c r="AK138" s="319"/>
      <c r="AL138" s="319"/>
      <c r="AM138" s="357"/>
      <c r="AN138" s="358"/>
      <c r="AO138" s="358"/>
      <c r="AP138" s="358"/>
      <c r="AQ138" s="358"/>
      <c r="AR138" s="358"/>
      <c r="AS138" s="358"/>
      <c r="AT138" s="358"/>
      <c r="AU138" s="358"/>
      <c r="AV138" s="359"/>
      <c r="AW138" s="28"/>
      <c r="AX138" s="29"/>
    </row>
    <row r="139" spans="1:50" ht="23.85" customHeight="1" x14ac:dyDescent="0.15">
      <c r="A139" s="401" t="s">
        <v>28</v>
      </c>
      <c r="B139" s="402"/>
      <c r="C139" s="402"/>
      <c r="D139" s="402"/>
      <c r="E139" s="402"/>
      <c r="F139" s="40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4"/>
      <c r="B140" s="405"/>
      <c r="C140" s="405"/>
      <c r="D140" s="405"/>
      <c r="E140" s="405"/>
      <c r="F140" s="40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4"/>
      <c r="B141" s="405"/>
      <c r="C141" s="405"/>
      <c r="D141" s="405"/>
      <c r="E141" s="405"/>
      <c r="F141" s="40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4"/>
      <c r="B142" s="405"/>
      <c r="C142" s="405"/>
      <c r="D142" s="405"/>
      <c r="E142" s="405"/>
      <c r="F142" s="40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4"/>
      <c r="B143" s="405"/>
      <c r="C143" s="405"/>
      <c r="D143" s="405"/>
      <c r="E143" s="405"/>
      <c r="F143" s="40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4"/>
      <c r="B144" s="405"/>
      <c r="C144" s="405"/>
      <c r="D144" s="405"/>
      <c r="E144" s="405"/>
      <c r="F144" s="40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4"/>
      <c r="B145" s="405"/>
      <c r="C145" s="405"/>
      <c r="D145" s="405"/>
      <c r="E145" s="405"/>
      <c r="F145" s="40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4"/>
      <c r="B146" s="405"/>
      <c r="C146" s="405"/>
      <c r="D146" s="405"/>
      <c r="E146" s="405"/>
      <c r="F146" s="40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4"/>
      <c r="B147" s="405"/>
      <c r="C147" s="405"/>
      <c r="D147" s="405"/>
      <c r="E147" s="405"/>
      <c r="F147" s="40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4"/>
      <c r="B148" s="405"/>
      <c r="C148" s="405"/>
      <c r="D148" s="405"/>
      <c r="E148" s="405"/>
      <c r="F148" s="40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4"/>
      <c r="B149" s="405"/>
      <c r="C149" s="405"/>
      <c r="D149" s="405"/>
      <c r="E149" s="405"/>
      <c r="F149" s="40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4"/>
      <c r="B150" s="405"/>
      <c r="C150" s="405"/>
      <c r="D150" s="405"/>
      <c r="E150" s="405"/>
      <c r="F150" s="40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4"/>
      <c r="B151" s="405"/>
      <c r="C151" s="405"/>
      <c r="D151" s="405"/>
      <c r="E151" s="405"/>
      <c r="F151" s="40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4"/>
      <c r="B152" s="405"/>
      <c r="C152" s="405"/>
      <c r="D152" s="405"/>
      <c r="E152" s="405"/>
      <c r="F152" s="40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4"/>
      <c r="B153" s="405"/>
      <c r="C153" s="405"/>
      <c r="D153" s="405"/>
      <c r="E153" s="405"/>
      <c r="F153" s="40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4"/>
      <c r="B154" s="405"/>
      <c r="C154" s="405"/>
      <c r="D154" s="405"/>
      <c r="E154" s="405"/>
      <c r="F154" s="40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4"/>
      <c r="B155" s="405"/>
      <c r="C155" s="405"/>
      <c r="D155" s="405"/>
      <c r="E155" s="405"/>
      <c r="F155" s="40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4"/>
      <c r="B156" s="405"/>
      <c r="C156" s="405"/>
      <c r="D156" s="405"/>
      <c r="E156" s="405"/>
      <c r="F156" s="40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4"/>
      <c r="B157" s="405"/>
      <c r="C157" s="405"/>
      <c r="D157" s="405"/>
      <c r="E157" s="405"/>
      <c r="F157" s="40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4"/>
      <c r="B158" s="405"/>
      <c r="C158" s="405"/>
      <c r="D158" s="405"/>
      <c r="E158" s="405"/>
      <c r="F158" s="40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4"/>
      <c r="B159" s="405"/>
      <c r="C159" s="405"/>
      <c r="D159" s="405"/>
      <c r="E159" s="405"/>
      <c r="F159" s="40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4"/>
      <c r="B160" s="405"/>
      <c r="C160" s="405"/>
      <c r="D160" s="405"/>
      <c r="E160" s="405"/>
      <c r="F160" s="40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4"/>
      <c r="B161" s="405"/>
      <c r="C161" s="405"/>
      <c r="D161" s="405"/>
      <c r="E161" s="405"/>
      <c r="F161" s="40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4"/>
      <c r="B162" s="405"/>
      <c r="C162" s="405"/>
      <c r="D162" s="405"/>
      <c r="E162" s="405"/>
      <c r="F162" s="40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4"/>
      <c r="B163" s="405"/>
      <c r="C163" s="405"/>
      <c r="D163" s="405"/>
      <c r="E163" s="405"/>
      <c r="F163" s="40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4"/>
      <c r="B164" s="405"/>
      <c r="C164" s="405"/>
      <c r="D164" s="405"/>
      <c r="E164" s="405"/>
      <c r="F164" s="40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4"/>
      <c r="B165" s="405"/>
      <c r="C165" s="405"/>
      <c r="D165" s="405"/>
      <c r="E165" s="405"/>
      <c r="F165" s="40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4"/>
      <c r="B166" s="405"/>
      <c r="C166" s="405"/>
      <c r="D166" s="405"/>
      <c r="E166" s="405"/>
      <c r="F166" s="40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4"/>
      <c r="B167" s="405"/>
      <c r="C167" s="405"/>
      <c r="D167" s="405"/>
      <c r="E167" s="405"/>
      <c r="F167" s="40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4"/>
      <c r="B168" s="405"/>
      <c r="C168" s="405"/>
      <c r="D168" s="405"/>
      <c r="E168" s="405"/>
      <c r="F168" s="40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4"/>
      <c r="B169" s="405"/>
      <c r="C169" s="405"/>
      <c r="D169" s="405"/>
      <c r="E169" s="405"/>
      <c r="F169" s="40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4"/>
      <c r="B170" s="405"/>
      <c r="C170" s="405"/>
      <c r="D170" s="405"/>
      <c r="E170" s="405"/>
      <c r="F170" s="40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4"/>
      <c r="B171" s="405"/>
      <c r="C171" s="405"/>
      <c r="D171" s="405"/>
      <c r="E171" s="405"/>
      <c r="F171" s="40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4"/>
      <c r="B172" s="405"/>
      <c r="C172" s="405"/>
      <c r="D172" s="405"/>
      <c r="E172" s="405"/>
      <c r="F172" s="40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4"/>
      <c r="B173" s="405"/>
      <c r="C173" s="405"/>
      <c r="D173" s="405"/>
      <c r="E173" s="405"/>
      <c r="F173" s="40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4"/>
      <c r="B174" s="405"/>
      <c r="C174" s="405"/>
      <c r="D174" s="405"/>
      <c r="E174" s="405"/>
      <c r="F174" s="40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4"/>
      <c r="B175" s="405"/>
      <c r="C175" s="405"/>
      <c r="D175" s="405"/>
      <c r="E175" s="405"/>
      <c r="F175" s="40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600000000000001" customHeight="1" x14ac:dyDescent="0.15">
      <c r="A176" s="404"/>
      <c r="B176" s="405"/>
      <c r="C176" s="405"/>
      <c r="D176" s="405"/>
      <c r="E176" s="405"/>
      <c r="F176" s="40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7"/>
      <c r="B177" s="408"/>
      <c r="C177" s="408"/>
      <c r="D177" s="408"/>
      <c r="E177" s="408"/>
      <c r="F177" s="40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6" t="s">
        <v>34</v>
      </c>
      <c r="B178" s="367"/>
      <c r="C178" s="367"/>
      <c r="D178" s="367"/>
      <c r="E178" s="367"/>
      <c r="F178" s="368"/>
      <c r="G178" s="375" t="s">
        <v>449</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378</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9"/>
    </row>
    <row r="180" spans="1:50" ht="45.75" customHeight="1" x14ac:dyDescent="0.15">
      <c r="A180" s="369"/>
      <c r="B180" s="370"/>
      <c r="C180" s="370"/>
      <c r="D180" s="370"/>
      <c r="E180" s="370"/>
      <c r="F180" s="371"/>
      <c r="G180" s="360" t="s">
        <v>413</v>
      </c>
      <c r="H180" s="361"/>
      <c r="I180" s="361"/>
      <c r="J180" s="361"/>
      <c r="K180" s="362"/>
      <c r="L180" s="363" t="s">
        <v>414</v>
      </c>
      <c r="M180" s="364"/>
      <c r="N180" s="364"/>
      <c r="O180" s="364"/>
      <c r="P180" s="364"/>
      <c r="Q180" s="364"/>
      <c r="R180" s="364"/>
      <c r="S180" s="364"/>
      <c r="T180" s="364"/>
      <c r="U180" s="364"/>
      <c r="V180" s="364"/>
      <c r="W180" s="364"/>
      <c r="X180" s="365"/>
      <c r="Y180" s="395">
        <v>2954</v>
      </c>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80"/>
    </row>
    <row r="181" spans="1:50" ht="45.75" customHeight="1" x14ac:dyDescent="0.15">
      <c r="A181" s="369"/>
      <c r="B181" s="370"/>
      <c r="C181" s="370"/>
      <c r="D181" s="370"/>
      <c r="E181" s="370"/>
      <c r="F181" s="371"/>
      <c r="G181" s="410" t="s">
        <v>413</v>
      </c>
      <c r="H181" s="411"/>
      <c r="I181" s="411"/>
      <c r="J181" s="411"/>
      <c r="K181" s="412"/>
      <c r="L181" s="413" t="s">
        <v>416</v>
      </c>
      <c r="M181" s="414"/>
      <c r="N181" s="414"/>
      <c r="O181" s="414"/>
      <c r="P181" s="414"/>
      <c r="Q181" s="414"/>
      <c r="R181" s="414"/>
      <c r="S181" s="414"/>
      <c r="T181" s="414"/>
      <c r="U181" s="414"/>
      <c r="V181" s="414"/>
      <c r="W181" s="414"/>
      <c r="X181" s="415"/>
      <c r="Y181" s="416">
        <v>387</v>
      </c>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6"/>
    </row>
    <row r="182" spans="1:50" ht="45.75" customHeight="1" x14ac:dyDescent="0.15">
      <c r="A182" s="369"/>
      <c r="B182" s="370"/>
      <c r="C182" s="370"/>
      <c r="D182" s="370"/>
      <c r="E182" s="370"/>
      <c r="F182" s="371"/>
      <c r="G182" s="410" t="s">
        <v>413</v>
      </c>
      <c r="H182" s="411"/>
      <c r="I182" s="411"/>
      <c r="J182" s="411"/>
      <c r="K182" s="412"/>
      <c r="L182" s="413" t="s">
        <v>415</v>
      </c>
      <c r="M182" s="414"/>
      <c r="N182" s="414"/>
      <c r="O182" s="414"/>
      <c r="P182" s="414"/>
      <c r="Q182" s="414"/>
      <c r="R182" s="414"/>
      <c r="S182" s="414"/>
      <c r="T182" s="414"/>
      <c r="U182" s="414"/>
      <c r="V182" s="414"/>
      <c r="W182" s="414"/>
      <c r="X182" s="415"/>
      <c r="Y182" s="416">
        <v>14</v>
      </c>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6"/>
    </row>
    <row r="183" spans="1:50" ht="24.75" customHeight="1" x14ac:dyDescent="0.15">
      <c r="A183" s="369"/>
      <c r="B183" s="370"/>
      <c r="C183" s="370"/>
      <c r="D183" s="370"/>
      <c r="E183" s="370"/>
      <c r="F183" s="371"/>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6"/>
    </row>
    <row r="184" spans="1:50" ht="24.75" customHeight="1" x14ac:dyDescent="0.15">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6"/>
    </row>
    <row r="185" spans="1:50" ht="24.75" customHeight="1" x14ac:dyDescent="0.15">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6"/>
    </row>
    <row r="186" spans="1:50" ht="24.75" customHeight="1" x14ac:dyDescent="0.15">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6"/>
    </row>
    <row r="187" spans="1:50" ht="24.75" customHeight="1" x14ac:dyDescent="0.15">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6"/>
    </row>
    <row r="188" spans="1:50" ht="24.75" customHeight="1" x14ac:dyDescent="0.15">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6"/>
    </row>
    <row r="189" spans="1:50" ht="24.75" customHeight="1" x14ac:dyDescent="0.15">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6"/>
    </row>
    <row r="190" spans="1:50" ht="24.75" customHeight="1" thickBot="1" x14ac:dyDescent="0.2">
      <c r="A190" s="369"/>
      <c r="B190" s="370"/>
      <c r="C190" s="370"/>
      <c r="D190" s="370"/>
      <c r="E190" s="370"/>
      <c r="F190" s="371"/>
      <c r="G190" s="567" t="s">
        <v>22</v>
      </c>
      <c r="H190" s="568"/>
      <c r="I190" s="568"/>
      <c r="J190" s="568"/>
      <c r="K190" s="568"/>
      <c r="L190" s="569"/>
      <c r="M190" s="146"/>
      <c r="N190" s="146"/>
      <c r="O190" s="146"/>
      <c r="P190" s="146"/>
      <c r="Q190" s="146"/>
      <c r="R190" s="146"/>
      <c r="S190" s="146"/>
      <c r="T190" s="146"/>
      <c r="U190" s="146"/>
      <c r="V190" s="146"/>
      <c r="W190" s="146"/>
      <c r="X190" s="147"/>
      <c r="Y190" s="570">
        <f>SUM(Y180:AB189)</f>
        <v>3355</v>
      </c>
      <c r="Z190" s="571"/>
      <c r="AA190" s="571"/>
      <c r="AB190" s="572"/>
      <c r="AC190" s="567" t="s">
        <v>22</v>
      </c>
      <c r="AD190" s="568"/>
      <c r="AE190" s="568"/>
      <c r="AF190" s="568"/>
      <c r="AG190" s="568"/>
      <c r="AH190" s="569"/>
      <c r="AI190" s="146"/>
      <c r="AJ190" s="146"/>
      <c r="AK190" s="146"/>
      <c r="AL190" s="146"/>
      <c r="AM190" s="146"/>
      <c r="AN190" s="146"/>
      <c r="AO190" s="146"/>
      <c r="AP190" s="146"/>
      <c r="AQ190" s="146"/>
      <c r="AR190" s="146"/>
      <c r="AS190" s="146"/>
      <c r="AT190" s="147"/>
      <c r="AU190" s="570">
        <f>SUM(AU180:AX189)</f>
        <v>0</v>
      </c>
      <c r="AV190" s="571"/>
      <c r="AW190" s="571"/>
      <c r="AX190" s="573"/>
    </row>
    <row r="191" spans="1:50" ht="30" customHeight="1" x14ac:dyDescent="0.15">
      <c r="A191" s="369"/>
      <c r="B191" s="370"/>
      <c r="C191" s="370"/>
      <c r="D191" s="370"/>
      <c r="E191" s="370"/>
      <c r="F191" s="371"/>
      <c r="G191" s="375" t="s">
        <v>366</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9"/>
    </row>
    <row r="193" spans="1:50" ht="17.25" customHeight="1" x14ac:dyDescent="0.15">
      <c r="A193" s="369"/>
      <c r="B193" s="370"/>
      <c r="C193" s="370"/>
      <c r="D193" s="370"/>
      <c r="E193" s="370"/>
      <c r="F193" s="371"/>
      <c r="G193" s="360"/>
      <c r="H193" s="361"/>
      <c r="I193" s="361"/>
      <c r="J193" s="361"/>
      <c r="K193" s="362"/>
      <c r="L193" s="363"/>
      <c r="M193" s="364"/>
      <c r="N193" s="364"/>
      <c r="O193" s="364"/>
      <c r="P193" s="364"/>
      <c r="Q193" s="364"/>
      <c r="R193" s="364"/>
      <c r="S193" s="364"/>
      <c r="T193" s="364"/>
      <c r="U193" s="364"/>
      <c r="V193" s="364"/>
      <c r="W193" s="364"/>
      <c r="X193" s="365"/>
      <c r="Y193" s="395"/>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480"/>
    </row>
    <row r="194" spans="1:50" ht="17.25" customHeight="1" x14ac:dyDescent="0.15">
      <c r="A194" s="369"/>
      <c r="B194" s="370"/>
      <c r="C194" s="370"/>
      <c r="D194" s="370"/>
      <c r="E194" s="370"/>
      <c r="F194" s="37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6"/>
    </row>
    <row r="195" spans="1:50" ht="17.25" customHeight="1" x14ac:dyDescent="0.15">
      <c r="A195" s="369"/>
      <c r="B195" s="370"/>
      <c r="C195" s="370"/>
      <c r="D195" s="370"/>
      <c r="E195" s="370"/>
      <c r="F195" s="37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6"/>
    </row>
    <row r="196" spans="1:50" ht="17.25" customHeight="1" x14ac:dyDescent="0.15">
      <c r="A196" s="369"/>
      <c r="B196" s="370"/>
      <c r="C196" s="370"/>
      <c r="D196" s="370"/>
      <c r="E196" s="370"/>
      <c r="F196" s="37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6"/>
    </row>
    <row r="197" spans="1:50" ht="17.25" customHeight="1" x14ac:dyDescent="0.15">
      <c r="A197" s="369"/>
      <c r="B197" s="370"/>
      <c r="C197" s="370"/>
      <c r="D197" s="370"/>
      <c r="E197" s="370"/>
      <c r="F197" s="37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6"/>
    </row>
    <row r="198" spans="1:50" ht="17.25" customHeight="1" x14ac:dyDescent="0.15">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6"/>
    </row>
    <row r="199" spans="1:50" ht="17.25" customHeight="1" x14ac:dyDescent="0.15">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6"/>
    </row>
    <row r="200" spans="1:50" ht="17.25" customHeight="1" x14ac:dyDescent="0.15">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6"/>
    </row>
    <row r="201" spans="1:50" ht="17.25" customHeight="1" x14ac:dyDescent="0.15">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6"/>
    </row>
    <row r="202" spans="1:50" ht="17.25" customHeight="1" x14ac:dyDescent="0.15">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6"/>
    </row>
    <row r="203" spans="1:50" ht="24.75" customHeight="1" thickBot="1" x14ac:dyDescent="0.2">
      <c r="A203" s="369"/>
      <c r="B203" s="370"/>
      <c r="C203" s="370"/>
      <c r="D203" s="370"/>
      <c r="E203" s="370"/>
      <c r="F203" s="371"/>
      <c r="G203" s="567" t="s">
        <v>22</v>
      </c>
      <c r="H203" s="568"/>
      <c r="I203" s="568"/>
      <c r="J203" s="568"/>
      <c r="K203" s="568"/>
      <c r="L203" s="569"/>
      <c r="M203" s="146"/>
      <c r="N203" s="146"/>
      <c r="O203" s="146"/>
      <c r="P203" s="146"/>
      <c r="Q203" s="146"/>
      <c r="R203" s="146"/>
      <c r="S203" s="146"/>
      <c r="T203" s="146"/>
      <c r="U203" s="146"/>
      <c r="V203" s="146"/>
      <c r="W203" s="146"/>
      <c r="X203" s="147"/>
      <c r="Y203" s="570">
        <f>SUM(Y193:AB202)</f>
        <v>0</v>
      </c>
      <c r="Z203" s="571"/>
      <c r="AA203" s="571"/>
      <c r="AB203" s="572"/>
      <c r="AC203" s="567" t="s">
        <v>22</v>
      </c>
      <c r="AD203" s="568"/>
      <c r="AE203" s="568"/>
      <c r="AF203" s="568"/>
      <c r="AG203" s="568"/>
      <c r="AH203" s="569"/>
      <c r="AI203" s="146"/>
      <c r="AJ203" s="146"/>
      <c r="AK203" s="146"/>
      <c r="AL203" s="146"/>
      <c r="AM203" s="146"/>
      <c r="AN203" s="146"/>
      <c r="AO203" s="146"/>
      <c r="AP203" s="146"/>
      <c r="AQ203" s="146"/>
      <c r="AR203" s="146"/>
      <c r="AS203" s="146"/>
      <c r="AT203" s="147"/>
      <c r="AU203" s="570">
        <f>SUM(AU193:AX202)</f>
        <v>0</v>
      </c>
      <c r="AV203" s="571"/>
      <c r="AW203" s="571"/>
      <c r="AX203" s="573"/>
    </row>
    <row r="204" spans="1:50" ht="30" customHeight="1" x14ac:dyDescent="0.15">
      <c r="A204" s="369"/>
      <c r="B204" s="370"/>
      <c r="C204" s="370"/>
      <c r="D204" s="370"/>
      <c r="E204" s="370"/>
      <c r="F204" s="371"/>
      <c r="G204" s="375" t="s">
        <v>361</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362</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9"/>
    </row>
    <row r="206" spans="1:50" ht="18" customHeight="1" x14ac:dyDescent="0.15">
      <c r="A206" s="369"/>
      <c r="B206" s="370"/>
      <c r="C206" s="370"/>
      <c r="D206" s="370"/>
      <c r="E206" s="370"/>
      <c r="F206" s="371"/>
      <c r="G206" s="360"/>
      <c r="H206" s="361"/>
      <c r="I206" s="361"/>
      <c r="J206" s="361"/>
      <c r="K206" s="362"/>
      <c r="L206" s="363"/>
      <c r="M206" s="364"/>
      <c r="N206" s="364"/>
      <c r="O206" s="364"/>
      <c r="P206" s="364"/>
      <c r="Q206" s="364"/>
      <c r="R206" s="364"/>
      <c r="S206" s="364"/>
      <c r="T206" s="364"/>
      <c r="U206" s="364"/>
      <c r="V206" s="364"/>
      <c r="W206" s="364"/>
      <c r="X206" s="365"/>
      <c r="Y206" s="395"/>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80"/>
    </row>
    <row r="207" spans="1:50" ht="18" customHeight="1" x14ac:dyDescent="0.15">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6"/>
    </row>
    <row r="208" spans="1:50" ht="18" customHeight="1" x14ac:dyDescent="0.15">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6"/>
    </row>
    <row r="209" spans="1:50" ht="18" customHeight="1" x14ac:dyDescent="0.15">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6"/>
    </row>
    <row r="210" spans="1:50" ht="18" customHeight="1" x14ac:dyDescent="0.15">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6"/>
    </row>
    <row r="211" spans="1:50" ht="18" customHeight="1" x14ac:dyDescent="0.15">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6"/>
    </row>
    <row r="212" spans="1:50" ht="18" customHeight="1" x14ac:dyDescent="0.15">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6"/>
    </row>
    <row r="213" spans="1:50" ht="18" customHeight="1" x14ac:dyDescent="0.15">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6"/>
    </row>
    <row r="214" spans="1:50" ht="18" customHeight="1" x14ac:dyDescent="0.15">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6"/>
    </row>
    <row r="215" spans="1:50" ht="18" customHeight="1" x14ac:dyDescent="0.15">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6"/>
    </row>
    <row r="216" spans="1:50" ht="24.75" customHeight="1" thickBot="1" x14ac:dyDescent="0.2">
      <c r="A216" s="369"/>
      <c r="B216" s="370"/>
      <c r="C216" s="370"/>
      <c r="D216" s="370"/>
      <c r="E216" s="370"/>
      <c r="F216" s="371"/>
      <c r="G216" s="567" t="s">
        <v>22</v>
      </c>
      <c r="H216" s="568"/>
      <c r="I216" s="568"/>
      <c r="J216" s="568"/>
      <c r="K216" s="568"/>
      <c r="L216" s="569"/>
      <c r="M216" s="146"/>
      <c r="N216" s="146"/>
      <c r="O216" s="146"/>
      <c r="P216" s="146"/>
      <c r="Q216" s="146"/>
      <c r="R216" s="146"/>
      <c r="S216" s="146"/>
      <c r="T216" s="146"/>
      <c r="U216" s="146"/>
      <c r="V216" s="146"/>
      <c r="W216" s="146"/>
      <c r="X216" s="147"/>
      <c r="Y216" s="570">
        <f>SUM(Y206:AB215)</f>
        <v>0</v>
      </c>
      <c r="Z216" s="571"/>
      <c r="AA216" s="571"/>
      <c r="AB216" s="572"/>
      <c r="AC216" s="567" t="s">
        <v>22</v>
      </c>
      <c r="AD216" s="568"/>
      <c r="AE216" s="568"/>
      <c r="AF216" s="568"/>
      <c r="AG216" s="568"/>
      <c r="AH216" s="569"/>
      <c r="AI216" s="146"/>
      <c r="AJ216" s="146"/>
      <c r="AK216" s="146"/>
      <c r="AL216" s="146"/>
      <c r="AM216" s="146"/>
      <c r="AN216" s="146"/>
      <c r="AO216" s="146"/>
      <c r="AP216" s="146"/>
      <c r="AQ216" s="146"/>
      <c r="AR216" s="146"/>
      <c r="AS216" s="146"/>
      <c r="AT216" s="147"/>
      <c r="AU216" s="570">
        <f>SUM(AU206:AX215)</f>
        <v>0</v>
      </c>
      <c r="AV216" s="571"/>
      <c r="AW216" s="571"/>
      <c r="AX216" s="573"/>
    </row>
    <row r="217" spans="1:50" ht="30" customHeight="1" x14ac:dyDescent="0.15">
      <c r="A217" s="369"/>
      <c r="B217" s="370"/>
      <c r="C217" s="370"/>
      <c r="D217" s="370"/>
      <c r="E217" s="370"/>
      <c r="F217" s="371"/>
      <c r="G217" s="375" t="s">
        <v>363</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364</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9"/>
    </row>
    <row r="219" spans="1:50" ht="18" customHeight="1" x14ac:dyDescent="0.15">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80"/>
    </row>
    <row r="220" spans="1:50" ht="18" customHeight="1" x14ac:dyDescent="0.15">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6"/>
    </row>
    <row r="221" spans="1:50" ht="18" customHeight="1" x14ac:dyDescent="0.15">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6"/>
    </row>
    <row r="222" spans="1:50" ht="18" customHeight="1" x14ac:dyDescent="0.15">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6"/>
    </row>
    <row r="223" spans="1:50" ht="18" customHeight="1" x14ac:dyDescent="0.15">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6"/>
    </row>
    <row r="224" spans="1:50" ht="18" customHeight="1" x14ac:dyDescent="0.15">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6"/>
    </row>
    <row r="225" spans="1:50" ht="18" customHeight="1" x14ac:dyDescent="0.15">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6"/>
    </row>
    <row r="226" spans="1:50" ht="18" customHeight="1" x14ac:dyDescent="0.15">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6"/>
    </row>
    <row r="227" spans="1:50" ht="18" customHeight="1" x14ac:dyDescent="0.15">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6"/>
    </row>
    <row r="228" spans="1:50" ht="18" customHeight="1" x14ac:dyDescent="0.15">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6"/>
    </row>
    <row r="229" spans="1:50" ht="24.75" customHeight="1" x14ac:dyDescent="0.15">
      <c r="A229" s="369"/>
      <c r="B229" s="370"/>
      <c r="C229" s="370"/>
      <c r="D229" s="370"/>
      <c r="E229" s="370"/>
      <c r="F229" s="371"/>
      <c r="G229" s="567" t="s">
        <v>22</v>
      </c>
      <c r="H229" s="568"/>
      <c r="I229" s="568"/>
      <c r="J229" s="568"/>
      <c r="K229" s="568"/>
      <c r="L229" s="569"/>
      <c r="M229" s="146"/>
      <c r="N229" s="146"/>
      <c r="O229" s="146"/>
      <c r="P229" s="146"/>
      <c r="Q229" s="146"/>
      <c r="R229" s="146"/>
      <c r="S229" s="146"/>
      <c r="T229" s="146"/>
      <c r="U229" s="146"/>
      <c r="V229" s="146"/>
      <c r="W229" s="146"/>
      <c r="X229" s="147"/>
      <c r="Y229" s="570">
        <f>SUM(Y219:AB228)</f>
        <v>0</v>
      </c>
      <c r="Z229" s="571"/>
      <c r="AA229" s="571"/>
      <c r="AB229" s="572"/>
      <c r="AC229" s="567" t="s">
        <v>22</v>
      </c>
      <c r="AD229" s="568"/>
      <c r="AE229" s="568"/>
      <c r="AF229" s="568"/>
      <c r="AG229" s="568"/>
      <c r="AH229" s="569"/>
      <c r="AI229" s="146"/>
      <c r="AJ229" s="146"/>
      <c r="AK229" s="146"/>
      <c r="AL229" s="146"/>
      <c r="AM229" s="146"/>
      <c r="AN229" s="146"/>
      <c r="AO229" s="146"/>
      <c r="AP229" s="146"/>
      <c r="AQ229" s="146"/>
      <c r="AR229" s="146"/>
      <c r="AS229" s="146"/>
      <c r="AT229" s="147"/>
      <c r="AU229" s="570">
        <f>SUM(AU219:AX228)</f>
        <v>0</v>
      </c>
      <c r="AV229" s="571"/>
      <c r="AW229" s="571"/>
      <c r="AX229" s="573"/>
    </row>
    <row r="230" spans="1:50" ht="2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85" t="s">
        <v>33</v>
      </c>
      <c r="AL235" s="238"/>
      <c r="AM235" s="238"/>
      <c r="AN235" s="238"/>
      <c r="AO235" s="238"/>
      <c r="AP235" s="238"/>
      <c r="AQ235" s="238" t="s">
        <v>23</v>
      </c>
      <c r="AR235" s="238"/>
      <c r="AS235" s="238"/>
      <c r="AT235" s="238"/>
      <c r="AU235" s="83" t="s">
        <v>24</v>
      </c>
      <c r="AV235" s="84"/>
      <c r="AW235" s="84"/>
      <c r="AX235" s="586"/>
    </row>
    <row r="236" spans="1:50" ht="34.5" customHeight="1" x14ac:dyDescent="0.15">
      <c r="A236" s="577">
        <v>1</v>
      </c>
      <c r="B236" s="577">
        <v>1</v>
      </c>
      <c r="C236" s="578" t="s">
        <v>417</v>
      </c>
      <c r="D236" s="579"/>
      <c r="E236" s="579"/>
      <c r="F236" s="579"/>
      <c r="G236" s="579"/>
      <c r="H236" s="579"/>
      <c r="I236" s="579"/>
      <c r="J236" s="579"/>
      <c r="K236" s="579"/>
      <c r="L236" s="579"/>
      <c r="M236" s="578" t="s">
        <v>426</v>
      </c>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v>3355</v>
      </c>
      <c r="AL236" s="581"/>
      <c r="AM236" s="581"/>
      <c r="AN236" s="581"/>
      <c r="AO236" s="581"/>
      <c r="AP236" s="582"/>
      <c r="AQ236" s="583" t="s">
        <v>436</v>
      </c>
      <c r="AR236" s="584"/>
      <c r="AS236" s="584"/>
      <c r="AT236" s="584"/>
      <c r="AU236" s="583" t="s">
        <v>436</v>
      </c>
      <c r="AV236" s="584"/>
      <c r="AW236" s="584"/>
      <c r="AX236" s="584"/>
    </row>
    <row r="237" spans="1:50" ht="34.5" customHeight="1" x14ac:dyDescent="0.15">
      <c r="A237" s="577">
        <v>2</v>
      </c>
      <c r="B237" s="577">
        <v>1</v>
      </c>
      <c r="C237" s="578" t="s">
        <v>418</v>
      </c>
      <c r="D237" s="579"/>
      <c r="E237" s="579"/>
      <c r="F237" s="579"/>
      <c r="G237" s="579"/>
      <c r="H237" s="579"/>
      <c r="I237" s="579"/>
      <c r="J237" s="579"/>
      <c r="K237" s="579"/>
      <c r="L237" s="579"/>
      <c r="M237" s="578" t="s">
        <v>427</v>
      </c>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v>2050</v>
      </c>
      <c r="AL237" s="581"/>
      <c r="AM237" s="581"/>
      <c r="AN237" s="581"/>
      <c r="AO237" s="581"/>
      <c r="AP237" s="582"/>
      <c r="AQ237" s="583" t="s">
        <v>436</v>
      </c>
      <c r="AR237" s="584"/>
      <c r="AS237" s="584"/>
      <c r="AT237" s="584"/>
      <c r="AU237" s="583" t="s">
        <v>436</v>
      </c>
      <c r="AV237" s="584"/>
      <c r="AW237" s="584"/>
      <c r="AX237" s="584"/>
    </row>
    <row r="238" spans="1:50" ht="34.5" customHeight="1" x14ac:dyDescent="0.15">
      <c r="A238" s="577">
        <v>3</v>
      </c>
      <c r="B238" s="577">
        <v>1</v>
      </c>
      <c r="C238" s="578" t="s">
        <v>419</v>
      </c>
      <c r="D238" s="579"/>
      <c r="E238" s="579"/>
      <c r="F238" s="579"/>
      <c r="G238" s="579"/>
      <c r="H238" s="579"/>
      <c r="I238" s="579"/>
      <c r="J238" s="579"/>
      <c r="K238" s="579"/>
      <c r="L238" s="579"/>
      <c r="M238" s="699" t="s">
        <v>428</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700"/>
      <c r="AK238" s="580">
        <v>1310</v>
      </c>
      <c r="AL238" s="581"/>
      <c r="AM238" s="581"/>
      <c r="AN238" s="581"/>
      <c r="AO238" s="581"/>
      <c r="AP238" s="582"/>
      <c r="AQ238" s="583" t="s">
        <v>436</v>
      </c>
      <c r="AR238" s="584"/>
      <c r="AS238" s="584"/>
      <c r="AT238" s="584"/>
      <c r="AU238" s="583" t="s">
        <v>436</v>
      </c>
      <c r="AV238" s="584"/>
      <c r="AW238" s="584"/>
      <c r="AX238" s="584"/>
    </row>
    <row r="239" spans="1:50" ht="34.5" customHeight="1" x14ac:dyDescent="0.15">
      <c r="A239" s="577">
        <v>4</v>
      </c>
      <c r="B239" s="577">
        <v>1</v>
      </c>
      <c r="C239" s="578" t="s">
        <v>420</v>
      </c>
      <c r="D239" s="579"/>
      <c r="E239" s="579"/>
      <c r="F239" s="579"/>
      <c r="G239" s="579"/>
      <c r="H239" s="579"/>
      <c r="I239" s="579"/>
      <c r="J239" s="579"/>
      <c r="K239" s="579"/>
      <c r="L239" s="579"/>
      <c r="M239" s="578" t="s">
        <v>429</v>
      </c>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v>190</v>
      </c>
      <c r="AL239" s="581"/>
      <c r="AM239" s="581"/>
      <c r="AN239" s="581"/>
      <c r="AO239" s="581"/>
      <c r="AP239" s="582"/>
      <c r="AQ239" s="583" t="s">
        <v>436</v>
      </c>
      <c r="AR239" s="584"/>
      <c r="AS239" s="584"/>
      <c r="AT239" s="584"/>
      <c r="AU239" s="583" t="s">
        <v>436</v>
      </c>
      <c r="AV239" s="584"/>
      <c r="AW239" s="584"/>
      <c r="AX239" s="584"/>
    </row>
    <row r="240" spans="1:50" ht="34.5" customHeight="1" x14ac:dyDescent="0.15">
      <c r="A240" s="577">
        <v>5</v>
      </c>
      <c r="B240" s="577">
        <v>1</v>
      </c>
      <c r="C240" s="578" t="s">
        <v>421</v>
      </c>
      <c r="D240" s="579"/>
      <c r="E240" s="579"/>
      <c r="F240" s="579"/>
      <c r="G240" s="579"/>
      <c r="H240" s="579"/>
      <c r="I240" s="579"/>
      <c r="J240" s="579"/>
      <c r="K240" s="579"/>
      <c r="L240" s="579"/>
      <c r="M240" s="578" t="s">
        <v>430</v>
      </c>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v>103</v>
      </c>
      <c r="AL240" s="581"/>
      <c r="AM240" s="581"/>
      <c r="AN240" s="581"/>
      <c r="AO240" s="581"/>
      <c r="AP240" s="582"/>
      <c r="AQ240" s="583" t="s">
        <v>436</v>
      </c>
      <c r="AR240" s="584"/>
      <c r="AS240" s="584"/>
      <c r="AT240" s="584"/>
      <c r="AU240" s="583" t="s">
        <v>436</v>
      </c>
      <c r="AV240" s="584"/>
      <c r="AW240" s="584"/>
      <c r="AX240" s="584"/>
    </row>
    <row r="241" spans="1:50" ht="34.5" customHeight="1" x14ac:dyDescent="0.15">
      <c r="A241" s="577">
        <v>6</v>
      </c>
      <c r="B241" s="577">
        <v>1</v>
      </c>
      <c r="C241" s="578" t="s">
        <v>422</v>
      </c>
      <c r="D241" s="579"/>
      <c r="E241" s="579"/>
      <c r="F241" s="579"/>
      <c r="G241" s="579"/>
      <c r="H241" s="579"/>
      <c r="I241" s="579"/>
      <c r="J241" s="579"/>
      <c r="K241" s="579"/>
      <c r="L241" s="579"/>
      <c r="M241" s="578" t="s">
        <v>431</v>
      </c>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v>100</v>
      </c>
      <c r="AL241" s="581"/>
      <c r="AM241" s="581"/>
      <c r="AN241" s="581"/>
      <c r="AO241" s="581"/>
      <c r="AP241" s="582"/>
      <c r="AQ241" s="583" t="s">
        <v>436</v>
      </c>
      <c r="AR241" s="584"/>
      <c r="AS241" s="584"/>
      <c r="AT241" s="584"/>
      <c r="AU241" s="583" t="s">
        <v>436</v>
      </c>
      <c r="AV241" s="584"/>
      <c r="AW241" s="584"/>
      <c r="AX241" s="584"/>
    </row>
    <row r="242" spans="1:50" ht="34.5" customHeight="1" x14ac:dyDescent="0.15">
      <c r="A242" s="577">
        <v>7</v>
      </c>
      <c r="B242" s="577">
        <v>1</v>
      </c>
      <c r="C242" s="578" t="s">
        <v>423</v>
      </c>
      <c r="D242" s="579"/>
      <c r="E242" s="579"/>
      <c r="F242" s="579"/>
      <c r="G242" s="579"/>
      <c r="H242" s="579"/>
      <c r="I242" s="579"/>
      <c r="J242" s="579"/>
      <c r="K242" s="579"/>
      <c r="L242" s="579"/>
      <c r="M242" s="578" t="s">
        <v>432</v>
      </c>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v>90</v>
      </c>
      <c r="AL242" s="581"/>
      <c r="AM242" s="581"/>
      <c r="AN242" s="581"/>
      <c r="AO242" s="581"/>
      <c r="AP242" s="582"/>
      <c r="AQ242" s="583" t="s">
        <v>436</v>
      </c>
      <c r="AR242" s="584"/>
      <c r="AS242" s="584"/>
      <c r="AT242" s="584"/>
      <c r="AU242" s="583" t="s">
        <v>436</v>
      </c>
      <c r="AV242" s="584"/>
      <c r="AW242" s="584"/>
      <c r="AX242" s="584"/>
    </row>
    <row r="243" spans="1:50" ht="34.5" customHeight="1" x14ac:dyDescent="0.15">
      <c r="A243" s="577">
        <v>8</v>
      </c>
      <c r="B243" s="577">
        <v>1</v>
      </c>
      <c r="C243" s="578" t="s">
        <v>424</v>
      </c>
      <c r="D243" s="579"/>
      <c r="E243" s="579"/>
      <c r="F243" s="579"/>
      <c r="G243" s="579"/>
      <c r="H243" s="579"/>
      <c r="I243" s="579"/>
      <c r="J243" s="579"/>
      <c r="K243" s="579"/>
      <c r="L243" s="579"/>
      <c r="M243" s="578" t="s">
        <v>433</v>
      </c>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v>49</v>
      </c>
      <c r="AL243" s="581"/>
      <c r="AM243" s="581"/>
      <c r="AN243" s="581"/>
      <c r="AO243" s="581"/>
      <c r="AP243" s="582"/>
      <c r="AQ243" s="583" t="s">
        <v>436</v>
      </c>
      <c r="AR243" s="584"/>
      <c r="AS243" s="584"/>
      <c r="AT243" s="584"/>
      <c r="AU243" s="583" t="s">
        <v>436</v>
      </c>
      <c r="AV243" s="584"/>
      <c r="AW243" s="584"/>
      <c r="AX243" s="584"/>
    </row>
    <row r="244" spans="1:50" ht="34.5" customHeight="1" x14ac:dyDescent="0.15">
      <c r="A244" s="577">
        <v>9</v>
      </c>
      <c r="B244" s="577">
        <v>1</v>
      </c>
      <c r="C244" s="578" t="s">
        <v>425</v>
      </c>
      <c r="D244" s="579"/>
      <c r="E244" s="579"/>
      <c r="F244" s="579"/>
      <c r="G244" s="579"/>
      <c r="H244" s="579"/>
      <c r="I244" s="579"/>
      <c r="J244" s="579"/>
      <c r="K244" s="579"/>
      <c r="L244" s="579"/>
      <c r="M244" s="578" t="s">
        <v>434</v>
      </c>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v>447</v>
      </c>
      <c r="AL244" s="581"/>
      <c r="AM244" s="581"/>
      <c r="AN244" s="581"/>
      <c r="AO244" s="581"/>
      <c r="AP244" s="582"/>
      <c r="AQ244" s="583" t="s">
        <v>436</v>
      </c>
      <c r="AR244" s="584"/>
      <c r="AS244" s="584"/>
      <c r="AT244" s="584"/>
      <c r="AU244" s="583" t="s">
        <v>436</v>
      </c>
      <c r="AV244" s="584"/>
      <c r="AW244" s="584"/>
      <c r="AX244" s="584"/>
    </row>
    <row r="245" spans="1:50" ht="34.5" customHeight="1" x14ac:dyDescent="0.15">
      <c r="A245" s="577">
        <v>10</v>
      </c>
      <c r="B245" s="577">
        <v>1</v>
      </c>
      <c r="C245" s="578" t="s">
        <v>417</v>
      </c>
      <c r="D245" s="579"/>
      <c r="E245" s="579"/>
      <c r="F245" s="579"/>
      <c r="G245" s="579"/>
      <c r="H245" s="579"/>
      <c r="I245" s="579"/>
      <c r="J245" s="579"/>
      <c r="K245" s="579"/>
      <c r="L245" s="579"/>
      <c r="M245" s="578" t="s">
        <v>435</v>
      </c>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v>45</v>
      </c>
      <c r="AL245" s="581"/>
      <c r="AM245" s="581"/>
      <c r="AN245" s="581"/>
      <c r="AO245" s="581"/>
      <c r="AP245" s="582"/>
      <c r="AQ245" s="583" t="s">
        <v>436</v>
      </c>
      <c r="AR245" s="584"/>
      <c r="AS245" s="584"/>
      <c r="AT245" s="584"/>
      <c r="AU245" s="583" t="s">
        <v>436</v>
      </c>
      <c r="AV245" s="584"/>
      <c r="AW245" s="584"/>
      <c r="AX245" s="584"/>
    </row>
    <row r="246" spans="1:50" ht="24" hidden="1" customHeight="1" x14ac:dyDescent="0.15">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38" t="s">
        <v>368</v>
      </c>
      <c r="D268" s="238"/>
      <c r="E268" s="238"/>
      <c r="F268" s="238"/>
      <c r="G268" s="238"/>
      <c r="H268" s="238"/>
      <c r="I268" s="238"/>
      <c r="J268" s="238"/>
      <c r="K268" s="238"/>
      <c r="L268" s="238"/>
      <c r="M268" s="238" t="s">
        <v>369</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85" t="s">
        <v>370</v>
      </c>
      <c r="AL268" s="238"/>
      <c r="AM268" s="238"/>
      <c r="AN268" s="238"/>
      <c r="AO268" s="238"/>
      <c r="AP268" s="238"/>
      <c r="AQ268" s="238" t="s">
        <v>23</v>
      </c>
      <c r="AR268" s="238"/>
      <c r="AS268" s="238"/>
      <c r="AT268" s="238"/>
      <c r="AU268" s="83" t="s">
        <v>24</v>
      </c>
      <c r="AV268" s="84"/>
      <c r="AW268" s="84"/>
      <c r="AX268" s="586"/>
    </row>
    <row r="269" spans="1:50" ht="24" hidden="1" customHeight="1" x14ac:dyDescent="0.15">
      <c r="A269" s="577">
        <v>1</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hidden="1" customHeight="1" x14ac:dyDescent="0.15">
      <c r="A270" s="577">
        <v>2</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hidden="1" customHeight="1" x14ac:dyDescent="0.15">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hidden="1" customHeight="1" x14ac:dyDescent="0.15">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hidden="1" customHeight="1" x14ac:dyDescent="0.15">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hidden="1" customHeight="1" x14ac:dyDescent="0.15">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hidden="1" customHeight="1" x14ac:dyDescent="0.15">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hidden="1" customHeight="1" x14ac:dyDescent="0.15">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hidden="1" customHeight="1" x14ac:dyDescent="0.15">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hidden="1" customHeight="1" x14ac:dyDescent="0.15">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38" t="s">
        <v>368</v>
      </c>
      <c r="D301" s="238"/>
      <c r="E301" s="238"/>
      <c r="F301" s="238"/>
      <c r="G301" s="238"/>
      <c r="H301" s="238"/>
      <c r="I301" s="238"/>
      <c r="J301" s="238"/>
      <c r="K301" s="238"/>
      <c r="L301" s="238"/>
      <c r="M301" s="238" t="s">
        <v>369</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85" t="s">
        <v>370</v>
      </c>
      <c r="AL301" s="238"/>
      <c r="AM301" s="238"/>
      <c r="AN301" s="238"/>
      <c r="AO301" s="238"/>
      <c r="AP301" s="238"/>
      <c r="AQ301" s="238" t="s">
        <v>23</v>
      </c>
      <c r="AR301" s="238"/>
      <c r="AS301" s="238"/>
      <c r="AT301" s="238"/>
      <c r="AU301" s="83" t="s">
        <v>24</v>
      </c>
      <c r="AV301" s="84"/>
      <c r="AW301" s="84"/>
      <c r="AX301" s="586"/>
    </row>
    <row r="302" spans="1:50" ht="24" hidden="1"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hidden="1"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hidden="1"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hidden="1"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hidden="1"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hidden="1"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hidden="1"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hidden="1"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hidden="1"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hidden="1"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38" t="s">
        <v>368</v>
      </c>
      <c r="D334" s="238"/>
      <c r="E334" s="238"/>
      <c r="F334" s="238"/>
      <c r="G334" s="238"/>
      <c r="H334" s="238"/>
      <c r="I334" s="238"/>
      <c r="J334" s="238"/>
      <c r="K334" s="238"/>
      <c r="L334" s="238"/>
      <c r="M334" s="238" t="s">
        <v>369</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85" t="s">
        <v>370</v>
      </c>
      <c r="AL334" s="238"/>
      <c r="AM334" s="238"/>
      <c r="AN334" s="238"/>
      <c r="AO334" s="238"/>
      <c r="AP334" s="238"/>
      <c r="AQ334" s="238" t="s">
        <v>23</v>
      </c>
      <c r="AR334" s="238"/>
      <c r="AS334" s="238"/>
      <c r="AT334" s="238"/>
      <c r="AU334" s="83" t="s">
        <v>24</v>
      </c>
      <c r="AV334" s="84"/>
      <c r="AW334" s="84"/>
      <c r="AX334" s="586"/>
    </row>
    <row r="335" spans="1:50" ht="24" hidden="1"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hidden="1"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hidden="1"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hidden="1"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hidden="1"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hidden="1"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hidden="1"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hidden="1"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hidden="1"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hidden="1"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38" t="s">
        <v>368</v>
      </c>
      <c r="D367" s="238"/>
      <c r="E367" s="238"/>
      <c r="F367" s="238"/>
      <c r="G367" s="238"/>
      <c r="H367" s="238"/>
      <c r="I367" s="238"/>
      <c r="J367" s="238"/>
      <c r="K367" s="238"/>
      <c r="L367" s="238"/>
      <c r="M367" s="238" t="s">
        <v>369</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85" t="s">
        <v>370</v>
      </c>
      <c r="AL367" s="238"/>
      <c r="AM367" s="238"/>
      <c r="AN367" s="238"/>
      <c r="AO367" s="238"/>
      <c r="AP367" s="238"/>
      <c r="AQ367" s="238" t="s">
        <v>23</v>
      </c>
      <c r="AR367" s="238"/>
      <c r="AS367" s="238"/>
      <c r="AT367" s="238"/>
      <c r="AU367" s="83" t="s">
        <v>24</v>
      </c>
      <c r="AV367" s="84"/>
      <c r="AW367" s="84"/>
      <c r="AX367" s="586"/>
    </row>
    <row r="368" spans="1:50" ht="24" hidden="1"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hidden="1"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hidden="1"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hidden="1"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hidden="1"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hidden="1"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hidden="1"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hidden="1"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hidden="1"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hidden="1"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38" t="s">
        <v>368</v>
      </c>
      <c r="D400" s="238"/>
      <c r="E400" s="238"/>
      <c r="F400" s="238"/>
      <c r="G400" s="238"/>
      <c r="H400" s="238"/>
      <c r="I400" s="238"/>
      <c r="J400" s="238"/>
      <c r="K400" s="238"/>
      <c r="L400" s="238"/>
      <c r="M400" s="238" t="s">
        <v>369</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85" t="s">
        <v>370</v>
      </c>
      <c r="AL400" s="238"/>
      <c r="AM400" s="238"/>
      <c r="AN400" s="238"/>
      <c r="AO400" s="238"/>
      <c r="AP400" s="238"/>
      <c r="AQ400" s="238" t="s">
        <v>23</v>
      </c>
      <c r="AR400" s="238"/>
      <c r="AS400" s="238"/>
      <c r="AT400" s="238"/>
      <c r="AU400" s="83" t="s">
        <v>24</v>
      </c>
      <c r="AV400" s="84"/>
      <c r="AW400" s="84"/>
      <c r="AX400" s="586"/>
    </row>
    <row r="401" spans="1:50" ht="24" hidden="1"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hidden="1"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hidden="1"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hidden="1"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hidden="1"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hidden="1"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hidden="1"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hidden="1"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hidden="1"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hidden="1"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38" t="s">
        <v>368</v>
      </c>
      <c r="D433" s="238"/>
      <c r="E433" s="238"/>
      <c r="F433" s="238"/>
      <c r="G433" s="238"/>
      <c r="H433" s="238"/>
      <c r="I433" s="238"/>
      <c r="J433" s="238"/>
      <c r="K433" s="238"/>
      <c r="L433" s="238"/>
      <c r="M433" s="238" t="s">
        <v>369</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85" t="s">
        <v>370</v>
      </c>
      <c r="AL433" s="238"/>
      <c r="AM433" s="238"/>
      <c r="AN433" s="238"/>
      <c r="AO433" s="238"/>
      <c r="AP433" s="238"/>
      <c r="AQ433" s="238" t="s">
        <v>23</v>
      </c>
      <c r="AR433" s="238"/>
      <c r="AS433" s="238"/>
      <c r="AT433" s="238"/>
      <c r="AU433" s="83" t="s">
        <v>24</v>
      </c>
      <c r="AV433" s="84"/>
      <c r="AW433" s="84"/>
      <c r="AX433" s="586"/>
    </row>
    <row r="434" spans="1:50" ht="24" hidden="1"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hidden="1"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hidden="1"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hidden="1"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hidden="1"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hidden="1"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hidden="1"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hidden="1"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hidden="1"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hidden="1"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38" t="s">
        <v>368</v>
      </c>
      <c r="D466" s="238"/>
      <c r="E466" s="238"/>
      <c r="F466" s="238"/>
      <c r="G466" s="238"/>
      <c r="H466" s="238"/>
      <c r="I466" s="238"/>
      <c r="J466" s="238"/>
      <c r="K466" s="238"/>
      <c r="L466" s="238"/>
      <c r="M466" s="238" t="s">
        <v>369</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85" t="s">
        <v>370</v>
      </c>
      <c r="AL466" s="238"/>
      <c r="AM466" s="238"/>
      <c r="AN466" s="238"/>
      <c r="AO466" s="238"/>
      <c r="AP466" s="238"/>
      <c r="AQ466" s="238" t="s">
        <v>23</v>
      </c>
      <c r="AR466" s="238"/>
      <c r="AS466" s="238"/>
      <c r="AT466" s="238"/>
      <c r="AU466" s="83" t="s">
        <v>24</v>
      </c>
      <c r="AV466" s="84"/>
      <c r="AW466" s="84"/>
      <c r="AX466" s="586"/>
    </row>
    <row r="467" spans="1:50" ht="24" hidden="1" customHeight="1" x14ac:dyDescent="0.15">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hidden="1"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hidden="1"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hidden="1"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hidden="1"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hidden="1"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hidden="1"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hidden="1"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hidden="1"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hidden="1"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209" priority="551">
      <formula>IF(RIGHT(TEXT(AK14,"0.#"),1)=".",FALSE,TRUE)</formula>
    </cfRule>
    <cfRule type="expression" dxfId="208" priority="552">
      <formula>IF(RIGHT(TEXT(AK14,"0.#"),1)=".",TRUE,FALSE)</formula>
    </cfRule>
  </conditionalFormatting>
  <conditionalFormatting sqref="AE23:AI23">
    <cfRule type="expression" dxfId="207" priority="541">
      <formula>IF(RIGHT(TEXT(AE23,"0.#"),1)=".",FALSE,TRUE)</formula>
    </cfRule>
    <cfRule type="expression" dxfId="206" priority="542">
      <formula>IF(RIGHT(TEXT(AE23,"0.#"),1)=".",TRUE,FALSE)</formula>
    </cfRule>
  </conditionalFormatting>
  <conditionalFormatting sqref="AE69:AX69">
    <cfRule type="expression" dxfId="205" priority="473">
      <formula>IF(RIGHT(TEXT(AE69,"0.#"),1)=".",FALSE,TRUE)</formula>
    </cfRule>
    <cfRule type="expression" dxfId="204" priority="474">
      <formula>IF(RIGHT(TEXT(AE69,"0.#"),1)=".",TRUE,FALSE)</formula>
    </cfRule>
  </conditionalFormatting>
  <conditionalFormatting sqref="AE83:AI83">
    <cfRule type="expression" dxfId="203" priority="455">
      <formula>IF(RIGHT(TEXT(AE83,"0.#"),1)=".",FALSE,TRUE)</formula>
    </cfRule>
    <cfRule type="expression" dxfId="202" priority="456">
      <formula>IF(RIGHT(TEXT(AE83,"0.#"),1)=".",TRUE,FALSE)</formula>
    </cfRule>
  </conditionalFormatting>
  <conditionalFormatting sqref="AJ83:AX83">
    <cfRule type="expression" dxfId="201" priority="453">
      <formula>IF(RIGHT(TEXT(AJ83,"0.#"),1)=".",FALSE,TRUE)</formula>
    </cfRule>
    <cfRule type="expression" dxfId="200" priority="454">
      <formula>IF(RIGHT(TEXT(AJ83,"0.#"),1)=".",TRUE,FALSE)</formula>
    </cfRule>
  </conditionalFormatting>
  <conditionalFormatting sqref="L99">
    <cfRule type="expression" dxfId="199" priority="433">
      <formula>IF(RIGHT(TEXT(L99,"0.#"),1)=".",FALSE,TRUE)</formula>
    </cfRule>
    <cfRule type="expression" dxfId="198" priority="434">
      <formula>IF(RIGHT(TEXT(L99,"0.#"),1)=".",TRUE,FALSE)</formula>
    </cfRule>
  </conditionalFormatting>
  <conditionalFormatting sqref="L104">
    <cfRule type="expression" dxfId="197" priority="431">
      <formula>IF(RIGHT(TEXT(L104,"0.#"),1)=".",FALSE,TRUE)</formula>
    </cfRule>
    <cfRule type="expression" dxfId="196" priority="432">
      <formula>IF(RIGHT(TEXT(L104,"0.#"),1)=".",TRUE,FALSE)</formula>
    </cfRule>
  </conditionalFormatting>
  <conditionalFormatting sqref="R104">
    <cfRule type="expression" dxfId="195" priority="429">
      <formula>IF(RIGHT(TEXT(R104,"0.#"),1)=".",FALSE,TRUE)</formula>
    </cfRule>
    <cfRule type="expression" dxfId="194" priority="430">
      <formula>IF(RIGHT(TEXT(R104,"0.#"),1)=".",TRUE,FALSE)</formula>
    </cfRule>
  </conditionalFormatting>
  <conditionalFormatting sqref="P18:AX18">
    <cfRule type="expression" dxfId="193" priority="427">
      <formula>IF(RIGHT(TEXT(P18,"0.#"),1)=".",FALSE,TRUE)</formula>
    </cfRule>
    <cfRule type="expression" dxfId="192" priority="428">
      <formula>IF(RIGHT(TEXT(P18,"0.#"),1)=".",TRUE,FALSE)</formula>
    </cfRule>
  </conditionalFormatting>
  <conditionalFormatting sqref="Y181">
    <cfRule type="expression" dxfId="191" priority="423">
      <formula>IF(RIGHT(TEXT(Y181,"0.#"),1)=".",FALSE,TRUE)</formula>
    </cfRule>
    <cfRule type="expression" dxfId="190" priority="424">
      <formula>IF(RIGHT(TEXT(Y181,"0.#"),1)=".",TRUE,FALSE)</formula>
    </cfRule>
  </conditionalFormatting>
  <conditionalFormatting sqref="Y190">
    <cfRule type="expression" dxfId="189" priority="419">
      <formula>IF(RIGHT(TEXT(Y190,"0.#"),1)=".",FALSE,TRUE)</formula>
    </cfRule>
    <cfRule type="expression" dxfId="188" priority="420">
      <formula>IF(RIGHT(TEXT(Y190,"0.#"),1)=".",TRUE,FALSE)</formula>
    </cfRule>
  </conditionalFormatting>
  <conditionalFormatting sqref="AK236">
    <cfRule type="expression" dxfId="187" priority="341">
      <formula>IF(RIGHT(TEXT(AK236,"0.#"),1)=".",FALSE,TRUE)</formula>
    </cfRule>
    <cfRule type="expression" dxfId="186" priority="342">
      <formula>IF(RIGHT(TEXT(AK236,"0.#"),1)=".",TRUE,FALSE)</formula>
    </cfRule>
  </conditionalFormatting>
  <conditionalFormatting sqref="AE54:AI54">
    <cfRule type="expression" dxfId="185" priority="291">
      <formula>IF(RIGHT(TEXT(AE54,"0.#"),1)=".",FALSE,TRUE)</formula>
    </cfRule>
    <cfRule type="expression" dxfId="184" priority="292">
      <formula>IF(RIGHT(TEXT(AE54,"0.#"),1)=".",TRUE,FALSE)</formula>
    </cfRule>
  </conditionalFormatting>
  <conditionalFormatting sqref="AD16:AQ16 AD13:AX13 AD15:AX15 W17:AQ17">
    <cfRule type="expression" dxfId="183" priority="249">
      <formula>IF(RIGHT(TEXT(W13,"0.#"),1)=".",FALSE,TRUE)</formula>
    </cfRule>
    <cfRule type="expression" dxfId="182" priority="250">
      <formula>IF(RIGHT(TEXT(W13,"0.#"),1)=".",TRUE,FALSE)</formula>
    </cfRule>
  </conditionalFormatting>
  <conditionalFormatting sqref="P19:AJ19">
    <cfRule type="expression" dxfId="181" priority="247">
      <formula>IF(RIGHT(TEXT(P19,"0.#"),1)=".",FALSE,TRUE)</formula>
    </cfRule>
    <cfRule type="expression" dxfId="180" priority="248">
      <formula>IF(RIGHT(TEXT(P19,"0.#"),1)=".",TRUE,FALSE)</formula>
    </cfRule>
  </conditionalFormatting>
  <conditionalFormatting sqref="AE55:AX55 AJ54:AS54">
    <cfRule type="expression" dxfId="179" priority="243">
      <formula>IF(RIGHT(TEXT(AE54,"0.#"),1)=".",FALSE,TRUE)</formula>
    </cfRule>
    <cfRule type="expression" dxfId="178" priority="244">
      <formula>IF(RIGHT(TEXT(AE54,"0.#"),1)=".",TRUE,FALSE)</formula>
    </cfRule>
  </conditionalFormatting>
  <conditionalFormatting sqref="AE68:AS68">
    <cfRule type="expression" dxfId="177" priority="239">
      <formula>IF(RIGHT(TEXT(AE68,"0.#"),1)=".",FALSE,TRUE)</formula>
    </cfRule>
    <cfRule type="expression" dxfId="176" priority="240">
      <formula>IF(RIGHT(TEXT(AE68,"0.#"),1)=".",TRUE,FALSE)</formula>
    </cfRule>
  </conditionalFormatting>
  <conditionalFormatting sqref="AE95:AI95 AE92:AI92 AE89:AI89 AE86:AI86">
    <cfRule type="expression" dxfId="175" priority="237">
      <formula>IF(RIGHT(TEXT(AE86,"0.#"),1)=".",FALSE,TRUE)</formula>
    </cfRule>
    <cfRule type="expression" dxfId="174" priority="238">
      <formula>IF(RIGHT(TEXT(AE86,"0.#"),1)=".",TRUE,FALSE)</formula>
    </cfRule>
  </conditionalFormatting>
  <conditionalFormatting sqref="AJ95:AX95 AJ92:AX92 AJ89:AX89 AJ86:AX86">
    <cfRule type="expression" dxfId="173" priority="235">
      <formula>IF(RIGHT(TEXT(AJ86,"0.#"),1)=".",FALSE,TRUE)</formula>
    </cfRule>
    <cfRule type="expression" dxfId="172" priority="236">
      <formula>IF(RIGHT(TEXT(AJ86,"0.#"),1)=".",TRUE,FALSE)</formula>
    </cfRule>
  </conditionalFormatting>
  <conditionalFormatting sqref="L100:L103 L98">
    <cfRule type="expression" dxfId="171" priority="233">
      <formula>IF(RIGHT(TEXT(L98,"0.#"),1)=".",FALSE,TRUE)</formula>
    </cfRule>
    <cfRule type="expression" dxfId="170" priority="234">
      <formula>IF(RIGHT(TEXT(L98,"0.#"),1)=".",TRUE,FALSE)</formula>
    </cfRule>
  </conditionalFormatting>
  <conditionalFormatting sqref="R98">
    <cfRule type="expression" dxfId="169" priority="229">
      <formula>IF(RIGHT(TEXT(R98,"0.#"),1)=".",FALSE,TRUE)</formula>
    </cfRule>
    <cfRule type="expression" dxfId="168" priority="230">
      <formula>IF(RIGHT(TEXT(R98,"0.#"),1)=".",TRUE,FALSE)</formula>
    </cfRule>
  </conditionalFormatting>
  <conditionalFormatting sqref="R99:R103">
    <cfRule type="expression" dxfId="167" priority="227">
      <formula>IF(RIGHT(TEXT(R99,"0.#"),1)=".",FALSE,TRUE)</formula>
    </cfRule>
    <cfRule type="expression" dxfId="166" priority="228">
      <formula>IF(RIGHT(TEXT(R99,"0.#"),1)=".",TRUE,FALSE)</formula>
    </cfRule>
  </conditionalFormatting>
  <conditionalFormatting sqref="Y182:Y189 Y180">
    <cfRule type="expression" dxfId="165" priority="225">
      <formula>IF(RIGHT(TEXT(Y180,"0.#"),1)=".",FALSE,TRUE)</formula>
    </cfRule>
    <cfRule type="expression" dxfId="164" priority="226">
      <formula>IF(RIGHT(TEXT(Y180,"0.#"),1)=".",TRUE,FALSE)</formula>
    </cfRule>
  </conditionalFormatting>
  <conditionalFormatting sqref="AU181">
    <cfRule type="expression" dxfId="163" priority="223">
      <formula>IF(RIGHT(TEXT(AU181,"0.#"),1)=".",FALSE,TRUE)</formula>
    </cfRule>
    <cfRule type="expression" dxfId="162" priority="224">
      <formula>IF(RIGHT(TEXT(AU181,"0.#"),1)=".",TRUE,FALSE)</formula>
    </cfRule>
  </conditionalFormatting>
  <conditionalFormatting sqref="AU190">
    <cfRule type="expression" dxfId="161" priority="221">
      <formula>IF(RIGHT(TEXT(AU190,"0.#"),1)=".",FALSE,TRUE)</formula>
    </cfRule>
    <cfRule type="expression" dxfId="160" priority="222">
      <formula>IF(RIGHT(TEXT(AU190,"0.#"),1)=".",TRUE,FALSE)</formula>
    </cfRule>
  </conditionalFormatting>
  <conditionalFormatting sqref="AU182:AU189 AU180">
    <cfRule type="expression" dxfId="159" priority="219">
      <formula>IF(RIGHT(TEXT(AU180,"0.#"),1)=".",FALSE,TRUE)</formula>
    </cfRule>
    <cfRule type="expression" dxfId="158" priority="220">
      <formula>IF(RIGHT(TEXT(AU180,"0.#"),1)=".",TRUE,FALSE)</formula>
    </cfRule>
  </conditionalFormatting>
  <conditionalFormatting sqref="Y220 Y207 Y194">
    <cfRule type="expression" dxfId="157" priority="205">
      <formula>IF(RIGHT(TEXT(Y194,"0.#"),1)=".",FALSE,TRUE)</formula>
    </cfRule>
    <cfRule type="expression" dxfId="156" priority="206">
      <formula>IF(RIGHT(TEXT(Y194,"0.#"),1)=".",TRUE,FALSE)</formula>
    </cfRule>
  </conditionalFormatting>
  <conditionalFormatting sqref="Y229 Y216 Y203">
    <cfRule type="expression" dxfId="155" priority="203">
      <formula>IF(RIGHT(TEXT(Y203,"0.#"),1)=".",FALSE,TRUE)</formula>
    </cfRule>
    <cfRule type="expression" dxfId="154" priority="204">
      <formula>IF(RIGHT(TEXT(Y203,"0.#"),1)=".",TRUE,FALSE)</formula>
    </cfRule>
  </conditionalFormatting>
  <conditionalFormatting sqref="Y221:Y228 Y219 Y208:Y215 Y206 Y195:Y202 Y193">
    <cfRule type="expression" dxfId="153" priority="201">
      <formula>IF(RIGHT(TEXT(Y193,"0.#"),1)=".",FALSE,TRUE)</formula>
    </cfRule>
    <cfRule type="expression" dxfId="152" priority="202">
      <formula>IF(RIGHT(TEXT(Y193,"0.#"),1)=".",TRUE,FALSE)</formula>
    </cfRule>
  </conditionalFormatting>
  <conditionalFormatting sqref="AU220 AU207 AU194">
    <cfRule type="expression" dxfId="151" priority="199">
      <formula>IF(RIGHT(TEXT(AU194,"0.#"),1)=".",FALSE,TRUE)</formula>
    </cfRule>
    <cfRule type="expression" dxfId="150" priority="200">
      <formula>IF(RIGHT(TEXT(AU194,"0.#"),1)=".",TRUE,FALSE)</formula>
    </cfRule>
  </conditionalFormatting>
  <conditionalFormatting sqref="AU229 AU216 AU203">
    <cfRule type="expression" dxfId="149" priority="197">
      <formula>IF(RIGHT(TEXT(AU203,"0.#"),1)=".",FALSE,TRUE)</formula>
    </cfRule>
    <cfRule type="expression" dxfId="148" priority="198">
      <formula>IF(RIGHT(TEXT(AU203,"0.#"),1)=".",TRUE,FALSE)</formula>
    </cfRule>
  </conditionalFormatting>
  <conditionalFormatting sqref="AU221:AU228 AU219 AU208:AU215 AU206 AU195:AU202 AU193">
    <cfRule type="expression" dxfId="147" priority="195">
      <formula>IF(RIGHT(TEXT(AU193,"0.#"),1)=".",FALSE,TRUE)</formula>
    </cfRule>
    <cfRule type="expression" dxfId="146" priority="196">
      <formula>IF(RIGHT(TEXT(AU193,"0.#"),1)=".",TRUE,FALSE)</formula>
    </cfRule>
  </conditionalFormatting>
  <conditionalFormatting sqref="AE56:AI56">
    <cfRule type="expression" dxfId="145" priority="169">
      <formula>IF(AND(AE56&gt;=0, RIGHT(TEXT(AE56,"0.#"),1)&lt;&gt;"."),TRUE,FALSE)</formula>
    </cfRule>
    <cfRule type="expression" dxfId="144" priority="170">
      <formula>IF(AND(AE56&gt;=0, RIGHT(TEXT(AE56,"0.#"),1)="."),TRUE,FALSE)</formula>
    </cfRule>
    <cfRule type="expression" dxfId="143" priority="171">
      <formula>IF(AND(AE56&lt;0, RIGHT(TEXT(AE56,"0.#"),1)&lt;&gt;"."),TRUE,FALSE)</formula>
    </cfRule>
    <cfRule type="expression" dxfId="142" priority="172">
      <formula>IF(AND(AE56&lt;0, RIGHT(TEXT(AE56,"0.#"),1)="."),TRUE,FALSE)</formula>
    </cfRule>
  </conditionalFormatting>
  <conditionalFormatting sqref="AJ56:AS56">
    <cfRule type="expression" dxfId="141" priority="165">
      <formula>IF(AND(AJ56&gt;=0, RIGHT(TEXT(AJ56,"0.#"),1)&lt;&gt;"."),TRUE,FALSE)</formula>
    </cfRule>
    <cfRule type="expression" dxfId="140" priority="166">
      <formula>IF(AND(AJ56&gt;=0, RIGHT(TEXT(AJ56,"0.#"),1)="."),TRUE,FALSE)</formula>
    </cfRule>
    <cfRule type="expression" dxfId="139" priority="167">
      <formula>IF(AND(AJ56&lt;0, RIGHT(TEXT(AJ56,"0.#"),1)&lt;&gt;"."),TRUE,FALSE)</formula>
    </cfRule>
    <cfRule type="expression" dxfId="138" priority="168">
      <formula>IF(AND(AJ56&lt;0, RIGHT(TEXT(AJ56,"0.#"),1)="."),TRUE,FALSE)</formula>
    </cfRule>
  </conditionalFormatting>
  <conditionalFormatting sqref="AK237:AK265">
    <cfRule type="expression" dxfId="137" priority="153">
      <formula>IF(RIGHT(TEXT(AK237,"0.#"),1)=".",FALSE,TRUE)</formula>
    </cfRule>
    <cfRule type="expression" dxfId="136" priority="154">
      <formula>IF(RIGHT(TEXT(AK237,"0.#"),1)=".",TRUE,FALSE)</formula>
    </cfRule>
  </conditionalFormatting>
  <conditionalFormatting sqref="AU246:AX265">
    <cfRule type="expression" dxfId="135" priority="149">
      <formula>IF(AND(AU246&gt;=0, RIGHT(TEXT(AU246,"0.#"),1)&lt;&gt;"."),TRUE,FALSE)</formula>
    </cfRule>
    <cfRule type="expression" dxfId="134" priority="150">
      <formula>IF(AND(AU246&gt;=0, RIGHT(TEXT(AU246,"0.#"),1)="."),TRUE,FALSE)</formula>
    </cfRule>
    <cfRule type="expression" dxfId="133" priority="151">
      <formula>IF(AND(AU246&lt;0, RIGHT(TEXT(AU246,"0.#"),1)&lt;&gt;"."),TRUE,FALSE)</formula>
    </cfRule>
    <cfRule type="expression" dxfId="132" priority="152">
      <formula>IF(AND(AU246&lt;0, RIGHT(TEXT(AU246,"0.#"),1)="."),TRUE,FALSE)</formula>
    </cfRule>
  </conditionalFormatting>
  <conditionalFormatting sqref="AK269">
    <cfRule type="expression" dxfId="131" priority="147">
      <formula>IF(RIGHT(TEXT(AK269,"0.#"),1)=".",FALSE,TRUE)</formula>
    </cfRule>
    <cfRule type="expression" dxfId="130" priority="148">
      <formula>IF(RIGHT(TEXT(AK269,"0.#"),1)=".",TRUE,FALSE)</formula>
    </cfRule>
  </conditionalFormatting>
  <conditionalFormatting sqref="AU269:AX269">
    <cfRule type="expression" dxfId="129" priority="143">
      <formula>IF(AND(AU269&gt;=0, RIGHT(TEXT(AU269,"0.#"),1)&lt;&gt;"."),TRUE,FALSE)</formula>
    </cfRule>
    <cfRule type="expression" dxfId="128" priority="144">
      <formula>IF(AND(AU269&gt;=0, RIGHT(TEXT(AU269,"0.#"),1)="."),TRUE,FALSE)</formula>
    </cfRule>
    <cfRule type="expression" dxfId="127" priority="145">
      <formula>IF(AND(AU269&lt;0, RIGHT(TEXT(AU269,"0.#"),1)&lt;&gt;"."),TRUE,FALSE)</formula>
    </cfRule>
    <cfRule type="expression" dxfId="126" priority="146">
      <formula>IF(AND(AU269&lt;0, RIGHT(TEXT(AU269,"0.#"),1)="."),TRUE,FALSE)</formula>
    </cfRule>
  </conditionalFormatting>
  <conditionalFormatting sqref="AK270:AK298">
    <cfRule type="expression" dxfId="125" priority="141">
      <formula>IF(RIGHT(TEXT(AK270,"0.#"),1)=".",FALSE,TRUE)</formula>
    </cfRule>
    <cfRule type="expression" dxfId="124" priority="142">
      <formula>IF(RIGHT(TEXT(AK270,"0.#"),1)=".",TRUE,FALSE)</formula>
    </cfRule>
  </conditionalFormatting>
  <conditionalFormatting sqref="AU270:AX298">
    <cfRule type="expression" dxfId="123" priority="137">
      <formula>IF(AND(AU270&gt;=0, RIGHT(TEXT(AU270,"0.#"),1)&lt;&gt;"."),TRUE,FALSE)</formula>
    </cfRule>
    <cfRule type="expression" dxfId="122" priority="138">
      <formula>IF(AND(AU270&gt;=0, RIGHT(TEXT(AU270,"0.#"),1)="."),TRUE,FALSE)</formula>
    </cfRule>
    <cfRule type="expression" dxfId="121" priority="139">
      <formula>IF(AND(AU270&lt;0, RIGHT(TEXT(AU270,"0.#"),1)&lt;&gt;"."),TRUE,FALSE)</formula>
    </cfRule>
    <cfRule type="expression" dxfId="120" priority="140">
      <formula>IF(AND(AU270&lt;0, RIGHT(TEXT(AU270,"0.#"),1)="."),TRUE,FALSE)</formula>
    </cfRule>
  </conditionalFormatting>
  <conditionalFormatting sqref="AK302">
    <cfRule type="expression" dxfId="119" priority="135">
      <formula>IF(RIGHT(TEXT(AK302,"0.#"),1)=".",FALSE,TRUE)</formula>
    </cfRule>
    <cfRule type="expression" dxfId="118" priority="136">
      <formula>IF(RIGHT(TEXT(AK302,"0.#"),1)=".",TRUE,FALSE)</formula>
    </cfRule>
  </conditionalFormatting>
  <conditionalFormatting sqref="AU302:AX302">
    <cfRule type="expression" dxfId="117" priority="131">
      <formula>IF(AND(AU302&gt;=0, RIGHT(TEXT(AU302,"0.#"),1)&lt;&gt;"."),TRUE,FALSE)</formula>
    </cfRule>
    <cfRule type="expression" dxfId="116" priority="132">
      <formula>IF(AND(AU302&gt;=0, RIGHT(TEXT(AU302,"0.#"),1)="."),TRUE,FALSE)</formula>
    </cfRule>
    <cfRule type="expression" dxfId="115" priority="133">
      <formula>IF(AND(AU302&lt;0, RIGHT(TEXT(AU302,"0.#"),1)&lt;&gt;"."),TRUE,FALSE)</formula>
    </cfRule>
    <cfRule type="expression" dxfId="114" priority="134">
      <formula>IF(AND(AU302&lt;0, RIGHT(TEXT(AU302,"0.#"),1)="."),TRUE,FALSE)</formula>
    </cfRule>
  </conditionalFormatting>
  <conditionalFormatting sqref="AK303:AK331">
    <cfRule type="expression" dxfId="113" priority="129">
      <formula>IF(RIGHT(TEXT(AK303,"0.#"),1)=".",FALSE,TRUE)</formula>
    </cfRule>
    <cfRule type="expression" dxfId="112" priority="130">
      <formula>IF(RIGHT(TEXT(AK303,"0.#"),1)=".",TRUE,FALSE)</formula>
    </cfRule>
  </conditionalFormatting>
  <conditionalFormatting sqref="AU303:AX331">
    <cfRule type="expression" dxfId="111" priority="125">
      <formula>IF(AND(AU303&gt;=0, RIGHT(TEXT(AU303,"0.#"),1)&lt;&gt;"."),TRUE,FALSE)</formula>
    </cfRule>
    <cfRule type="expression" dxfId="110" priority="126">
      <formula>IF(AND(AU303&gt;=0, RIGHT(TEXT(AU303,"0.#"),1)="."),TRUE,FALSE)</formula>
    </cfRule>
    <cfRule type="expression" dxfId="109" priority="127">
      <formula>IF(AND(AU303&lt;0, RIGHT(TEXT(AU303,"0.#"),1)&lt;&gt;"."),TRUE,FALSE)</formula>
    </cfRule>
    <cfRule type="expression" dxfId="108" priority="128">
      <formula>IF(AND(AU303&lt;0, RIGHT(TEXT(AU303,"0.#"),1)="."),TRUE,FALSE)</formula>
    </cfRule>
  </conditionalFormatting>
  <conditionalFormatting sqref="AK335">
    <cfRule type="expression" dxfId="107" priority="123">
      <formula>IF(RIGHT(TEXT(AK335,"0.#"),1)=".",FALSE,TRUE)</formula>
    </cfRule>
    <cfRule type="expression" dxfId="106" priority="124">
      <formula>IF(RIGHT(TEXT(AK335,"0.#"),1)=".",TRUE,FALSE)</formula>
    </cfRule>
  </conditionalFormatting>
  <conditionalFormatting sqref="AU335:AX335">
    <cfRule type="expression" dxfId="105" priority="119">
      <formula>IF(AND(AU335&gt;=0, RIGHT(TEXT(AU335,"0.#"),1)&lt;&gt;"."),TRUE,FALSE)</formula>
    </cfRule>
    <cfRule type="expression" dxfId="104" priority="120">
      <formula>IF(AND(AU335&gt;=0, RIGHT(TEXT(AU335,"0.#"),1)="."),TRUE,FALSE)</formula>
    </cfRule>
    <cfRule type="expression" dxfId="103" priority="121">
      <formula>IF(AND(AU335&lt;0, RIGHT(TEXT(AU335,"0.#"),1)&lt;&gt;"."),TRUE,FALSE)</formula>
    </cfRule>
    <cfRule type="expression" dxfId="102" priority="122">
      <formula>IF(AND(AU335&lt;0, RIGHT(TEXT(AU335,"0.#"),1)="."),TRUE,FALSE)</formula>
    </cfRule>
  </conditionalFormatting>
  <conditionalFormatting sqref="AK336:AK364">
    <cfRule type="expression" dxfId="101" priority="117">
      <formula>IF(RIGHT(TEXT(AK336,"0.#"),1)=".",FALSE,TRUE)</formula>
    </cfRule>
    <cfRule type="expression" dxfId="100" priority="118">
      <formula>IF(RIGHT(TEXT(AK336,"0.#"),1)=".",TRUE,FALSE)</formula>
    </cfRule>
  </conditionalFormatting>
  <conditionalFormatting sqref="AU336:AX364">
    <cfRule type="expression" dxfId="99" priority="113">
      <formula>IF(AND(AU336&gt;=0, RIGHT(TEXT(AU336,"0.#"),1)&lt;&gt;"."),TRUE,FALSE)</formula>
    </cfRule>
    <cfRule type="expression" dxfId="98" priority="114">
      <formula>IF(AND(AU336&gt;=0, RIGHT(TEXT(AU336,"0.#"),1)="."),TRUE,FALSE)</formula>
    </cfRule>
    <cfRule type="expression" dxfId="97" priority="115">
      <formula>IF(AND(AU336&lt;0, RIGHT(TEXT(AU336,"0.#"),1)&lt;&gt;"."),TRUE,FALSE)</formula>
    </cfRule>
    <cfRule type="expression" dxfId="96" priority="116">
      <formula>IF(AND(AU336&lt;0, RIGHT(TEXT(AU336,"0.#"),1)="."),TRUE,FALSE)</formula>
    </cfRule>
  </conditionalFormatting>
  <conditionalFormatting sqref="AK368">
    <cfRule type="expression" dxfId="95" priority="111">
      <formula>IF(RIGHT(TEXT(AK368,"0.#"),1)=".",FALSE,TRUE)</formula>
    </cfRule>
    <cfRule type="expression" dxfId="94" priority="112">
      <formula>IF(RIGHT(TEXT(AK368,"0.#"),1)=".",TRUE,FALSE)</formula>
    </cfRule>
  </conditionalFormatting>
  <conditionalFormatting sqref="AU368:AX368">
    <cfRule type="expression" dxfId="93" priority="107">
      <formula>IF(AND(AU368&gt;=0, RIGHT(TEXT(AU368,"0.#"),1)&lt;&gt;"."),TRUE,FALSE)</formula>
    </cfRule>
    <cfRule type="expression" dxfId="92" priority="108">
      <formula>IF(AND(AU368&gt;=0, RIGHT(TEXT(AU368,"0.#"),1)="."),TRUE,FALSE)</formula>
    </cfRule>
    <cfRule type="expression" dxfId="91" priority="109">
      <formula>IF(AND(AU368&lt;0, RIGHT(TEXT(AU368,"0.#"),1)&lt;&gt;"."),TRUE,FALSE)</formula>
    </cfRule>
    <cfRule type="expression" dxfId="90" priority="110">
      <formula>IF(AND(AU368&lt;0, RIGHT(TEXT(AU368,"0.#"),1)="."),TRUE,FALSE)</formula>
    </cfRule>
  </conditionalFormatting>
  <conditionalFormatting sqref="AK369:AK397">
    <cfRule type="expression" dxfId="89" priority="105">
      <formula>IF(RIGHT(TEXT(AK369,"0.#"),1)=".",FALSE,TRUE)</formula>
    </cfRule>
    <cfRule type="expression" dxfId="88" priority="106">
      <formula>IF(RIGHT(TEXT(AK369,"0.#"),1)=".",TRUE,FALSE)</formula>
    </cfRule>
  </conditionalFormatting>
  <conditionalFormatting sqref="AU369:AX397">
    <cfRule type="expression" dxfId="87" priority="101">
      <formula>IF(AND(AU369&gt;=0, RIGHT(TEXT(AU369,"0.#"),1)&lt;&gt;"."),TRUE,FALSE)</formula>
    </cfRule>
    <cfRule type="expression" dxfId="86" priority="102">
      <formula>IF(AND(AU369&gt;=0, RIGHT(TEXT(AU369,"0.#"),1)="."),TRUE,FALSE)</formula>
    </cfRule>
    <cfRule type="expression" dxfId="85" priority="103">
      <formula>IF(AND(AU369&lt;0, RIGHT(TEXT(AU369,"0.#"),1)&lt;&gt;"."),TRUE,FALSE)</formula>
    </cfRule>
    <cfRule type="expression" dxfId="84" priority="104">
      <formula>IF(AND(AU369&lt;0, RIGHT(TEXT(AU369,"0.#"),1)="."),TRUE,FALSE)</formula>
    </cfRule>
  </conditionalFormatting>
  <conditionalFormatting sqref="AK401">
    <cfRule type="expression" dxfId="83" priority="99">
      <formula>IF(RIGHT(TEXT(AK401,"0.#"),1)=".",FALSE,TRUE)</formula>
    </cfRule>
    <cfRule type="expression" dxfId="82" priority="100">
      <formula>IF(RIGHT(TEXT(AK401,"0.#"),1)=".",TRUE,FALSE)</formula>
    </cfRule>
  </conditionalFormatting>
  <conditionalFormatting sqref="AU401:AX401">
    <cfRule type="expression" dxfId="81" priority="95">
      <formula>IF(AND(AU401&gt;=0, RIGHT(TEXT(AU401,"0.#"),1)&lt;&gt;"."),TRUE,FALSE)</formula>
    </cfRule>
    <cfRule type="expression" dxfId="80" priority="96">
      <formula>IF(AND(AU401&gt;=0, RIGHT(TEXT(AU401,"0.#"),1)="."),TRUE,FALSE)</formula>
    </cfRule>
    <cfRule type="expression" dxfId="79" priority="97">
      <formula>IF(AND(AU401&lt;0, RIGHT(TEXT(AU401,"0.#"),1)&lt;&gt;"."),TRUE,FALSE)</formula>
    </cfRule>
    <cfRule type="expression" dxfId="78" priority="98">
      <formula>IF(AND(AU401&lt;0, RIGHT(TEXT(AU401,"0.#"),1)="."),TRUE,FALSE)</formula>
    </cfRule>
  </conditionalFormatting>
  <conditionalFormatting sqref="AK402:AK430">
    <cfRule type="expression" dxfId="77" priority="93">
      <formula>IF(RIGHT(TEXT(AK402,"0.#"),1)=".",FALSE,TRUE)</formula>
    </cfRule>
    <cfRule type="expression" dxfId="76" priority="94">
      <formula>IF(RIGHT(TEXT(AK402,"0.#"),1)=".",TRUE,FALSE)</formula>
    </cfRule>
  </conditionalFormatting>
  <conditionalFormatting sqref="AU402:AX430">
    <cfRule type="expression" dxfId="75" priority="89">
      <formula>IF(AND(AU402&gt;=0, RIGHT(TEXT(AU402,"0.#"),1)&lt;&gt;"."),TRUE,FALSE)</formula>
    </cfRule>
    <cfRule type="expression" dxfId="74" priority="90">
      <formula>IF(AND(AU402&gt;=0, RIGHT(TEXT(AU402,"0.#"),1)="."),TRUE,FALSE)</formula>
    </cfRule>
    <cfRule type="expression" dxfId="73" priority="91">
      <formula>IF(AND(AU402&lt;0, RIGHT(TEXT(AU402,"0.#"),1)&lt;&gt;"."),TRUE,FALSE)</formula>
    </cfRule>
    <cfRule type="expression" dxfId="72" priority="92">
      <formula>IF(AND(AU402&lt;0, RIGHT(TEXT(AU402,"0.#"),1)="."),TRUE,FALSE)</formula>
    </cfRule>
  </conditionalFormatting>
  <conditionalFormatting sqref="AK434">
    <cfRule type="expression" dxfId="71" priority="87">
      <formula>IF(RIGHT(TEXT(AK434,"0.#"),1)=".",FALSE,TRUE)</formula>
    </cfRule>
    <cfRule type="expression" dxfId="70" priority="88">
      <formula>IF(RIGHT(TEXT(AK434,"0.#"),1)=".",TRUE,FALSE)</formula>
    </cfRule>
  </conditionalFormatting>
  <conditionalFormatting sqref="AU434:AX434">
    <cfRule type="expression" dxfId="69" priority="83">
      <formula>IF(AND(AU434&gt;=0, RIGHT(TEXT(AU434,"0.#"),1)&lt;&gt;"."),TRUE,FALSE)</formula>
    </cfRule>
    <cfRule type="expression" dxfId="68" priority="84">
      <formula>IF(AND(AU434&gt;=0, RIGHT(TEXT(AU434,"0.#"),1)="."),TRUE,FALSE)</formula>
    </cfRule>
    <cfRule type="expression" dxfId="67" priority="85">
      <formula>IF(AND(AU434&lt;0, RIGHT(TEXT(AU434,"0.#"),1)&lt;&gt;"."),TRUE,FALSE)</formula>
    </cfRule>
    <cfRule type="expression" dxfId="66" priority="86">
      <formula>IF(AND(AU434&lt;0, RIGHT(TEXT(AU434,"0.#"),1)="."),TRUE,FALSE)</formula>
    </cfRule>
  </conditionalFormatting>
  <conditionalFormatting sqref="AK435:AK463">
    <cfRule type="expression" dxfId="65" priority="81">
      <formula>IF(RIGHT(TEXT(AK435,"0.#"),1)=".",FALSE,TRUE)</formula>
    </cfRule>
    <cfRule type="expression" dxfId="64" priority="82">
      <formula>IF(RIGHT(TEXT(AK435,"0.#"),1)=".",TRUE,FALSE)</formula>
    </cfRule>
  </conditionalFormatting>
  <conditionalFormatting sqref="AU435:AX463">
    <cfRule type="expression" dxfId="63" priority="77">
      <formula>IF(AND(AU435&gt;=0, RIGHT(TEXT(AU435,"0.#"),1)&lt;&gt;"."),TRUE,FALSE)</formula>
    </cfRule>
    <cfRule type="expression" dxfId="62" priority="78">
      <formula>IF(AND(AU435&gt;=0, RIGHT(TEXT(AU435,"0.#"),1)="."),TRUE,FALSE)</formula>
    </cfRule>
    <cfRule type="expression" dxfId="61" priority="79">
      <formula>IF(AND(AU435&lt;0, RIGHT(TEXT(AU435,"0.#"),1)&lt;&gt;"."),TRUE,FALSE)</formula>
    </cfRule>
    <cfRule type="expression" dxfId="60" priority="80">
      <formula>IF(AND(AU435&lt;0, RIGHT(TEXT(AU435,"0.#"),1)="."),TRUE,FALSE)</formula>
    </cfRule>
  </conditionalFormatting>
  <conditionalFormatting sqref="AK467">
    <cfRule type="expression" dxfId="59" priority="75">
      <formula>IF(RIGHT(TEXT(AK467,"0.#"),1)=".",FALSE,TRUE)</formula>
    </cfRule>
    <cfRule type="expression" dxfId="58" priority="76">
      <formula>IF(RIGHT(TEXT(AK467,"0.#"),1)=".",TRUE,FALSE)</formula>
    </cfRule>
  </conditionalFormatting>
  <conditionalFormatting sqref="AU467:AX467">
    <cfRule type="expression" dxfId="57" priority="71">
      <formula>IF(AND(AU467&gt;=0, RIGHT(TEXT(AU467,"0.#"),1)&lt;&gt;"."),TRUE,FALSE)</formula>
    </cfRule>
    <cfRule type="expression" dxfId="56" priority="72">
      <formula>IF(AND(AU467&gt;=0, RIGHT(TEXT(AU467,"0.#"),1)="."),TRUE,FALSE)</formula>
    </cfRule>
    <cfRule type="expression" dxfId="55" priority="73">
      <formula>IF(AND(AU467&lt;0, RIGHT(TEXT(AU467,"0.#"),1)&lt;&gt;"."),TRUE,FALSE)</formula>
    </cfRule>
    <cfRule type="expression" dxfId="54" priority="74">
      <formula>IF(AND(AU467&lt;0, RIGHT(TEXT(AU467,"0.#"),1)="."),TRUE,FALSE)</formula>
    </cfRule>
  </conditionalFormatting>
  <conditionalFormatting sqref="AK468:AK496">
    <cfRule type="expression" dxfId="53" priority="69">
      <formula>IF(RIGHT(TEXT(AK468,"0.#"),1)=".",FALSE,TRUE)</formula>
    </cfRule>
    <cfRule type="expression" dxfId="52" priority="70">
      <formula>IF(RIGHT(TEXT(AK468,"0.#"),1)=".",TRUE,FALSE)</formula>
    </cfRule>
  </conditionalFormatting>
  <conditionalFormatting sqref="AU468:AX496">
    <cfRule type="expression" dxfId="51" priority="65">
      <formula>IF(AND(AU468&gt;=0, RIGHT(TEXT(AU468,"0.#"),1)&lt;&gt;"."),TRUE,FALSE)</formula>
    </cfRule>
    <cfRule type="expression" dxfId="50" priority="66">
      <formula>IF(AND(AU468&gt;=0, RIGHT(TEXT(AU468,"0.#"),1)="."),TRUE,FALSE)</formula>
    </cfRule>
    <cfRule type="expression" dxfId="49" priority="67">
      <formula>IF(AND(AU468&lt;0, RIGHT(TEXT(AU468,"0.#"),1)&lt;&gt;"."),TRUE,FALSE)</formula>
    </cfRule>
    <cfRule type="expression" dxfId="48" priority="68">
      <formula>IF(AND(AU468&lt;0, RIGHT(TEXT(AU468,"0.#"),1)="."),TRUE,FALSE)</formula>
    </cfRule>
  </conditionalFormatting>
  <conditionalFormatting sqref="AE24:AX24 AJ23:AS23">
    <cfRule type="expression" dxfId="47" priority="63">
      <formula>IF(RIGHT(TEXT(AE23,"0.#"),1)=".",FALSE,TRUE)</formula>
    </cfRule>
    <cfRule type="expression" dxfId="46" priority="64">
      <formula>IF(RIGHT(TEXT(AE23,"0.#"),1)=".",TRUE,FALSE)</formula>
    </cfRule>
  </conditionalFormatting>
  <conditionalFormatting sqref="AE25:AI25">
    <cfRule type="expression" dxfId="45" priority="55">
      <formula>IF(AND(AE25&gt;=0, RIGHT(TEXT(AE25,"0.#"),1)&lt;&gt;"."),TRUE,FALSE)</formula>
    </cfRule>
    <cfRule type="expression" dxfId="44" priority="56">
      <formula>IF(AND(AE25&gt;=0, RIGHT(TEXT(AE25,"0.#"),1)="."),TRUE,FALSE)</formula>
    </cfRule>
    <cfRule type="expression" dxfId="43" priority="57">
      <formula>IF(AND(AE25&lt;0, RIGHT(TEXT(AE25,"0.#"),1)&lt;&gt;"."),TRUE,FALSE)</formula>
    </cfRule>
    <cfRule type="expression" dxfId="42" priority="58">
      <formula>IF(AND(AE25&lt;0, RIGHT(TEXT(AE25,"0.#"),1)="."),TRUE,FALSE)</formula>
    </cfRule>
  </conditionalFormatting>
  <conditionalFormatting sqref="AJ25:AS25">
    <cfRule type="expression" dxfId="41" priority="51">
      <formula>IF(AND(AJ25&gt;=0, RIGHT(TEXT(AJ25,"0.#"),1)&lt;&gt;"."),TRUE,FALSE)</formula>
    </cfRule>
    <cfRule type="expression" dxfId="40" priority="52">
      <formula>IF(AND(AJ25&gt;=0, RIGHT(TEXT(AJ25,"0.#"),1)="."),TRUE,FALSE)</formula>
    </cfRule>
    <cfRule type="expression" dxfId="39" priority="53">
      <formula>IF(AND(AJ25&lt;0, RIGHT(TEXT(AJ25,"0.#"),1)&lt;&gt;"."),TRUE,FALSE)</formula>
    </cfRule>
    <cfRule type="expression" dxfId="38" priority="54">
      <formula>IF(AND(AJ25&lt;0, RIGHT(TEXT(AJ25,"0.#"),1)="."),TRUE,FALSE)</formula>
    </cfRule>
  </conditionalFormatting>
  <conditionalFormatting sqref="AE43:AI43 AE38:AI38 AE33:AI33 AE28:AI28">
    <cfRule type="expression" dxfId="37" priority="37">
      <formula>IF(RIGHT(TEXT(AE28,"0.#"),1)=".",FALSE,TRUE)</formula>
    </cfRule>
    <cfRule type="expression" dxfId="36" priority="38">
      <formula>IF(RIGHT(TEXT(AE28,"0.#"),1)=".",TRUE,FALSE)</formula>
    </cfRule>
  </conditionalFormatting>
  <conditionalFormatting sqref="AE44:AX44 AJ43:AS43 AE39:AX39 AJ38:AS38 AE34:AX34 AJ33:AS33 AE29:AX29 AJ28:AS28">
    <cfRule type="expression" dxfId="35" priority="35">
      <formula>IF(RIGHT(TEXT(AE28,"0.#"),1)=".",FALSE,TRUE)</formula>
    </cfRule>
    <cfRule type="expression" dxfId="34" priority="36">
      <formula>IF(RIGHT(TEXT(AE28,"0.#"),1)=".",TRUE,FALSE)</formula>
    </cfRule>
  </conditionalFormatting>
  <conditionalFormatting sqref="AE45:AI45 AE40:AI40 AE35:AI35 AE30:AI30">
    <cfRule type="expression" dxfId="33" priority="31">
      <formula>IF(AND(AE30&gt;=0, RIGHT(TEXT(AE30,"0.#"),1)&lt;&gt;"."),TRUE,FALSE)</formula>
    </cfRule>
    <cfRule type="expression" dxfId="32" priority="32">
      <formula>IF(AND(AE30&gt;=0, RIGHT(TEXT(AE30,"0.#"),1)="."),TRUE,FALSE)</formula>
    </cfRule>
    <cfRule type="expression" dxfId="31" priority="33">
      <formula>IF(AND(AE30&lt;0, RIGHT(TEXT(AE30,"0.#"),1)&lt;&gt;"."),TRUE,FALSE)</formula>
    </cfRule>
    <cfRule type="expression" dxfId="30" priority="34">
      <formula>IF(AND(AE30&lt;0, RIGHT(TEXT(AE30,"0.#"),1)="."),TRUE,FALSE)</formula>
    </cfRule>
  </conditionalFormatting>
  <conditionalFormatting sqref="AJ45:AS45 AJ40:AS40 AJ35:AS35 AJ30:AS30">
    <cfRule type="expression" dxfId="29" priority="27">
      <formula>IF(AND(AJ30&gt;=0, RIGHT(TEXT(AJ30,"0.#"),1)&lt;&gt;"."),TRUE,FALSE)</formula>
    </cfRule>
    <cfRule type="expression" dxfId="28" priority="28">
      <formula>IF(AND(AJ30&gt;=0, RIGHT(TEXT(AJ30,"0.#"),1)="."),TRUE,FALSE)</formula>
    </cfRule>
    <cfRule type="expression" dxfId="27" priority="29">
      <formula>IF(AND(AJ30&lt;0, RIGHT(TEXT(AJ30,"0.#"),1)&lt;&gt;"."),TRUE,FALSE)</formula>
    </cfRule>
    <cfRule type="expression" dxfId="26" priority="30">
      <formula>IF(AND(AJ30&lt;0, RIGHT(TEXT(AJ30,"0.#"),1)="."),TRUE,FALSE)</formula>
    </cfRule>
  </conditionalFormatting>
  <conditionalFormatting sqref="AE64:AI64 AE59:AI59">
    <cfRule type="expression" dxfId="25" priority="25">
      <formula>IF(RIGHT(TEXT(AE59,"0.#"),1)=".",FALSE,TRUE)</formula>
    </cfRule>
    <cfRule type="expression" dxfId="24" priority="26">
      <formula>IF(RIGHT(TEXT(AE59,"0.#"),1)=".",TRUE,FALSE)</formula>
    </cfRule>
  </conditionalFormatting>
  <conditionalFormatting sqref="AE65:AX65 AJ64:AS64 AE60:AX60 AJ59:AS59">
    <cfRule type="expression" dxfId="23" priority="23">
      <formula>IF(RIGHT(TEXT(AE59,"0.#"),1)=".",FALSE,TRUE)</formula>
    </cfRule>
    <cfRule type="expression" dxfId="22" priority="24">
      <formula>IF(RIGHT(TEXT(AE59,"0.#"),1)=".",TRUE,FALSE)</formula>
    </cfRule>
  </conditionalFormatting>
  <conditionalFormatting sqref="AE66:AI66 AE61:AI61">
    <cfRule type="expression" dxfId="21" priority="19">
      <formula>IF(AND(AE61&gt;=0, RIGHT(TEXT(AE61,"0.#"),1)&lt;&gt;"."),TRUE,FALSE)</formula>
    </cfRule>
    <cfRule type="expression" dxfId="20" priority="20">
      <formula>IF(AND(AE61&gt;=0, RIGHT(TEXT(AE61,"0.#"),1)="."),TRUE,FALSE)</formula>
    </cfRule>
    <cfRule type="expression" dxfId="19" priority="21">
      <formula>IF(AND(AE61&lt;0, RIGHT(TEXT(AE61,"0.#"),1)&lt;&gt;"."),TRUE,FALSE)</formula>
    </cfRule>
    <cfRule type="expression" dxfId="18" priority="22">
      <formula>IF(AND(AE61&lt;0, RIGHT(TEXT(AE61,"0.#"),1)="."),TRUE,FALSE)</formula>
    </cfRule>
  </conditionalFormatting>
  <conditionalFormatting sqref="AJ66:AS66 AJ61:AS61">
    <cfRule type="expression" dxfId="17" priority="15">
      <formula>IF(AND(AJ61&gt;=0, RIGHT(TEXT(AJ61,"0.#"),1)&lt;&gt;"."),TRUE,FALSE)</formula>
    </cfRule>
    <cfRule type="expression" dxfId="16" priority="16">
      <formula>IF(AND(AJ61&gt;=0, RIGHT(TEXT(AJ61,"0.#"),1)="."),TRUE,FALSE)</formula>
    </cfRule>
    <cfRule type="expression" dxfId="15" priority="17">
      <formula>IF(AND(AJ61&lt;0, RIGHT(TEXT(AJ61,"0.#"),1)&lt;&gt;"."),TRUE,FALSE)</formula>
    </cfRule>
    <cfRule type="expression" dxfId="14" priority="18">
      <formula>IF(AND(AJ61&lt;0, RIGHT(TEXT(AJ61,"0.#"),1)="."),TRUE,FALSE)</formula>
    </cfRule>
  </conditionalFormatting>
  <conditionalFormatting sqref="AE81:AX81 AE78:AX78 AE75:AX75 AE72:AX72">
    <cfRule type="expression" dxfId="13" priority="13">
      <formula>IF(RIGHT(TEXT(AE72,"0.#"),1)=".",FALSE,TRUE)</formula>
    </cfRule>
    <cfRule type="expression" dxfId="12" priority="14">
      <formula>IF(RIGHT(TEXT(AE72,"0.#"),1)=".",TRUE,FALSE)</formula>
    </cfRule>
  </conditionalFormatting>
  <conditionalFormatting sqref="AE80:AS80 AE77:AS77 AE74:AS74 AE71:AS71">
    <cfRule type="expression" dxfId="11" priority="11">
      <formula>IF(RIGHT(TEXT(AE71,"0.#"),1)=".",FALSE,TRUE)</formula>
    </cfRule>
    <cfRule type="expression" dxfId="10" priority="12">
      <formula>IF(RIGHT(TEXT(AE71,"0.#"),1)=".",TRUE,FALSE)</formula>
    </cfRule>
  </conditionalFormatting>
  <conditionalFormatting sqref="P14:V14">
    <cfRule type="expression" dxfId="9" priority="9">
      <formula>IF(RIGHT(TEXT(P14,"0.#"),1)=".",FALSE,TRUE)</formula>
    </cfRule>
    <cfRule type="expression" dxfId="8" priority="10">
      <formula>IF(RIGHT(TEXT(P14,"0.#"),1)=".",TRUE,FALSE)</formula>
    </cfRule>
  </conditionalFormatting>
  <conditionalFormatting sqref="P15:V17 P13:V13">
    <cfRule type="expression" dxfId="7" priority="7">
      <formula>IF(RIGHT(TEXT(P13,"0.#"),1)=".",FALSE,TRUE)</formula>
    </cfRule>
    <cfRule type="expression" dxfId="6" priority="8">
      <formula>IF(RIGHT(TEXT(P13,"0.#"),1)=".",TRUE,FALSE)</formula>
    </cfRule>
  </conditionalFormatting>
  <conditionalFormatting sqref="W14:AC14">
    <cfRule type="expression" dxfId="5" priority="5">
      <formula>IF(RIGHT(TEXT(W14,"0.#"),1)=".",FALSE,TRUE)</formula>
    </cfRule>
    <cfRule type="expression" dxfId="4" priority="6">
      <formula>IF(RIGHT(TEXT(W14,"0.#"),1)=".",TRUE,FALSE)</formula>
    </cfRule>
  </conditionalFormatting>
  <conditionalFormatting sqref="W13:AC13 W15:AC16">
    <cfRule type="expression" dxfId="3" priority="3">
      <formula>IF(RIGHT(TEXT(W13,"0.#"),1)=".",FALSE,TRUE)</formula>
    </cfRule>
    <cfRule type="expression" dxfId="2" priority="4">
      <formula>IF(RIGHT(TEXT(W13,"0.#"),1)=".",TRUE,FALSE)</formula>
    </cfRule>
  </conditionalFormatting>
  <conditionalFormatting sqref="AD14:AJ14">
    <cfRule type="expression" dxfId="1" priority="1">
      <formula>IF(RIGHT(TEXT(AD14,"0.#"),1)=".",FALSE,TRUE)</formula>
    </cfRule>
    <cfRule type="expression" dxfId="0" priority="2">
      <formula>IF(RIGHT(TEXT(AD14,"0.#"),1)=".",TRUE,FALSE)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6" manualBreakCount="6">
    <brk id="104" max="16383" man="1"/>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workbookViewId="0">
      <selection activeCell="K35" sqref="K35"/>
    </sheetView>
  </sheetViews>
  <sheetFormatPr defaultColWidth="8.875" defaultRowHeight="13.5" x14ac:dyDescent="0.15"/>
  <cols>
    <col min="1" max="1" width="21.62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625" style="18" customWidth="1"/>
    <col min="18" max="18" width="9.5" style="15" hidden="1" customWidth="1"/>
    <col min="19" max="19" width="4" style="15" hidden="1" customWidth="1"/>
    <col min="21" max="21" width="8.875"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625" style="46" customWidth="1"/>
    <col min="31" max="31" width="33.625" style="46" bestFit="1" customWidth="1"/>
    <col min="32" max="32" width="3" style="40" customWidth="1"/>
    <col min="33" max="16384" width="8.875"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383</v>
      </c>
      <c r="M6" s="15" t="str">
        <f t="shared" si="2"/>
        <v>公共事業</v>
      </c>
      <c r="N6" s="15" t="str">
        <f t="shared" si="6"/>
        <v>公共事業</v>
      </c>
      <c r="O6" s="15"/>
      <c r="P6" s="14" t="s">
        <v>221</v>
      </c>
      <c r="Q6" s="19" t="s">
        <v>383</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383</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2015-08-19T09:37:25Z</cp:lastPrinted>
  <dcterms:created xsi:type="dcterms:W3CDTF">2012-03-13T00:50:25Z</dcterms:created>
  <dcterms:modified xsi:type="dcterms:W3CDTF">2015-09-06T10:52:53Z</dcterms:modified>
</cp:coreProperties>
</file>