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showHorizontalScroll="0" showVerticalScroll="0" xWindow="0" yWindow="0" windowWidth="1965"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<sst xmlns="http://schemas.openxmlformats.org/spreadsheetml/2006/main" count="807" uniqueCount="457">
  <si>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</si>
  <si>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</si>
  <si>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</si>
  <si>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</si>
  <si>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</si>
  <si>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</si>
  <si>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</si>
  <si>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</si>
  <si>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</si>
  <si>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</si>
  <si>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</si>
  <si>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</si>
  <si>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</si>
  <si>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</si>
  <si>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</si>
  <si>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</si>
  <si>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</si>
  <si>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</si>
  <si>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</si>
  <si>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</si>
  <si>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</si>
  <si>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</si>
  <si>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</si>
  <si>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</si>
  <si>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</si>
  <si>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</si>
  <si>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</si>
  <si>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</si>
  <si>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</si>
  <si>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</si>
  <si>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</si>
  <si>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</si>
  <si>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</si>
  <si>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</si>
  <si>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</si>
  <si>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</si>
  <si>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</si>
  <si>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</si>
  <si>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</si>
  <si>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</si>
  <si>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</si>
  <si>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</si>
  <si>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</si>
  <si>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</si>
  <si>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</si>
  <si>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</si>
  <si>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</si>
  <si>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</si>
  <si>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</si>
  <si>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</si>
  <si>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</si>
  <si>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</si>
  <si>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</si>
  <si>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</si>
  <si>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</si>
  <si>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</si>
  <si>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</si>
  <si>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</si>
  <si>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</si>
  <si>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</si>
  <si>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</si>
  <si>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</si>
  <si>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</si>
  <si>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</si>
  <si>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</si>
  <si>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</si>
  <si>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</si>
  <si>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</si>
  <si>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</si>
  <si>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</si>
  <si>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</si>
  <si>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</si>
  <si>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</si>
  <si>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</si>
  <si>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</si>
  <si>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</si>
  <si>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</si>
  <si>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</si>
  <si>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</si>
  <si>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</si>
  <si>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</si>
  <si>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</si>
  <si>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</si>
  <si>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</si>
  <si>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</si>
  <si>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</si>
  <si>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</si>
  <si>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</si>
  <si>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</si>
  <si>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</si>
  <si>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</si>
  <si>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</si>
  <si>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</si>
  <si>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</si>
  <si>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</si>
  <si>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</si>
  <si>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</si>
  <si>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</si>
  <si>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</si>
  <si>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</si>
  <si>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</si>
  <si>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</si>
  <si>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</si>
  <si>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</si>
  <si>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</si>
  <si>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</si>
  <si>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</si>
  <si>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</si>
  <si>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</si>
  <si>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</si>
  <si>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</si>
  <si>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</si>
  <si>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</si>
  <si>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</si>
  <si>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</si>
  <si>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</si>
  <si>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</si>
  <si>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</si>
  <si>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</si>
  <si>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</si>
  <si>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</si>
  <si>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</si>
  <si>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</si>
  <si>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</si>
  <si>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</si>
  <si>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</si>
  <si>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</si>
  <si>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</si>
  <si>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</si>
  <si>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</si>
  <si>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</si>
  <si>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</si>
  <si>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</si>
  <si>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</si>
  <si>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</si>
  <si>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</si>
  <si>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</si>
  <si>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</si>
  <si>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</si>
  <si>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</si>
  <si>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</si>
  <si>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</si>
  <si>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</si>
  <si>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</si>
  <si>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</si>
  <si>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</si>
  <si>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</si>
  <si>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</si>
  <si>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</si>
  <si>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</si>
  <si>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</si>
  <si>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</si>
  <si>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</si>
  <si>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</si>
  <si>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</si>
  <si>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</si>
  <si>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</si>
  <si>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</si>
  <si>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</si>
  <si>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</si>
  <si>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</si>
  <si>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</si>
  <si>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</si>
  <si>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</si>
  <si>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</si>
  <si>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</si>
  <si>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</si>
  <si>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</si>
  <si>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</si>
  <si>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</si>
  <si>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</si>
  <si>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</si>
  <si>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</si>
  <si>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</si>
  <si>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</si>
  <si>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</si>
  <si>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</si>
  <si>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</si>
  <si>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</si>
  <si>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</si>
  <si>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</si>
  <si>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</si>
  <si>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</si>
  <si>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</si>
  <si>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</si>
  <si>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</si>
  <si>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</si>
  <si>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</si>
  <si>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</si>
  <si>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</si>
  <si>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</si>
  <si>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</si>
  <si>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</si>
  <si>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</si>
  <si>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</si>
  <si>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</si>
  <si>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</si>
  <si>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</si>
  <si>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</si>
  <si>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</si>
  <si>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</si>
  <si>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</si>
  <si>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</si>
  <si>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</si>
  <si>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</si>
  <si>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</si>
  <si>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</si>
  <si>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</si>
  <si>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</si>
  <si>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</si>
  <si>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</si>
  <si>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</si>
  <si>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</si>
  <si>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</si>
  <si>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</si>
  <si>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</si>
  <si>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</si>
  <si>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</si>
  <si>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</si>
  <si>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</si>
  <si>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</si>
  <si>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</si>
  <si>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</si>
  <si>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</si>
  <si>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</si>
  <si>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</si>
  <si>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</si>
  <si>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</si>
  <si>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</si>
  <si>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</si>
  <si>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</si>
  <si>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</si>
  <si>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</si>
  <si>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</si>
  <si>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</si>
  <si>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</si>
  <si>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</si>
  <si>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</si>
  <si>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</si>
  <si>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</si>
  <si>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</si>
  <si>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</si>
  <si>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</si>
  <si>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</si>
  <si>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</si>
  <si>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</si>
  <si>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</si>
  <si>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</si>
  <si>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</si>
  <si>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</si>
  <si>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</si>
  <si>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</si>
  <si>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</si>
  <si>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</si>
  <si>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</si>
  <si>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</si>
  <si>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</si>
  <si>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</si>
  <si>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</si>
  <si>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</si>
  <si>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</si>
  <si>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</si>
  <si>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</si>
  <si>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</si>
  <si>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</si>
  <si>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</si>
  <si>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</si>
  <si>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</si>
  <si>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</si>
  <si>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</si>
  <si>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</si>
  <si>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</si>
  <si>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</si>
  <si>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</si>
  <si>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</si>
  <si>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</si>
  <si>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</si>
  <si>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</si>
  <si>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</si>
  <si>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</si>
  <si>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</si>
  <si>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</si>
  <si>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</si>
  <si>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</si>
  <si>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</si>
  <si>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</si>
  <si>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</si>
  <si>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</si>
  <si>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</si>
  <si>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</si>
  <si>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</si>
  <si>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</si>
  <si>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</si>
  <si>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</si>
  <si>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</si>
  <si>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</si>
  <si>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</si>
  <si>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</si>
  <si>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</si>
  <si>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</si>
  <si>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</si>
  <si>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</si>
  <si>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</si>
  <si>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</si>
  <si>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</si>
  <si>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</si>
  <si>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</si>
  <si>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</si>
  <si>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</si>
  <si>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</si>
  <si>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</si>
  <si>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</si>
  <si>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</si>
  <si>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</si>
  <si>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</si>
  <si>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</si>
  <si>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</si>
  <si>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</si>
  <si>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</si>
  <si>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</si>
  <si>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</si>
  <si>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</si>
  <si>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</si>
  <si>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</si>
  <si>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</si>
  <si>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</si>
  <si>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</si>
  <si>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</si>
  <si>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</si>
  <si>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</si>
  <si>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</si>
  <si>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</si>
  <si>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</si>
  <si>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</si>
  <si>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</si>
  <si>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</si>
  <si>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</si>
  <si>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</si>
  <si>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</si>
  <si>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</si>
  <si>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</si>
  <si>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</si>
  <si>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</si>
  <si>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</si>
  <si>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</si>
  <si>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</si>
  <si>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</si>
  <si>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</si>
  <si>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</si>
  <si>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</si>
  <si>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</si>
  <si>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</si>
  <si>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</si>
  <si>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</si>
  <si>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</si>
  <si>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</si>
  <si>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</si>
  <si>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</si>
  <si>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</si>
  <si>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</si>
  <si>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</si>
  <si>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</si>
  <si>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</si>
  <si>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</si>
  <si>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</si>
  <si>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</si>
  <si>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</si>
  <si>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</si>
  <si>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</si>
  <si>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</si>
  <si>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</si>
  <si>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国土交通省</t>
  </si>
  <si>
    <t>道路災害復旧事業</t>
    <rPh sb="0" eb="2">
      <t>ドウロ</t>
    </rPh>
    <rPh sb="2" eb="4">
      <t>サイガイ</t>
    </rPh>
    <rPh sb="4" eb="6">
      <t>フッキュウ</t>
    </rPh>
    <rPh sb="6" eb="8">
      <t>ジギョウ</t>
    </rPh>
    <phoneticPr fontId="5"/>
  </si>
  <si>
    <t>○</t>
  </si>
  <si>
    <t>道路局</t>
    <rPh sb="0" eb="3">
      <t>ドウロキョク</t>
    </rPh>
    <phoneticPr fontId="5"/>
  </si>
  <si>
    <t>国道・防災課</t>
    <rPh sb="0" eb="2">
      <t>コクドウ</t>
    </rPh>
    <rPh sb="3" eb="6">
      <t>ボウサイカ</t>
    </rPh>
    <phoneticPr fontId="5"/>
  </si>
  <si>
    <t>－</t>
    <phoneticPr fontId="5"/>
  </si>
  <si>
    <t>道路法第13条第1項
公共土木施設災害復旧事業費国庫負担法第3条第7号</t>
    <phoneticPr fontId="5"/>
  </si>
  <si>
    <t>・豪雨、地震等の異常な天然現象により生じた直轄道路の被災個所について、早期に復旧を図り、安全で円滑な道路交通を確保することを目的とする。</t>
    <phoneticPr fontId="5"/>
  </si>
  <si>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5"/>
  </si>
  <si>
    <t>箇所</t>
    <rPh sb="0" eb="2">
      <t>カショ</t>
    </rPh>
    <phoneticPr fontId="5"/>
  </si>
  <si>
    <t>○</t>
    <phoneticPr fontId="5"/>
  </si>
  <si>
    <t>○</t>
    <phoneticPr fontId="5"/>
  </si>
  <si>
    <t>○</t>
    <phoneticPr fontId="5"/>
  </si>
  <si>
    <t>○</t>
    <phoneticPr fontId="5"/>
  </si>
  <si>
    <t>今後も事業期間の短縮やコスト縮減など事業実施の効率化に努める。</t>
    <phoneticPr fontId="5"/>
  </si>
  <si>
    <t>A.近畿地方整備局</t>
    <rPh sb="2" eb="4">
      <t>キンキ</t>
    </rPh>
    <rPh sb="4" eb="6">
      <t>チホウ</t>
    </rPh>
    <rPh sb="6" eb="9">
      <t>セイビキョク</t>
    </rPh>
    <phoneticPr fontId="5"/>
  </si>
  <si>
    <t>B.（株）宮川興業</t>
    <phoneticPr fontId="5"/>
  </si>
  <si>
    <t>復旧工事</t>
    <phoneticPr fontId="5"/>
  </si>
  <si>
    <t>C.個人（イ）</t>
    <rPh sb="2" eb="4">
      <t>コジン</t>
    </rPh>
    <phoneticPr fontId="5"/>
  </si>
  <si>
    <t>‐</t>
  </si>
  <si>
    <t>用地補償</t>
    <rPh sb="0" eb="2">
      <t>ヨウチ</t>
    </rPh>
    <rPh sb="2" eb="4">
      <t>ホショウ</t>
    </rPh>
    <phoneticPr fontId="5"/>
  </si>
  <si>
    <t>D.北海道開発局</t>
    <rPh sb="2" eb="5">
      <t>ホッカイドウ</t>
    </rPh>
    <rPh sb="5" eb="8">
      <t>カイハツキョク</t>
    </rPh>
    <phoneticPr fontId="5"/>
  </si>
  <si>
    <t>E.（株）岩田地崎建設</t>
    <phoneticPr fontId="5"/>
  </si>
  <si>
    <t>復旧工事</t>
    <rPh sb="0" eb="2">
      <t>フッキュウ</t>
    </rPh>
    <rPh sb="2" eb="4">
      <t>コウジ</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</si>
  <si>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</si>
  <si>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</si>
  <si>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</si>
  <si>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</si>
  <si>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</si>
  <si>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復旧工事の実施</t>
    <phoneticPr fontId="5"/>
  </si>
  <si>
    <t>（株）宮川興業</t>
    <rPh sb="1" eb="2">
      <t>カブ</t>
    </rPh>
    <rPh sb="3" eb="5">
      <t>ミヤカワ</t>
    </rPh>
    <rPh sb="5" eb="7">
      <t>コウギョウ</t>
    </rPh>
    <phoneticPr fontId="5"/>
  </si>
  <si>
    <t>（株）高野組</t>
    <rPh sb="1" eb="2">
      <t>カブ</t>
    </rPh>
    <rPh sb="3" eb="5">
      <t>タカノ</t>
    </rPh>
    <rPh sb="5" eb="6">
      <t>クミ</t>
    </rPh>
    <phoneticPr fontId="5"/>
  </si>
  <si>
    <t>（株）菱和建設</t>
    <rPh sb="1" eb="2">
      <t>カブ</t>
    </rPh>
    <rPh sb="3" eb="4">
      <t>ヒシ</t>
    </rPh>
    <rPh sb="4" eb="5">
      <t>ワ</t>
    </rPh>
    <rPh sb="5" eb="7">
      <t>ケンセツ</t>
    </rPh>
    <phoneticPr fontId="5"/>
  </si>
  <si>
    <t>（株）加藤組</t>
    <rPh sb="1" eb="2">
      <t>カブ</t>
    </rPh>
    <rPh sb="3" eb="5">
      <t>カトウ</t>
    </rPh>
    <rPh sb="5" eb="6">
      <t>グミ</t>
    </rPh>
    <phoneticPr fontId="5"/>
  </si>
  <si>
    <t>（株）河守工業</t>
    <rPh sb="1" eb="2">
      <t>カブ</t>
    </rPh>
    <rPh sb="3" eb="5">
      <t>カワモリ</t>
    </rPh>
    <rPh sb="5" eb="7">
      <t>コウギョウ</t>
    </rPh>
    <phoneticPr fontId="5"/>
  </si>
  <si>
    <t>（株）淡路土建</t>
    <rPh sb="1" eb="2">
      <t>カブ</t>
    </rPh>
    <rPh sb="3" eb="5">
      <t>アワジ</t>
    </rPh>
    <rPh sb="5" eb="7">
      <t>ドケン</t>
    </rPh>
    <phoneticPr fontId="5"/>
  </si>
  <si>
    <t>（株）東興ジオテック　大阪支店</t>
    <rPh sb="1" eb="2">
      <t>カブ</t>
    </rPh>
    <rPh sb="3" eb="4">
      <t>ヒガシ</t>
    </rPh>
    <rPh sb="4" eb="5">
      <t>オキ</t>
    </rPh>
    <rPh sb="11" eb="13">
      <t>オオサカ</t>
    </rPh>
    <rPh sb="13" eb="15">
      <t>シテン</t>
    </rPh>
    <phoneticPr fontId="5"/>
  </si>
  <si>
    <t>（株）大内建設</t>
    <rPh sb="1" eb="2">
      <t>カブ</t>
    </rPh>
    <rPh sb="3" eb="5">
      <t>オオウチ</t>
    </rPh>
    <rPh sb="5" eb="7">
      <t>ケンセツ</t>
    </rPh>
    <phoneticPr fontId="5"/>
  </si>
  <si>
    <t>随意契約</t>
    <rPh sb="0" eb="2">
      <t>ズイイ</t>
    </rPh>
    <rPh sb="2" eb="4">
      <t>ケイヤク</t>
    </rPh>
    <phoneticPr fontId="5"/>
  </si>
  <si>
    <t>（株）安谷組</t>
    <rPh sb="1" eb="2">
      <t>カブ</t>
    </rPh>
    <rPh sb="3" eb="5">
      <t>ヤスタニ</t>
    </rPh>
    <rPh sb="5" eb="6">
      <t>クミ</t>
    </rPh>
    <phoneticPr fontId="5"/>
  </si>
  <si>
    <t>（株）株木建設　茨城本店</t>
    <rPh sb="1" eb="2">
      <t>カブ</t>
    </rPh>
    <rPh sb="3" eb="5">
      <t>カブキ</t>
    </rPh>
    <rPh sb="5" eb="7">
      <t>ケンセツ</t>
    </rPh>
    <rPh sb="8" eb="10">
      <t>イバラキ</t>
    </rPh>
    <rPh sb="10" eb="12">
      <t>ホンテン</t>
    </rPh>
    <phoneticPr fontId="5"/>
  </si>
  <si>
    <t>北海道開発局</t>
    <rPh sb="0" eb="3">
      <t>ホッカイドウ</t>
    </rPh>
    <rPh sb="3" eb="6">
      <t>カイハツキョク</t>
    </rPh>
    <phoneticPr fontId="5"/>
  </si>
  <si>
    <t>（株）岩田地崎建設</t>
    <rPh sb="1" eb="2">
      <t>カブ</t>
    </rPh>
    <rPh sb="3" eb="5">
      <t>イワタ</t>
    </rPh>
    <rPh sb="5" eb="7">
      <t>チザキ</t>
    </rPh>
    <rPh sb="7" eb="9">
      <t>ケンセツ</t>
    </rPh>
    <phoneticPr fontId="5"/>
  </si>
  <si>
    <t>（株）道南土木</t>
    <rPh sb="1" eb="2">
      <t>カブ</t>
    </rPh>
    <rPh sb="3" eb="5">
      <t>ドウナン</t>
    </rPh>
    <rPh sb="5" eb="7">
      <t>ドボク</t>
    </rPh>
    <phoneticPr fontId="5"/>
  </si>
  <si>
    <t>（株）北海道ロードメンテナンス</t>
    <rPh sb="1" eb="2">
      <t>カブ</t>
    </rPh>
    <rPh sb="3" eb="6">
      <t>ホッカイドウ</t>
    </rPh>
    <phoneticPr fontId="5"/>
  </si>
  <si>
    <t>（株）ドーコン</t>
    <rPh sb="1" eb="2">
      <t>カブ</t>
    </rPh>
    <phoneticPr fontId="5"/>
  </si>
  <si>
    <t>調査設計</t>
    <rPh sb="0" eb="2">
      <t>チョウサ</t>
    </rPh>
    <rPh sb="2" eb="4">
      <t>セッケイ</t>
    </rPh>
    <phoneticPr fontId="5"/>
  </si>
  <si>
    <t>（株）講研エンジニアリング</t>
    <rPh sb="1" eb="2">
      <t>カブ</t>
    </rPh>
    <rPh sb="3" eb="4">
      <t>コウ</t>
    </rPh>
    <rPh sb="4" eb="5">
      <t>ケン</t>
    </rPh>
    <phoneticPr fontId="5"/>
  </si>
  <si>
    <t>河川等災害復旧事業費</t>
    <rPh sb="0" eb="2">
      <t>カセン</t>
    </rPh>
    <rPh sb="2" eb="3">
      <t>トウ</t>
    </rPh>
    <rPh sb="3" eb="5">
      <t>サイガイ</t>
    </rPh>
    <rPh sb="5" eb="7">
      <t>フッキュウ</t>
    </rPh>
    <rPh sb="7" eb="10">
      <t>ジギョウヒ</t>
    </rPh>
    <phoneticPr fontId="5"/>
  </si>
  <si>
    <t>-</t>
    <phoneticPr fontId="5"/>
  </si>
  <si>
    <t>災害復旧事業は民生安定のため、迅速な対応が求められるものである。</t>
    <phoneticPr fontId="5"/>
  </si>
  <si>
    <t>法令に基づき国が直接管理する施設に係る災害復旧事業である。</t>
    <phoneticPr fontId="5"/>
  </si>
  <si>
    <t>災害により被災した道路の復旧を行うものであり、優先度の高い事業である。</t>
    <phoneticPr fontId="5"/>
  </si>
  <si>
    <t>入札及び契約内容の妥当性については、第三者委員会である入札監視委員会等により審議。</t>
    <phoneticPr fontId="5"/>
  </si>
  <si>
    <t>事業に実施にあたっては適時検査を実施しており、効率的に予算執行を行っている。</t>
    <phoneticPr fontId="5"/>
  </si>
  <si>
    <t>被災箇所毎に被災状況・復旧工法等を精査しており、真に必要なものに限定している。</t>
    <phoneticPr fontId="5"/>
  </si>
  <si>
    <t>過去の施工事例や新技術を活用するなどし、復旧工法を工夫することで、事業実施期間の短縮やコスト縮減などを図っている。</t>
    <phoneticPr fontId="5"/>
  </si>
  <si>
    <t>復旧した道路は従前の効用を発揮し、十分に活用されている。</t>
    <phoneticPr fontId="5"/>
  </si>
  <si>
    <t>被災した道路の復旧を目標としており、速やかに事業を実施している。</t>
    <rPh sb="18" eb="19">
      <t>スミ</t>
    </rPh>
    <rPh sb="22" eb="24">
      <t>ジギョウ</t>
    </rPh>
    <rPh sb="25" eb="27">
      <t>ジッシ</t>
    </rPh>
    <phoneticPr fontId="5"/>
  </si>
  <si>
    <t>被災の状況や復旧工法等を勘案しながら着実な事業進捗を図っている。</t>
    <rPh sb="0" eb="2">
      <t>ヒサイ</t>
    </rPh>
    <rPh sb="3" eb="5">
      <t>ジョウキョウ</t>
    </rPh>
    <rPh sb="6" eb="8">
      <t>フッキュウ</t>
    </rPh>
    <rPh sb="8" eb="10">
      <t>コウホウ</t>
    </rPh>
    <phoneticPr fontId="5"/>
  </si>
  <si>
    <t>受益者との負担関係は法令に基づいている。</t>
    <phoneticPr fontId="5"/>
  </si>
  <si>
    <t>事業の実施にあたってはより安価な材料・工法等で被災前の効用を満たすよう検討している。</t>
    <phoneticPr fontId="5"/>
  </si>
  <si>
    <t>コスト縮減については、被災の状況・復旧工法等を精査し、効率的に実施している。</t>
    <rPh sb="19" eb="21">
      <t>コウホウ</t>
    </rPh>
    <phoneticPr fontId="5"/>
  </si>
  <si>
    <t>-</t>
    <phoneticPr fontId="5"/>
  </si>
  <si>
    <t>-</t>
  </si>
  <si>
    <t>被災した施設を復旧することにより、災害による被害を受けた道路の機能を被災前の状態に回復</t>
    <phoneticPr fontId="5"/>
  </si>
  <si>
    <t>災害による被害を受けた道路の復旧率</t>
    <phoneticPr fontId="5"/>
  </si>
  <si>
    <t>-</t>
    <phoneticPr fontId="5"/>
  </si>
  <si>
    <t>災害による被災を受けた道路の復旧事業完了箇所数</t>
    <phoneticPr fontId="5"/>
  </si>
  <si>
    <t>復旧工事の実施及び工事に係る調査設計</t>
    <rPh sb="14" eb="16">
      <t>チョウサ</t>
    </rPh>
    <phoneticPr fontId="5"/>
  </si>
  <si>
    <t>A.地方整備局</t>
    <rPh sb="2" eb="4">
      <t>チホウ</t>
    </rPh>
    <rPh sb="4" eb="7">
      <t>セイビキョク</t>
    </rPh>
    <phoneticPr fontId="5"/>
  </si>
  <si>
    <t>B.民間企業</t>
    <rPh sb="2" eb="4">
      <t>ミンカン</t>
    </rPh>
    <rPh sb="4" eb="6">
      <t>キギョウ</t>
    </rPh>
    <phoneticPr fontId="5"/>
  </si>
  <si>
    <t>C.個人</t>
    <rPh sb="2" eb="4">
      <t>コジン</t>
    </rPh>
    <phoneticPr fontId="5"/>
  </si>
  <si>
    <t>E.民間企業</t>
    <rPh sb="2" eb="4">
      <t>ミンカン</t>
    </rPh>
    <rPh sb="4" eb="6">
      <t>キギョウ</t>
    </rPh>
    <phoneticPr fontId="5"/>
  </si>
  <si>
    <t>イ</t>
    <phoneticPr fontId="5"/>
  </si>
  <si>
    <t>ロ</t>
    <phoneticPr fontId="5"/>
  </si>
  <si>
    <t>ハ</t>
    <phoneticPr fontId="5"/>
  </si>
  <si>
    <t>-</t>
    <phoneticPr fontId="5"/>
  </si>
  <si>
    <t>復旧工事の実施及び工事に係る調査設計、用地補償</t>
    <phoneticPr fontId="5"/>
  </si>
  <si>
    <t>復旧工事の実施及び工事に係る調査設計</t>
    <phoneticPr fontId="5"/>
  </si>
  <si>
    <t>-</t>
    <phoneticPr fontId="5"/>
  </si>
  <si>
    <t>事業期間の短縮やコスト縮減について、不断の努力を続けるべきである。</t>
    <rPh sb="0" eb="2">
      <t>ジギョウ</t>
    </rPh>
    <rPh sb="2" eb="4">
      <t>キカン</t>
    </rPh>
    <rPh sb="5" eb="7">
      <t>タンシュク</t>
    </rPh>
    <rPh sb="11" eb="13">
      <t>シュクゲン</t>
    </rPh>
    <rPh sb="18" eb="20">
      <t>フダン</t>
    </rPh>
    <rPh sb="21" eb="23">
      <t>ドリョク</t>
    </rPh>
    <rPh sb="24" eb="25">
      <t>ツヅ</t>
    </rPh>
    <phoneticPr fontId="5"/>
  </si>
  <si>
    <t>執行等改善</t>
  </si>
  <si>
    <t>引き続き、過去の施工事例や新技術を活用するなどし、復旧工法を工夫することで、事業実施期間の短縮やコスト縮減など事業実施の効率化に努める。</t>
    <phoneticPr fontId="5"/>
  </si>
  <si>
    <t>過去の施工事例や新技術を活用するなどし、復旧工法を工夫することで、事業期間の短縮やコスト縮減に努める。</t>
    <phoneticPr fontId="5"/>
  </si>
  <si>
    <t>課長　川﨑　茂信</t>
    <rPh sb="0" eb="2">
      <t>カチョウ</t>
    </rPh>
    <rPh sb="3" eb="5">
      <t>カワサキ</t>
    </rPh>
    <rPh sb="6" eb="8">
      <t>シゲノブ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</si>
</sst>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108857</xdr:colOff>
      <xdr:row>139</xdr:row>
      <xdr:rowOff>122464</xdr:rowOff>
    </xdr:from>
    <xdr:to>
      <xdr:col>48</xdr:col>
      <xdr:colOff>39973</xdr:colOff>
      <xdr:row>164</xdr:row>
      <xdr:rowOff>226429</xdr:rowOff>
    </xdr:to>
    <xdr:pic>
      <xdr:nvPicPr>
        <xdr:cNvPr id="19" name="図 18"/>
        <xdr:cNvPicPr>
          <a:picLocks noChangeAspect="1"/>
        </xdr:cNvPicPr>
      </xdr:nvPicPr>
      <xdr:blipFill>
        <a:blip xmlns:r="http://schemas.openxmlformats.org/officeDocument/2006/relationships" r:embed="rId1"/>
        <a:stretch>
          <a:fillRect/>
        </a:stretch>
      </xdr:blipFill>
      <xdr:spPr>
        <a:xfrm>
          <a:off x="1524000" y="28956000"/>
          <a:ext cx="7006830" cy="89486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G9" sqref="G9:AX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7" t="s">
        <v>0</v>
      </c>
      <c r="AK2" s="477"/>
      <c r="AL2" s="477"/>
      <c r="AM2" s="477"/>
      <c r="AN2" s="477"/>
      <c r="AO2" s="477"/>
      <c r="AP2" s="477"/>
      <c r="AQ2" s="97" t="s">
        <v>370</v>
      </c>
      <c r="AR2" s="97"/>
      <c r="AS2" s="59" t="str">
        <f>IF(OR(AQ2="　", AQ2=""), "", "-")</f>
        <v/>
      </c>
      <c r="AT2" s="98">
        <v>471</v>
      </c>
      <c r="AU2" s="98"/>
      <c r="AV2" s="60" t="str">
        <f>IF(AW2="", "", "-")</f>
        <v/>
      </c>
      <c r="AW2" s="102"/>
      <c r="AX2" s="102"/>
    </row>
    <row r="3" spans="1:50" ht="21" customHeight="1" thickBot="1">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371</v>
      </c>
      <c r="AK3" s="287"/>
      <c r="AL3" s="287"/>
      <c r="AM3" s="287"/>
      <c r="AN3" s="287"/>
      <c r="AO3" s="287"/>
      <c r="AP3" s="287"/>
      <c r="AQ3" s="287"/>
      <c r="AR3" s="287"/>
      <c r="AS3" s="287"/>
      <c r="AT3" s="287"/>
      <c r="AU3" s="287"/>
      <c r="AV3" s="287"/>
      <c r="AW3" s="287"/>
      <c r="AX3" s="36" t="s">
        <v>91</v>
      </c>
    </row>
    <row r="4" spans="1:50" ht="24.75" customHeight="1">
      <c r="A4" s="505" t="s">
        <v>30</v>
      </c>
      <c r="B4" s="506"/>
      <c r="C4" s="506"/>
      <c r="D4" s="506"/>
      <c r="E4" s="506"/>
      <c r="F4" s="506"/>
      <c r="G4" s="479" t="s">
        <v>372</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374</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c r="A5" s="489" t="s">
        <v>93</v>
      </c>
      <c r="B5" s="490"/>
      <c r="C5" s="490"/>
      <c r="D5" s="490"/>
      <c r="E5" s="490"/>
      <c r="F5" s="491"/>
      <c r="G5" s="313" t="s">
        <v>159</v>
      </c>
      <c r="H5" s="314"/>
      <c r="I5" s="314"/>
      <c r="J5" s="314"/>
      <c r="K5" s="314"/>
      <c r="L5" s="314"/>
      <c r="M5" s="315" t="s">
        <v>92</v>
      </c>
      <c r="N5" s="316"/>
      <c r="O5" s="316"/>
      <c r="P5" s="316"/>
      <c r="Q5" s="316"/>
      <c r="R5" s="317"/>
      <c r="S5" s="318" t="s">
        <v>157</v>
      </c>
      <c r="T5" s="314"/>
      <c r="U5" s="314"/>
      <c r="V5" s="314"/>
      <c r="W5" s="314"/>
      <c r="X5" s="319"/>
      <c r="Y5" s="496" t="s">
        <v>3</v>
      </c>
      <c r="Z5" s="497"/>
      <c r="AA5" s="497"/>
      <c r="AB5" s="497"/>
      <c r="AC5" s="497"/>
      <c r="AD5" s="498"/>
      <c r="AE5" s="499" t="s">
        <v>375</v>
      </c>
      <c r="AF5" s="500"/>
      <c r="AG5" s="500"/>
      <c r="AH5" s="500"/>
      <c r="AI5" s="500"/>
      <c r="AJ5" s="500"/>
      <c r="AK5" s="500"/>
      <c r="AL5" s="500"/>
      <c r="AM5" s="500"/>
      <c r="AN5" s="500"/>
      <c r="AO5" s="500"/>
      <c r="AP5" s="501"/>
      <c r="AQ5" s="502" t="s">
        <v>456</v>
      </c>
      <c r="AR5" s="503"/>
      <c r="AS5" s="503"/>
      <c r="AT5" s="503"/>
      <c r="AU5" s="503"/>
      <c r="AV5" s="503"/>
      <c r="AW5" s="503"/>
      <c r="AX5" s="504"/>
    </row>
    <row r="6" spans="1:50" ht="33.75" customHeight="1">
      <c r="A6" s="507" t="s">
        <v>4</v>
      </c>
      <c r="B6" s="508"/>
      <c r="C6" s="508"/>
      <c r="D6" s="508"/>
      <c r="E6" s="508"/>
      <c r="F6" s="508"/>
      <c r="G6" s="509" t="str">
        <f>入力規則等!F39</f>
        <v>一般会計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376</v>
      </c>
      <c r="AF6" s="514"/>
      <c r="AG6" s="514"/>
      <c r="AH6" s="514"/>
      <c r="AI6" s="514"/>
      <c r="AJ6" s="514"/>
      <c r="AK6" s="514"/>
      <c r="AL6" s="514"/>
      <c r="AM6" s="514"/>
      <c r="AN6" s="514"/>
      <c r="AO6" s="514"/>
      <c r="AP6" s="514"/>
      <c r="AQ6" s="515"/>
      <c r="AR6" s="515"/>
      <c r="AS6" s="515"/>
      <c r="AT6" s="515"/>
      <c r="AU6" s="515"/>
      <c r="AV6" s="515"/>
      <c r="AW6" s="515"/>
      <c r="AX6" s="516"/>
    </row>
    <row r="7" spans="1:50" ht="42.75" customHeight="1">
      <c r="A7" s="435" t="s">
        <v>25</v>
      </c>
      <c r="B7" s="436"/>
      <c r="C7" s="436"/>
      <c r="D7" s="436"/>
      <c r="E7" s="436"/>
      <c r="F7" s="436"/>
      <c r="G7" s="437" t="s">
        <v>377</v>
      </c>
      <c r="H7" s="438"/>
      <c r="I7" s="438"/>
      <c r="J7" s="438"/>
      <c r="K7" s="438"/>
      <c r="L7" s="438"/>
      <c r="M7" s="438"/>
      <c r="N7" s="438"/>
      <c r="O7" s="438"/>
      <c r="P7" s="438"/>
      <c r="Q7" s="438"/>
      <c r="R7" s="438"/>
      <c r="S7" s="438"/>
      <c r="T7" s="438"/>
      <c r="U7" s="438"/>
      <c r="V7" s="439"/>
      <c r="W7" s="439"/>
      <c r="X7" s="439"/>
      <c r="Y7" s="440" t="s">
        <v>5</v>
      </c>
      <c r="Z7" s="380"/>
      <c r="AA7" s="380"/>
      <c r="AB7" s="380"/>
      <c r="AC7" s="380"/>
      <c r="AD7" s="382"/>
      <c r="AE7" s="441" t="s">
        <v>376</v>
      </c>
      <c r="AF7" s="442"/>
      <c r="AG7" s="442"/>
      <c r="AH7" s="442"/>
      <c r="AI7" s="442"/>
      <c r="AJ7" s="442"/>
      <c r="AK7" s="442"/>
      <c r="AL7" s="442"/>
      <c r="AM7" s="442"/>
      <c r="AN7" s="442"/>
      <c r="AO7" s="442"/>
      <c r="AP7" s="442"/>
      <c r="AQ7" s="442"/>
      <c r="AR7" s="442"/>
      <c r="AS7" s="442"/>
      <c r="AT7" s="442"/>
      <c r="AU7" s="442"/>
      <c r="AV7" s="442"/>
      <c r="AW7" s="442"/>
      <c r="AX7" s="443"/>
    </row>
    <row r="8" spans="1:50" ht="33" customHeight="1">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7" t="s">
        <v>79</v>
      </c>
      <c r="Z8" s="517"/>
      <c r="AA8" s="517"/>
      <c r="AB8" s="517"/>
      <c r="AC8" s="517"/>
      <c r="AD8" s="517"/>
      <c r="AE8" s="470" t="str">
        <f>入力規則等!K13</f>
        <v>公共事業</v>
      </c>
      <c r="AF8" s="471"/>
      <c r="AG8" s="471"/>
      <c r="AH8" s="471"/>
      <c r="AI8" s="471"/>
      <c r="AJ8" s="471"/>
      <c r="AK8" s="471"/>
      <c r="AL8" s="471"/>
      <c r="AM8" s="471"/>
      <c r="AN8" s="471"/>
      <c r="AO8" s="471"/>
      <c r="AP8" s="471"/>
      <c r="AQ8" s="471"/>
      <c r="AR8" s="471"/>
      <c r="AS8" s="471"/>
      <c r="AT8" s="471"/>
      <c r="AU8" s="471"/>
      <c r="AV8" s="471"/>
      <c r="AW8" s="471"/>
      <c r="AX8" s="472"/>
    </row>
    <row r="9" spans="1:50" ht="54" customHeight="1">
      <c r="A9" s="444" t="s">
        <v>26</v>
      </c>
      <c r="B9" s="445"/>
      <c r="C9" s="445"/>
      <c r="D9" s="445"/>
      <c r="E9" s="445"/>
      <c r="F9" s="445"/>
      <c r="G9" s="473" t="s">
        <v>378</v>
      </c>
      <c r="H9" s="474"/>
      <c r="I9" s="474"/>
      <c r="J9" s="474"/>
      <c r="K9" s="474"/>
      <c r="L9" s="474"/>
      <c r="M9" s="474"/>
      <c r="N9" s="474"/>
      <c r="O9" s="474"/>
      <c r="P9" s="474"/>
      <c r="Q9" s="474"/>
      <c r="R9" s="474"/>
      <c r="S9" s="474"/>
      <c r="T9" s="474"/>
      <c r="U9" s="474"/>
      <c r="V9" s="474"/>
      <c r="W9" s="474"/>
      <c r="X9" s="474"/>
      <c r="Y9" s="475"/>
      <c r="Z9" s="475"/>
      <c r="AA9" s="475"/>
      <c r="AB9" s="475"/>
      <c r="AC9" s="475"/>
      <c r="AD9" s="475"/>
      <c r="AE9" s="474"/>
      <c r="AF9" s="474"/>
      <c r="AG9" s="474"/>
      <c r="AH9" s="474"/>
      <c r="AI9" s="474"/>
      <c r="AJ9" s="474"/>
      <c r="AK9" s="474"/>
      <c r="AL9" s="474"/>
      <c r="AM9" s="474"/>
      <c r="AN9" s="474"/>
      <c r="AO9" s="474"/>
      <c r="AP9" s="474"/>
      <c r="AQ9" s="474"/>
      <c r="AR9" s="474"/>
      <c r="AS9" s="474"/>
      <c r="AT9" s="474"/>
      <c r="AU9" s="474"/>
      <c r="AV9" s="474"/>
      <c r="AW9" s="474"/>
      <c r="AX9" s="476"/>
    </row>
    <row r="10" spans="1:50" ht="51.75" customHeight="1">
      <c r="A10" s="444" t="s">
        <v>36</v>
      </c>
      <c r="B10" s="445"/>
      <c r="C10" s="445"/>
      <c r="D10" s="445"/>
      <c r="E10" s="445"/>
      <c r="F10" s="445"/>
      <c r="G10" s="473" t="s">
        <v>379</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6"/>
    </row>
    <row r="11" spans="1:50" ht="33" customHeight="1">
      <c r="A11" s="444" t="s">
        <v>6</v>
      </c>
      <c r="B11" s="445"/>
      <c r="C11" s="445"/>
      <c r="D11" s="445"/>
      <c r="E11" s="445"/>
      <c r="F11" s="446"/>
      <c r="G11" s="493" t="str">
        <f>入力規則等!P10</f>
        <v>直接実施、委託・請負</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c r="A12" s="447" t="s">
        <v>27</v>
      </c>
      <c r="B12" s="448"/>
      <c r="C12" s="448"/>
      <c r="D12" s="448"/>
      <c r="E12" s="448"/>
      <c r="F12" s="449"/>
      <c r="G12" s="456"/>
      <c r="H12" s="457"/>
      <c r="I12" s="457"/>
      <c r="J12" s="457"/>
      <c r="K12" s="457"/>
      <c r="L12" s="457"/>
      <c r="M12" s="457"/>
      <c r="N12" s="457"/>
      <c r="O12" s="457"/>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0"/>
    </row>
    <row r="13" spans="1:50" ht="21" customHeight="1">
      <c r="A13" s="450"/>
      <c r="B13" s="451"/>
      <c r="C13" s="451"/>
      <c r="D13" s="451"/>
      <c r="E13" s="451"/>
      <c r="F13" s="452"/>
      <c r="G13" s="461" t="s">
        <v>7</v>
      </c>
      <c r="H13" s="462"/>
      <c r="I13" s="467" t="s">
        <v>8</v>
      </c>
      <c r="J13" s="468"/>
      <c r="K13" s="468"/>
      <c r="L13" s="468"/>
      <c r="M13" s="468"/>
      <c r="N13" s="468"/>
      <c r="O13" s="469"/>
      <c r="P13" s="62">
        <v>1037</v>
      </c>
      <c r="Q13" s="63"/>
      <c r="R13" s="63"/>
      <c r="S13" s="63"/>
      <c r="T13" s="63"/>
      <c r="U13" s="63"/>
      <c r="V13" s="64"/>
      <c r="W13" s="62">
        <v>1037</v>
      </c>
      <c r="X13" s="63"/>
      <c r="Y13" s="63"/>
      <c r="Z13" s="63"/>
      <c r="AA13" s="63"/>
      <c r="AB13" s="63"/>
      <c r="AC13" s="64"/>
      <c r="AD13" s="62">
        <v>1037</v>
      </c>
      <c r="AE13" s="63"/>
      <c r="AF13" s="63"/>
      <c r="AG13" s="63"/>
      <c r="AH13" s="63"/>
      <c r="AI13" s="63"/>
      <c r="AJ13" s="64"/>
      <c r="AK13" s="62">
        <v>1037</v>
      </c>
      <c r="AL13" s="63"/>
      <c r="AM13" s="63"/>
      <c r="AN13" s="63"/>
      <c r="AO13" s="63"/>
      <c r="AP13" s="63"/>
      <c r="AQ13" s="64"/>
      <c r="AR13" s="655">
        <v>1037</v>
      </c>
      <c r="AS13" s="656"/>
      <c r="AT13" s="656"/>
      <c r="AU13" s="656"/>
      <c r="AV13" s="656"/>
      <c r="AW13" s="656"/>
      <c r="AX13" s="657"/>
    </row>
    <row r="14" spans="1:50" ht="21" customHeight="1">
      <c r="A14" s="450"/>
      <c r="B14" s="451"/>
      <c r="C14" s="451"/>
      <c r="D14" s="451"/>
      <c r="E14" s="451"/>
      <c r="F14" s="452"/>
      <c r="G14" s="463"/>
      <c r="H14" s="464"/>
      <c r="I14" s="330" t="s">
        <v>9</v>
      </c>
      <c r="J14" s="458"/>
      <c r="K14" s="458"/>
      <c r="L14" s="458"/>
      <c r="M14" s="458"/>
      <c r="N14" s="458"/>
      <c r="O14" s="459"/>
      <c r="P14" s="62" t="s">
        <v>420</v>
      </c>
      <c r="Q14" s="63"/>
      <c r="R14" s="63"/>
      <c r="S14" s="63"/>
      <c r="T14" s="63"/>
      <c r="U14" s="63"/>
      <c r="V14" s="64"/>
      <c r="W14" s="62">
        <v>1306</v>
      </c>
      <c r="X14" s="63"/>
      <c r="Y14" s="63"/>
      <c r="Z14" s="63"/>
      <c r="AA14" s="63"/>
      <c r="AB14" s="63"/>
      <c r="AC14" s="64"/>
      <c r="AD14" s="62">
        <v>1774</v>
      </c>
      <c r="AE14" s="63"/>
      <c r="AF14" s="63"/>
      <c r="AG14" s="63"/>
      <c r="AH14" s="63"/>
      <c r="AI14" s="63"/>
      <c r="AJ14" s="64"/>
      <c r="AK14" s="62" t="s">
        <v>451</v>
      </c>
      <c r="AL14" s="63"/>
      <c r="AM14" s="63"/>
      <c r="AN14" s="63"/>
      <c r="AO14" s="63"/>
      <c r="AP14" s="63"/>
      <c r="AQ14" s="64"/>
      <c r="AR14" s="653"/>
      <c r="AS14" s="653"/>
      <c r="AT14" s="653"/>
      <c r="AU14" s="653"/>
      <c r="AV14" s="653"/>
      <c r="AW14" s="653"/>
      <c r="AX14" s="654"/>
    </row>
    <row r="15" spans="1:50" ht="21" customHeight="1">
      <c r="A15" s="450"/>
      <c r="B15" s="451"/>
      <c r="C15" s="451"/>
      <c r="D15" s="451"/>
      <c r="E15" s="451"/>
      <c r="F15" s="452"/>
      <c r="G15" s="463"/>
      <c r="H15" s="464"/>
      <c r="I15" s="330" t="s">
        <v>62</v>
      </c>
      <c r="J15" s="331"/>
      <c r="K15" s="331"/>
      <c r="L15" s="331"/>
      <c r="M15" s="331"/>
      <c r="N15" s="331"/>
      <c r="O15" s="332"/>
      <c r="P15" s="62">
        <v>4524</v>
      </c>
      <c r="Q15" s="63"/>
      <c r="R15" s="63"/>
      <c r="S15" s="63"/>
      <c r="T15" s="63"/>
      <c r="U15" s="63"/>
      <c r="V15" s="64"/>
      <c r="W15" s="62">
        <v>3876</v>
      </c>
      <c r="X15" s="63"/>
      <c r="Y15" s="63"/>
      <c r="Z15" s="63"/>
      <c r="AA15" s="63"/>
      <c r="AB15" s="63"/>
      <c r="AC15" s="64"/>
      <c r="AD15" s="62">
        <v>1101</v>
      </c>
      <c r="AE15" s="63"/>
      <c r="AF15" s="63"/>
      <c r="AG15" s="63"/>
      <c r="AH15" s="63"/>
      <c r="AI15" s="63"/>
      <c r="AJ15" s="64"/>
      <c r="AK15" s="62">
        <v>1589</v>
      </c>
      <c r="AL15" s="63"/>
      <c r="AM15" s="63"/>
      <c r="AN15" s="63"/>
      <c r="AO15" s="63"/>
      <c r="AP15" s="63"/>
      <c r="AQ15" s="64"/>
      <c r="AR15" s="651"/>
      <c r="AS15" s="651"/>
      <c r="AT15" s="651"/>
      <c r="AU15" s="651"/>
      <c r="AV15" s="651"/>
      <c r="AW15" s="651"/>
      <c r="AX15" s="652"/>
    </row>
    <row r="16" spans="1:50" ht="21" customHeight="1">
      <c r="A16" s="450"/>
      <c r="B16" s="451"/>
      <c r="C16" s="451"/>
      <c r="D16" s="451"/>
      <c r="E16" s="451"/>
      <c r="F16" s="452"/>
      <c r="G16" s="463"/>
      <c r="H16" s="464"/>
      <c r="I16" s="330" t="s">
        <v>63</v>
      </c>
      <c r="J16" s="331"/>
      <c r="K16" s="331"/>
      <c r="L16" s="331"/>
      <c r="M16" s="331"/>
      <c r="N16" s="331"/>
      <c r="O16" s="332"/>
      <c r="P16" s="62">
        <v>-3876</v>
      </c>
      <c r="Q16" s="63"/>
      <c r="R16" s="63"/>
      <c r="S16" s="63"/>
      <c r="T16" s="63"/>
      <c r="U16" s="63"/>
      <c r="V16" s="64"/>
      <c r="W16" s="62">
        <v>-1101</v>
      </c>
      <c r="X16" s="63"/>
      <c r="Y16" s="63"/>
      <c r="Z16" s="63"/>
      <c r="AA16" s="63"/>
      <c r="AB16" s="63"/>
      <c r="AC16" s="64"/>
      <c r="AD16" s="62">
        <v>-1589</v>
      </c>
      <c r="AE16" s="63"/>
      <c r="AF16" s="63"/>
      <c r="AG16" s="63"/>
      <c r="AH16" s="63"/>
      <c r="AI16" s="63"/>
      <c r="AJ16" s="64"/>
      <c r="AK16" s="62" t="s">
        <v>451</v>
      </c>
      <c r="AL16" s="63"/>
      <c r="AM16" s="63"/>
      <c r="AN16" s="63"/>
      <c r="AO16" s="63"/>
      <c r="AP16" s="63"/>
      <c r="AQ16" s="64"/>
      <c r="AR16" s="430"/>
      <c r="AS16" s="431"/>
      <c r="AT16" s="431"/>
      <c r="AU16" s="431"/>
      <c r="AV16" s="431"/>
      <c r="AW16" s="431"/>
      <c r="AX16" s="432"/>
    </row>
    <row r="17" spans="1:50" ht="24.75" customHeight="1">
      <c r="A17" s="450"/>
      <c r="B17" s="451"/>
      <c r="C17" s="451"/>
      <c r="D17" s="451"/>
      <c r="E17" s="451"/>
      <c r="F17" s="452"/>
      <c r="G17" s="463"/>
      <c r="H17" s="464"/>
      <c r="I17" s="330" t="s">
        <v>61</v>
      </c>
      <c r="J17" s="458"/>
      <c r="K17" s="458"/>
      <c r="L17" s="458"/>
      <c r="M17" s="458"/>
      <c r="N17" s="458"/>
      <c r="O17" s="459"/>
      <c r="P17" s="62">
        <v>3842</v>
      </c>
      <c r="Q17" s="63"/>
      <c r="R17" s="63"/>
      <c r="S17" s="63"/>
      <c r="T17" s="63"/>
      <c r="U17" s="63"/>
      <c r="V17" s="64"/>
      <c r="W17" s="62" t="s">
        <v>420</v>
      </c>
      <c r="X17" s="63"/>
      <c r="Y17" s="63"/>
      <c r="Z17" s="63"/>
      <c r="AA17" s="63"/>
      <c r="AB17" s="63"/>
      <c r="AC17" s="64"/>
      <c r="AD17" s="62" t="s">
        <v>420</v>
      </c>
      <c r="AE17" s="63"/>
      <c r="AF17" s="63"/>
      <c r="AG17" s="63"/>
      <c r="AH17" s="63"/>
      <c r="AI17" s="63"/>
      <c r="AJ17" s="64"/>
      <c r="AK17" s="62" t="s">
        <v>451</v>
      </c>
      <c r="AL17" s="63"/>
      <c r="AM17" s="63"/>
      <c r="AN17" s="63"/>
      <c r="AO17" s="63"/>
      <c r="AP17" s="63"/>
      <c r="AQ17" s="64"/>
      <c r="AR17" s="433"/>
      <c r="AS17" s="433"/>
      <c r="AT17" s="433"/>
      <c r="AU17" s="433"/>
      <c r="AV17" s="433"/>
      <c r="AW17" s="433"/>
      <c r="AX17" s="434"/>
    </row>
    <row r="18" spans="1:50" ht="24.75" customHeight="1">
      <c r="A18" s="450"/>
      <c r="B18" s="451"/>
      <c r="C18" s="451"/>
      <c r="D18" s="451"/>
      <c r="E18" s="451"/>
      <c r="F18" s="452"/>
      <c r="G18" s="465"/>
      <c r="H18" s="466"/>
      <c r="I18" s="333" t="s">
        <v>22</v>
      </c>
      <c r="J18" s="334"/>
      <c r="K18" s="334"/>
      <c r="L18" s="334"/>
      <c r="M18" s="334"/>
      <c r="N18" s="334"/>
      <c r="O18" s="335"/>
      <c r="P18" s="303">
        <f>SUM(P13:V17)</f>
        <v>5527</v>
      </c>
      <c r="Q18" s="304"/>
      <c r="R18" s="304"/>
      <c r="S18" s="304"/>
      <c r="T18" s="304"/>
      <c r="U18" s="304"/>
      <c r="V18" s="305"/>
      <c r="W18" s="303">
        <f>SUM(W13:AC17)</f>
        <v>5118</v>
      </c>
      <c r="X18" s="304"/>
      <c r="Y18" s="304"/>
      <c r="Z18" s="304"/>
      <c r="AA18" s="304"/>
      <c r="AB18" s="304"/>
      <c r="AC18" s="305"/>
      <c r="AD18" s="303">
        <f t="shared" ref="AD18" si="0">SUM(AD13:AJ17)</f>
        <v>2323</v>
      </c>
      <c r="AE18" s="304"/>
      <c r="AF18" s="304"/>
      <c r="AG18" s="304"/>
      <c r="AH18" s="304"/>
      <c r="AI18" s="304"/>
      <c r="AJ18" s="305"/>
      <c r="AK18" s="303">
        <f t="shared" ref="AK18" si="1">SUM(AK13:AQ17)</f>
        <v>2626</v>
      </c>
      <c r="AL18" s="304"/>
      <c r="AM18" s="304"/>
      <c r="AN18" s="304"/>
      <c r="AO18" s="304"/>
      <c r="AP18" s="304"/>
      <c r="AQ18" s="305"/>
      <c r="AR18" s="303">
        <f t="shared" ref="AR18" si="2">SUM(AR13:AX17)</f>
        <v>1037</v>
      </c>
      <c r="AS18" s="304"/>
      <c r="AT18" s="304"/>
      <c r="AU18" s="304"/>
      <c r="AV18" s="304"/>
      <c r="AW18" s="304"/>
      <c r="AX18" s="306"/>
    </row>
    <row r="19" spans="1:50" ht="24.75" customHeight="1">
      <c r="A19" s="450"/>
      <c r="B19" s="451"/>
      <c r="C19" s="451"/>
      <c r="D19" s="451"/>
      <c r="E19" s="451"/>
      <c r="F19" s="452"/>
      <c r="G19" s="300" t="s">
        <v>10</v>
      </c>
      <c r="H19" s="301"/>
      <c r="I19" s="301"/>
      <c r="J19" s="301"/>
      <c r="K19" s="301"/>
      <c r="L19" s="301"/>
      <c r="M19" s="301"/>
      <c r="N19" s="301"/>
      <c r="O19" s="301"/>
      <c r="P19" s="62">
        <v>5153</v>
      </c>
      <c r="Q19" s="63"/>
      <c r="R19" s="63"/>
      <c r="S19" s="63"/>
      <c r="T19" s="63"/>
      <c r="U19" s="63"/>
      <c r="V19" s="64"/>
      <c r="W19" s="62">
        <v>4185</v>
      </c>
      <c r="X19" s="63"/>
      <c r="Y19" s="63"/>
      <c r="Z19" s="63"/>
      <c r="AA19" s="63"/>
      <c r="AB19" s="63"/>
      <c r="AC19" s="64"/>
      <c r="AD19" s="62">
        <v>2250</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c r="A20" s="453"/>
      <c r="B20" s="454"/>
      <c r="C20" s="454"/>
      <c r="D20" s="454"/>
      <c r="E20" s="454"/>
      <c r="F20" s="455"/>
      <c r="G20" s="300" t="s">
        <v>11</v>
      </c>
      <c r="H20" s="301"/>
      <c r="I20" s="301"/>
      <c r="J20" s="301"/>
      <c r="K20" s="301"/>
      <c r="L20" s="301"/>
      <c r="M20" s="301"/>
      <c r="N20" s="301"/>
      <c r="O20" s="301"/>
      <c r="P20" s="308">
        <f>IF(P18=0, "-", P19/P18)</f>
        <v>0.93233218744345936</v>
      </c>
      <c r="Q20" s="308"/>
      <c r="R20" s="308"/>
      <c r="S20" s="308"/>
      <c r="T20" s="308"/>
      <c r="U20" s="308"/>
      <c r="V20" s="308"/>
      <c r="W20" s="308">
        <f>IF(W18=0, "-", W19/W18)</f>
        <v>0.81770222743259091</v>
      </c>
      <c r="X20" s="308"/>
      <c r="Y20" s="308"/>
      <c r="Z20" s="308"/>
      <c r="AA20" s="308"/>
      <c r="AB20" s="308"/>
      <c r="AC20" s="308"/>
      <c r="AD20" s="308">
        <f>IF(AD18=0, "-", AD19/AD18)</f>
        <v>0.96857511838140331</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451</v>
      </c>
      <c r="AV22" s="101"/>
      <c r="AW22" s="99" t="s">
        <v>355</v>
      </c>
      <c r="AX22" s="100"/>
    </row>
    <row r="23" spans="1:50" ht="22.5" customHeight="1">
      <c r="A23" s="204"/>
      <c r="B23" s="202"/>
      <c r="C23" s="202"/>
      <c r="D23" s="202"/>
      <c r="E23" s="202"/>
      <c r="F23" s="203"/>
      <c r="G23" s="309" t="s">
        <v>436</v>
      </c>
      <c r="H23" s="276"/>
      <c r="I23" s="276"/>
      <c r="J23" s="276"/>
      <c r="K23" s="276"/>
      <c r="L23" s="276"/>
      <c r="M23" s="276"/>
      <c r="N23" s="276"/>
      <c r="O23" s="277"/>
      <c r="P23" s="242" t="s">
        <v>437</v>
      </c>
      <c r="Q23" s="183"/>
      <c r="R23" s="183"/>
      <c r="S23" s="183"/>
      <c r="T23" s="183"/>
      <c r="U23" s="183"/>
      <c r="V23" s="183"/>
      <c r="W23" s="183"/>
      <c r="X23" s="184"/>
      <c r="Y23" s="281" t="s">
        <v>14</v>
      </c>
      <c r="Z23" s="282"/>
      <c r="AA23" s="283"/>
      <c r="AB23" s="647" t="s">
        <v>16</v>
      </c>
      <c r="AC23" s="284"/>
      <c r="AD23" s="284"/>
      <c r="AE23" s="84">
        <v>100</v>
      </c>
      <c r="AF23" s="85"/>
      <c r="AG23" s="85"/>
      <c r="AH23" s="85"/>
      <c r="AI23" s="86"/>
      <c r="AJ23" s="84">
        <v>100</v>
      </c>
      <c r="AK23" s="85"/>
      <c r="AL23" s="85"/>
      <c r="AM23" s="85"/>
      <c r="AN23" s="86"/>
      <c r="AO23" s="84">
        <v>100</v>
      </c>
      <c r="AP23" s="85"/>
      <c r="AQ23" s="85"/>
      <c r="AR23" s="85"/>
      <c r="AS23" s="86"/>
      <c r="AT23" s="214"/>
      <c r="AU23" s="214"/>
      <c r="AV23" s="214"/>
      <c r="AW23" s="214"/>
      <c r="AX23" s="215"/>
    </row>
    <row r="24" spans="1:50" ht="22.5" customHeight="1">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16</v>
      </c>
      <c r="AC24" s="274"/>
      <c r="AD24" s="274"/>
      <c r="AE24" s="84">
        <v>100</v>
      </c>
      <c r="AF24" s="85"/>
      <c r="AG24" s="85"/>
      <c r="AH24" s="85"/>
      <c r="AI24" s="86"/>
      <c r="AJ24" s="84">
        <v>100</v>
      </c>
      <c r="AK24" s="85"/>
      <c r="AL24" s="85"/>
      <c r="AM24" s="85"/>
      <c r="AN24" s="86"/>
      <c r="AO24" s="84">
        <v>100</v>
      </c>
      <c r="AP24" s="85"/>
      <c r="AQ24" s="85"/>
      <c r="AR24" s="85"/>
      <c r="AS24" s="86"/>
      <c r="AT24" s="84" t="s">
        <v>438</v>
      </c>
      <c r="AU24" s="85"/>
      <c r="AV24" s="85"/>
      <c r="AW24" s="85"/>
      <c r="AX24" s="87"/>
    </row>
    <row r="25" spans="1:50" ht="21.75" customHeight="1">
      <c r="A25" s="658"/>
      <c r="B25" s="659"/>
      <c r="C25" s="659"/>
      <c r="D25" s="659"/>
      <c r="E25" s="659"/>
      <c r="F25" s="660"/>
      <c r="G25" s="310"/>
      <c r="H25" s="311"/>
      <c r="I25" s="311"/>
      <c r="J25" s="311"/>
      <c r="K25" s="311"/>
      <c r="L25" s="311"/>
      <c r="M25" s="311"/>
      <c r="N25" s="311"/>
      <c r="O25" s="312"/>
      <c r="P25" s="185"/>
      <c r="Q25" s="185"/>
      <c r="R25" s="185"/>
      <c r="S25" s="185"/>
      <c r="T25" s="185"/>
      <c r="U25" s="185"/>
      <c r="V25" s="185"/>
      <c r="W25" s="185"/>
      <c r="X25" s="186"/>
      <c r="Y25" s="111" t="s">
        <v>15</v>
      </c>
      <c r="Z25" s="112"/>
      <c r="AA25" s="159"/>
      <c r="AB25" s="670" t="s">
        <v>359</v>
      </c>
      <c r="AC25" s="252"/>
      <c r="AD25" s="252"/>
      <c r="AE25" s="84">
        <v>100</v>
      </c>
      <c r="AF25" s="85"/>
      <c r="AG25" s="85"/>
      <c r="AH25" s="85"/>
      <c r="AI25" s="86"/>
      <c r="AJ25" s="84">
        <v>100</v>
      </c>
      <c r="AK25" s="85"/>
      <c r="AL25" s="85"/>
      <c r="AM25" s="85"/>
      <c r="AN25" s="86"/>
      <c r="AO25" s="84">
        <v>100</v>
      </c>
      <c r="AP25" s="85"/>
      <c r="AQ25" s="85"/>
      <c r="AR25" s="85"/>
      <c r="AS25" s="86"/>
      <c r="AT25" s="256"/>
      <c r="AU25" s="257"/>
      <c r="AV25" s="257"/>
      <c r="AW25" s="257"/>
      <c r="AX25" s="258"/>
    </row>
    <row r="26" spans="1:50" ht="18.75" hidden="1" customHeight="1">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8" t="s">
        <v>303</v>
      </c>
      <c r="AU26" s="649"/>
      <c r="AV26" s="649"/>
      <c r="AW26" s="649"/>
      <c r="AX26" s="650"/>
    </row>
    <row r="27" spans="1:50" ht="18.75" hidden="1" customHeight="1">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8"/>
      <c r="B30" s="659"/>
      <c r="C30" s="659"/>
      <c r="D30" s="659"/>
      <c r="E30" s="659"/>
      <c r="F30" s="660"/>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8"/>
      <c r="B35" s="659"/>
      <c r="C35" s="659"/>
      <c r="D35" s="659"/>
      <c r="E35" s="659"/>
      <c r="F35" s="660"/>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8"/>
      <c r="B40" s="659"/>
      <c r="C40" s="659"/>
      <c r="D40" s="659"/>
      <c r="E40" s="659"/>
      <c r="F40" s="660"/>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c r="A47" s="222" t="s">
        <v>320</v>
      </c>
      <c r="B47" s="673" t="s">
        <v>317</v>
      </c>
      <c r="C47" s="224"/>
      <c r="D47" s="224"/>
      <c r="E47" s="224"/>
      <c r="F47" s="225"/>
      <c r="G47" s="609" t="s">
        <v>311</v>
      </c>
      <c r="H47" s="609"/>
      <c r="I47" s="609"/>
      <c r="J47" s="609"/>
      <c r="K47" s="609"/>
      <c r="L47" s="609"/>
      <c r="M47" s="609"/>
      <c r="N47" s="609"/>
      <c r="O47" s="609"/>
      <c r="P47" s="609"/>
      <c r="Q47" s="609"/>
      <c r="R47" s="609"/>
      <c r="S47" s="609"/>
      <c r="T47" s="609"/>
      <c r="U47" s="609"/>
      <c r="V47" s="609"/>
      <c r="W47" s="609"/>
      <c r="X47" s="609"/>
      <c r="Y47" s="609"/>
      <c r="Z47" s="609"/>
      <c r="AA47" s="678"/>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c r="A48" s="222"/>
      <c r="B48" s="67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8" hidden="1" customHeight="1">
      <c r="A49" s="222"/>
      <c r="B49" s="673"/>
      <c r="C49" s="224"/>
      <c r="D49" s="224"/>
      <c r="E49" s="224"/>
      <c r="F49" s="225"/>
      <c r="G49" s="324" t="s">
        <v>420</v>
      </c>
      <c r="H49" s="324"/>
      <c r="I49" s="324"/>
      <c r="J49" s="324"/>
      <c r="K49" s="324"/>
      <c r="L49" s="324"/>
      <c r="M49" s="324"/>
      <c r="N49" s="324"/>
      <c r="O49" s="324"/>
      <c r="P49" s="324"/>
      <c r="Q49" s="324"/>
      <c r="R49" s="324"/>
      <c r="S49" s="324"/>
      <c r="T49" s="324"/>
      <c r="U49" s="324"/>
      <c r="V49" s="324"/>
      <c r="W49" s="324"/>
      <c r="X49" s="324"/>
      <c r="Y49" s="324"/>
      <c r="Z49" s="324"/>
      <c r="AA49" s="325"/>
      <c r="AB49" s="602" t="s">
        <v>420</v>
      </c>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3"/>
    </row>
    <row r="50" spans="1:50" ht="18" hidden="1" customHeight="1">
      <c r="A50" s="222"/>
      <c r="B50" s="673"/>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4"/>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5"/>
    </row>
    <row r="51" spans="1:50" ht="18" hidden="1" customHeight="1">
      <c r="A51" s="222"/>
      <c r="B51" s="674"/>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6"/>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7"/>
    </row>
    <row r="52" spans="1:50" ht="18.75" hidden="1" customHeight="1">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c r="A54" s="222"/>
      <c r="B54" s="224"/>
      <c r="C54" s="224"/>
      <c r="D54" s="224"/>
      <c r="E54" s="224"/>
      <c r="F54" s="225"/>
      <c r="G54" s="262" t="s">
        <v>420</v>
      </c>
      <c r="H54" s="183"/>
      <c r="I54" s="183"/>
      <c r="J54" s="183"/>
      <c r="K54" s="183"/>
      <c r="L54" s="183"/>
      <c r="M54" s="183"/>
      <c r="N54" s="183"/>
      <c r="O54" s="184"/>
      <c r="P54" s="242" t="s">
        <v>420</v>
      </c>
      <c r="Q54" s="243"/>
      <c r="R54" s="243"/>
      <c r="S54" s="243"/>
      <c r="T54" s="243"/>
      <c r="U54" s="243"/>
      <c r="V54" s="243"/>
      <c r="W54" s="243"/>
      <c r="X54" s="244"/>
      <c r="Y54" s="249" t="s">
        <v>86</v>
      </c>
      <c r="Z54" s="250"/>
      <c r="AA54" s="251"/>
      <c r="AB54" s="356" t="s">
        <v>434</v>
      </c>
      <c r="AC54" s="213"/>
      <c r="AD54" s="213"/>
      <c r="AE54" s="84" t="s">
        <v>434</v>
      </c>
      <c r="AF54" s="85"/>
      <c r="AG54" s="85"/>
      <c r="AH54" s="85"/>
      <c r="AI54" s="86"/>
      <c r="AJ54" s="84" t="s">
        <v>434</v>
      </c>
      <c r="AK54" s="85"/>
      <c r="AL54" s="85"/>
      <c r="AM54" s="85"/>
      <c r="AN54" s="86"/>
      <c r="AO54" s="84" t="s">
        <v>434</v>
      </c>
      <c r="AP54" s="85"/>
      <c r="AQ54" s="85"/>
      <c r="AR54" s="85"/>
      <c r="AS54" s="86"/>
      <c r="AT54" s="214"/>
      <c r="AU54" s="214"/>
      <c r="AV54" s="214"/>
      <c r="AW54" s="214"/>
      <c r="AX54" s="215"/>
    </row>
    <row r="55" spans="1:50" ht="22.5" hidden="1" customHeight="1">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5" t="s">
        <v>434</v>
      </c>
      <c r="AC55" s="219"/>
      <c r="AD55" s="219"/>
      <c r="AE55" s="84" t="s">
        <v>434</v>
      </c>
      <c r="AF55" s="85"/>
      <c r="AG55" s="85"/>
      <c r="AH55" s="85"/>
      <c r="AI55" s="86"/>
      <c r="AJ55" s="84" t="s">
        <v>434</v>
      </c>
      <c r="AK55" s="85"/>
      <c r="AL55" s="85"/>
      <c r="AM55" s="85"/>
      <c r="AN55" s="86"/>
      <c r="AO55" s="84" t="s">
        <v>434</v>
      </c>
      <c r="AP55" s="85"/>
      <c r="AQ55" s="85"/>
      <c r="AR55" s="85"/>
      <c r="AS55" s="86"/>
      <c r="AT55" s="84" t="s">
        <v>434</v>
      </c>
      <c r="AU55" s="85"/>
      <c r="AV55" s="85"/>
      <c r="AW55" s="85"/>
      <c r="AX55" s="87"/>
    </row>
    <row r="56" spans="1:50" ht="22.5" hidden="1" customHeight="1">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t="s">
        <v>434</v>
      </c>
      <c r="AF56" s="85"/>
      <c r="AG56" s="85"/>
      <c r="AH56" s="85"/>
      <c r="AI56" s="86"/>
      <c r="AJ56" s="84" t="s">
        <v>434</v>
      </c>
      <c r="AK56" s="85"/>
      <c r="AL56" s="85"/>
      <c r="AM56" s="85"/>
      <c r="AN56" s="86"/>
      <c r="AO56" s="84" t="s">
        <v>434</v>
      </c>
      <c r="AP56" s="85"/>
      <c r="AQ56" s="85"/>
      <c r="AR56" s="85"/>
      <c r="AS56" s="86"/>
      <c r="AT56" s="256"/>
      <c r="AU56" s="257"/>
      <c r="AV56" s="257"/>
      <c r="AW56" s="257"/>
      <c r="AX56" s="258"/>
    </row>
    <row r="57" spans="1:50" ht="18.75" hidden="1" customHeight="1">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26.25" customHeight="1">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6" t="s">
        <v>69</v>
      </c>
      <c r="AF67" s="109"/>
      <c r="AG67" s="109"/>
      <c r="AH67" s="109"/>
      <c r="AI67" s="109"/>
      <c r="AJ67" s="646" t="s">
        <v>70</v>
      </c>
      <c r="AK67" s="109"/>
      <c r="AL67" s="109"/>
      <c r="AM67" s="109"/>
      <c r="AN67" s="109"/>
      <c r="AO67" s="646" t="s">
        <v>71</v>
      </c>
      <c r="AP67" s="109"/>
      <c r="AQ67" s="109"/>
      <c r="AR67" s="109"/>
      <c r="AS67" s="109"/>
      <c r="AT67" s="164" t="s">
        <v>74</v>
      </c>
      <c r="AU67" s="165"/>
      <c r="AV67" s="165"/>
      <c r="AW67" s="165"/>
      <c r="AX67" s="166"/>
    </row>
    <row r="68" spans="1:60" ht="22.5" customHeight="1">
      <c r="A68" s="173"/>
      <c r="B68" s="174"/>
      <c r="C68" s="174"/>
      <c r="D68" s="174"/>
      <c r="E68" s="174"/>
      <c r="F68" s="175"/>
      <c r="G68" s="242" t="s">
        <v>439</v>
      </c>
      <c r="H68" s="183"/>
      <c r="I68" s="183"/>
      <c r="J68" s="183"/>
      <c r="K68" s="183"/>
      <c r="L68" s="183"/>
      <c r="M68" s="183"/>
      <c r="N68" s="183"/>
      <c r="O68" s="183"/>
      <c r="P68" s="183"/>
      <c r="Q68" s="183"/>
      <c r="R68" s="183"/>
      <c r="S68" s="183"/>
      <c r="T68" s="183"/>
      <c r="U68" s="183"/>
      <c r="V68" s="183"/>
      <c r="W68" s="183"/>
      <c r="X68" s="184"/>
      <c r="Y68" s="320" t="s">
        <v>66</v>
      </c>
      <c r="Z68" s="321"/>
      <c r="AA68" s="322"/>
      <c r="AB68" s="190" t="s">
        <v>380</v>
      </c>
      <c r="AC68" s="191"/>
      <c r="AD68" s="192"/>
      <c r="AE68" s="84">
        <v>25</v>
      </c>
      <c r="AF68" s="85"/>
      <c r="AG68" s="85"/>
      <c r="AH68" s="85"/>
      <c r="AI68" s="86"/>
      <c r="AJ68" s="84">
        <v>17</v>
      </c>
      <c r="AK68" s="85"/>
      <c r="AL68" s="85"/>
      <c r="AM68" s="85"/>
      <c r="AN68" s="86"/>
      <c r="AO68" s="84">
        <v>17</v>
      </c>
      <c r="AP68" s="85"/>
      <c r="AQ68" s="85"/>
      <c r="AR68" s="85"/>
      <c r="AS68" s="86"/>
      <c r="AT68" s="193"/>
      <c r="AU68" s="193"/>
      <c r="AV68" s="193"/>
      <c r="AW68" s="193"/>
      <c r="AX68" s="194"/>
      <c r="AY68" s="10"/>
      <c r="AZ68" s="10"/>
      <c r="BA68" s="10"/>
      <c r="BB68" s="10"/>
      <c r="BC68" s="10"/>
    </row>
    <row r="69" spans="1:60" ht="22.5" customHeight="1">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434</v>
      </c>
      <c r="AC69" s="199"/>
      <c r="AD69" s="200"/>
      <c r="AE69" s="84" t="s">
        <v>434</v>
      </c>
      <c r="AF69" s="85"/>
      <c r="AG69" s="85"/>
      <c r="AH69" s="85"/>
      <c r="AI69" s="86"/>
      <c r="AJ69" s="84" t="s">
        <v>434</v>
      </c>
      <c r="AK69" s="85"/>
      <c r="AL69" s="85"/>
      <c r="AM69" s="85"/>
      <c r="AN69" s="86"/>
      <c r="AO69" s="84" t="s">
        <v>434</v>
      </c>
      <c r="AP69" s="85"/>
      <c r="AQ69" s="85"/>
      <c r="AR69" s="85"/>
      <c r="AS69" s="86"/>
      <c r="AT69" s="84" t="s">
        <v>438</v>
      </c>
      <c r="AU69" s="85"/>
      <c r="AV69" s="85"/>
      <c r="AW69" s="85"/>
      <c r="AX69" s="87"/>
      <c r="AY69" s="10"/>
      <c r="AZ69" s="10"/>
      <c r="BA69" s="10"/>
      <c r="BB69" s="10"/>
      <c r="BC69" s="10"/>
      <c r="BD69" s="10"/>
      <c r="BE69" s="10"/>
      <c r="BF69" s="10"/>
      <c r="BG69" s="10"/>
      <c r="BH69" s="10"/>
    </row>
    <row r="70" spans="1:60" ht="33" hidden="1" customHeight="1">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6.25" customHeight="1">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c r="A83" s="117"/>
      <c r="B83" s="115"/>
      <c r="C83" s="115"/>
      <c r="D83" s="115"/>
      <c r="E83" s="115"/>
      <c r="F83" s="116"/>
      <c r="G83" s="132" t="s">
        <v>420</v>
      </c>
      <c r="H83" s="132"/>
      <c r="I83" s="132"/>
      <c r="J83" s="132"/>
      <c r="K83" s="132"/>
      <c r="L83" s="132"/>
      <c r="M83" s="132"/>
      <c r="N83" s="132"/>
      <c r="O83" s="132"/>
      <c r="P83" s="132"/>
      <c r="Q83" s="132"/>
      <c r="R83" s="132"/>
      <c r="S83" s="132"/>
      <c r="T83" s="132"/>
      <c r="U83" s="132"/>
      <c r="V83" s="132"/>
      <c r="W83" s="132"/>
      <c r="X83" s="132"/>
      <c r="Y83" s="134" t="s">
        <v>17</v>
      </c>
      <c r="Z83" s="135"/>
      <c r="AA83" s="136"/>
      <c r="AB83" s="169" t="s">
        <v>434</v>
      </c>
      <c r="AC83" s="138"/>
      <c r="AD83" s="139"/>
      <c r="AE83" s="140" t="s">
        <v>434</v>
      </c>
      <c r="AF83" s="141"/>
      <c r="AG83" s="141"/>
      <c r="AH83" s="141"/>
      <c r="AI83" s="141"/>
      <c r="AJ83" s="140" t="s">
        <v>434</v>
      </c>
      <c r="AK83" s="141"/>
      <c r="AL83" s="141"/>
      <c r="AM83" s="141"/>
      <c r="AN83" s="141"/>
      <c r="AO83" s="140" t="s">
        <v>434</v>
      </c>
      <c r="AP83" s="141"/>
      <c r="AQ83" s="141"/>
      <c r="AR83" s="141"/>
      <c r="AS83" s="141"/>
      <c r="AT83" s="84" t="s">
        <v>434</v>
      </c>
      <c r="AU83" s="85"/>
      <c r="AV83" s="85"/>
      <c r="AW83" s="85"/>
      <c r="AX83" s="87"/>
    </row>
    <row r="84" spans="1:60" ht="30" customHeight="1">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420</v>
      </c>
      <c r="AC84" s="146"/>
      <c r="AD84" s="147"/>
      <c r="AE84" s="145" t="s">
        <v>435</v>
      </c>
      <c r="AF84" s="146"/>
      <c r="AG84" s="146"/>
      <c r="AH84" s="146"/>
      <c r="AI84" s="147"/>
      <c r="AJ84" s="145" t="s">
        <v>434</v>
      </c>
      <c r="AK84" s="146"/>
      <c r="AL84" s="146"/>
      <c r="AM84" s="146"/>
      <c r="AN84" s="147"/>
      <c r="AO84" s="145" t="s">
        <v>434</v>
      </c>
      <c r="AP84" s="146"/>
      <c r="AQ84" s="146"/>
      <c r="AR84" s="146"/>
      <c r="AS84" s="147"/>
      <c r="AT84" s="145" t="s">
        <v>434</v>
      </c>
      <c r="AU84" s="146"/>
      <c r="AV84" s="146"/>
      <c r="AW84" s="146"/>
      <c r="AX84" s="148"/>
    </row>
    <row r="85" spans="1:60" ht="32.25" hidden="1" customHeight="1">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25" customHeight="1">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c r="A98" s="365"/>
      <c r="B98" s="366"/>
      <c r="C98" s="400" t="s">
        <v>419</v>
      </c>
      <c r="D98" s="401"/>
      <c r="E98" s="401"/>
      <c r="F98" s="401"/>
      <c r="G98" s="401"/>
      <c r="H98" s="401"/>
      <c r="I98" s="401"/>
      <c r="J98" s="401"/>
      <c r="K98" s="402"/>
      <c r="L98" s="62">
        <v>1037</v>
      </c>
      <c r="M98" s="63"/>
      <c r="N98" s="63"/>
      <c r="O98" s="63"/>
      <c r="P98" s="63"/>
      <c r="Q98" s="64"/>
      <c r="R98" s="62">
        <v>1037</v>
      </c>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c r="A99" s="365"/>
      <c r="B99" s="366"/>
      <c r="C99" s="149"/>
      <c r="D99" s="150"/>
      <c r="E99" s="150"/>
      <c r="F99" s="150"/>
      <c r="G99" s="150"/>
      <c r="H99" s="150"/>
      <c r="I99" s="150"/>
      <c r="J99" s="150"/>
      <c r="K99" s="151"/>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c r="A104" s="367"/>
      <c r="B104" s="368"/>
      <c r="C104" s="357" t="s">
        <v>22</v>
      </c>
      <c r="D104" s="358"/>
      <c r="E104" s="358"/>
      <c r="F104" s="358"/>
      <c r="G104" s="358"/>
      <c r="H104" s="358"/>
      <c r="I104" s="358"/>
      <c r="J104" s="358"/>
      <c r="K104" s="359"/>
      <c r="L104" s="360">
        <f>SUM(L98:Q103)</f>
        <v>1037</v>
      </c>
      <c r="M104" s="361"/>
      <c r="N104" s="361"/>
      <c r="O104" s="361"/>
      <c r="P104" s="361"/>
      <c r="Q104" s="362"/>
      <c r="R104" s="360">
        <f>SUM(R98:W103)</f>
        <v>1037</v>
      </c>
      <c r="S104" s="361"/>
      <c r="T104" s="361"/>
      <c r="U104" s="361"/>
      <c r="V104" s="361"/>
      <c r="W104" s="362"/>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7" t="s">
        <v>38</v>
      </c>
      <c r="AH107" s="584"/>
      <c r="AI107" s="584"/>
      <c r="AJ107" s="584"/>
      <c r="AK107" s="584"/>
      <c r="AL107" s="584"/>
      <c r="AM107" s="584"/>
      <c r="AN107" s="584"/>
      <c r="AO107" s="584"/>
      <c r="AP107" s="584"/>
      <c r="AQ107" s="584"/>
      <c r="AR107" s="584"/>
      <c r="AS107" s="584"/>
      <c r="AT107" s="584"/>
      <c r="AU107" s="584"/>
      <c r="AV107" s="584"/>
      <c r="AW107" s="584"/>
      <c r="AX107" s="618"/>
    </row>
    <row r="108" spans="1:50" ht="30" customHeight="1">
      <c r="A108" s="294" t="s">
        <v>312</v>
      </c>
      <c r="B108" s="295"/>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592" t="s">
        <v>381</v>
      </c>
      <c r="AE108" s="593"/>
      <c r="AF108" s="593"/>
      <c r="AG108" s="589" t="s">
        <v>421</v>
      </c>
      <c r="AH108" s="590"/>
      <c r="AI108" s="590"/>
      <c r="AJ108" s="590"/>
      <c r="AK108" s="590"/>
      <c r="AL108" s="590"/>
      <c r="AM108" s="590"/>
      <c r="AN108" s="590"/>
      <c r="AO108" s="590"/>
      <c r="AP108" s="590"/>
      <c r="AQ108" s="590"/>
      <c r="AR108" s="590"/>
      <c r="AS108" s="590"/>
      <c r="AT108" s="590"/>
      <c r="AU108" s="590"/>
      <c r="AV108" s="590"/>
      <c r="AW108" s="590"/>
      <c r="AX108" s="591"/>
    </row>
    <row r="109" spans="1:50" ht="26.25" customHeight="1">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8" t="s">
        <v>381</v>
      </c>
      <c r="AE109" s="429"/>
      <c r="AF109" s="429"/>
      <c r="AG109" s="291" t="s">
        <v>422</v>
      </c>
      <c r="AH109" s="292"/>
      <c r="AI109" s="292"/>
      <c r="AJ109" s="292"/>
      <c r="AK109" s="292"/>
      <c r="AL109" s="292"/>
      <c r="AM109" s="292"/>
      <c r="AN109" s="292"/>
      <c r="AO109" s="292"/>
      <c r="AP109" s="292"/>
      <c r="AQ109" s="292"/>
      <c r="AR109" s="292"/>
      <c r="AS109" s="292"/>
      <c r="AT109" s="292"/>
      <c r="AU109" s="292"/>
      <c r="AV109" s="292"/>
      <c r="AW109" s="292"/>
      <c r="AX109" s="293"/>
    </row>
    <row r="110" spans="1:50" ht="30" customHeight="1">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2" t="s">
        <v>381</v>
      </c>
      <c r="AE110" s="573"/>
      <c r="AF110" s="573"/>
      <c r="AG110" s="518" t="s">
        <v>423</v>
      </c>
      <c r="AH110" s="185"/>
      <c r="AI110" s="185"/>
      <c r="AJ110" s="185"/>
      <c r="AK110" s="185"/>
      <c r="AL110" s="185"/>
      <c r="AM110" s="185"/>
      <c r="AN110" s="185"/>
      <c r="AO110" s="185"/>
      <c r="AP110" s="185"/>
      <c r="AQ110" s="185"/>
      <c r="AR110" s="185"/>
      <c r="AS110" s="185"/>
      <c r="AT110" s="185"/>
      <c r="AU110" s="185"/>
      <c r="AV110" s="185"/>
      <c r="AW110" s="185"/>
      <c r="AX110" s="519"/>
    </row>
    <row r="111" spans="1:50" ht="30.75" customHeight="1">
      <c r="A111" s="537" t="s">
        <v>46</v>
      </c>
      <c r="B111" s="575"/>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574" t="s">
        <v>381</v>
      </c>
      <c r="AE111" s="425"/>
      <c r="AF111" s="425"/>
      <c r="AG111" s="288" t="s">
        <v>424</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c r="A112" s="576"/>
      <c r="B112" s="577"/>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8" t="s">
        <v>381</v>
      </c>
      <c r="AE112" s="429"/>
      <c r="AF112" s="429"/>
      <c r="AG112" s="291" t="s">
        <v>431</v>
      </c>
      <c r="AH112" s="292"/>
      <c r="AI112" s="292"/>
      <c r="AJ112" s="292"/>
      <c r="AK112" s="292"/>
      <c r="AL112" s="292"/>
      <c r="AM112" s="292"/>
      <c r="AN112" s="292"/>
      <c r="AO112" s="292"/>
      <c r="AP112" s="292"/>
      <c r="AQ112" s="292"/>
      <c r="AR112" s="292"/>
      <c r="AS112" s="292"/>
      <c r="AT112" s="292"/>
      <c r="AU112" s="292"/>
      <c r="AV112" s="292"/>
      <c r="AW112" s="292"/>
      <c r="AX112" s="293"/>
    </row>
    <row r="113" spans="1:64" ht="30.75" customHeight="1">
      <c r="A113" s="576"/>
      <c r="B113" s="577"/>
      <c r="C113" s="492"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8" t="s">
        <v>382</v>
      </c>
      <c r="AE113" s="429"/>
      <c r="AF113" s="429"/>
      <c r="AG113" s="291" t="s">
        <v>432</v>
      </c>
      <c r="AH113" s="292"/>
      <c r="AI113" s="292"/>
      <c r="AJ113" s="292"/>
      <c r="AK113" s="292"/>
      <c r="AL113" s="292"/>
      <c r="AM113" s="292"/>
      <c r="AN113" s="292"/>
      <c r="AO113" s="292"/>
      <c r="AP113" s="292"/>
      <c r="AQ113" s="292"/>
      <c r="AR113" s="292"/>
      <c r="AS113" s="292"/>
      <c r="AT113" s="292"/>
      <c r="AU113" s="292"/>
      <c r="AV113" s="292"/>
      <c r="AW113" s="292"/>
      <c r="AX113" s="293"/>
    </row>
    <row r="114" spans="1:64" ht="30" customHeight="1">
      <c r="A114" s="576"/>
      <c r="B114" s="577"/>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8" t="s">
        <v>381</v>
      </c>
      <c r="AE114" s="429"/>
      <c r="AF114" s="429"/>
      <c r="AG114" s="291" t="s">
        <v>425</v>
      </c>
      <c r="AH114" s="292"/>
      <c r="AI114" s="292"/>
      <c r="AJ114" s="292"/>
      <c r="AK114" s="292"/>
      <c r="AL114" s="292"/>
      <c r="AM114" s="292"/>
      <c r="AN114" s="292"/>
      <c r="AO114" s="292"/>
      <c r="AP114" s="292"/>
      <c r="AQ114" s="292"/>
      <c r="AR114" s="292"/>
      <c r="AS114" s="292"/>
      <c r="AT114" s="292"/>
      <c r="AU114" s="292"/>
      <c r="AV114" s="292"/>
      <c r="AW114" s="292"/>
      <c r="AX114" s="293"/>
    </row>
    <row r="115" spans="1:64" ht="30.75" customHeight="1">
      <c r="A115" s="576"/>
      <c r="B115" s="577"/>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8"/>
      <c r="AD115" s="428" t="s">
        <v>381</v>
      </c>
      <c r="AE115" s="429"/>
      <c r="AF115" s="429"/>
      <c r="AG115" s="291" t="s">
        <v>426</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c r="A116" s="576"/>
      <c r="B116" s="577"/>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8"/>
      <c r="AD116" s="621" t="s">
        <v>390</v>
      </c>
      <c r="AE116" s="622"/>
      <c r="AF116" s="622"/>
      <c r="AG116" s="353" t="s">
        <v>448</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5" customHeight="1">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2" t="s">
        <v>383</v>
      </c>
      <c r="AE117" s="573"/>
      <c r="AF117" s="583"/>
      <c r="AG117" s="587" t="s">
        <v>427</v>
      </c>
      <c r="AH117" s="422"/>
      <c r="AI117" s="422"/>
      <c r="AJ117" s="422"/>
      <c r="AK117" s="422"/>
      <c r="AL117" s="422"/>
      <c r="AM117" s="422"/>
      <c r="AN117" s="422"/>
      <c r="AO117" s="422"/>
      <c r="AP117" s="422"/>
      <c r="AQ117" s="422"/>
      <c r="AR117" s="422"/>
      <c r="AS117" s="422"/>
      <c r="AT117" s="422"/>
      <c r="AU117" s="422"/>
      <c r="AV117" s="422"/>
      <c r="AW117" s="422"/>
      <c r="AX117" s="588"/>
      <c r="BG117" s="10"/>
      <c r="BH117" s="10"/>
      <c r="BI117" s="10"/>
      <c r="BJ117" s="10"/>
    </row>
    <row r="118" spans="1:64" ht="30" customHeight="1">
      <c r="A118" s="537" t="s">
        <v>47</v>
      </c>
      <c r="B118" s="575"/>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574" t="s">
        <v>381</v>
      </c>
      <c r="AE118" s="425"/>
      <c r="AF118" s="626"/>
      <c r="AG118" s="288" t="s">
        <v>429</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c r="A119" s="576"/>
      <c r="B119" s="577"/>
      <c r="C119" s="569" t="s">
        <v>53</v>
      </c>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1"/>
      <c r="AD119" s="594" t="s">
        <v>384</v>
      </c>
      <c r="AE119" s="595"/>
      <c r="AF119" s="595"/>
      <c r="AG119" s="291" t="s">
        <v>433</v>
      </c>
      <c r="AH119" s="292"/>
      <c r="AI119" s="292"/>
      <c r="AJ119" s="292"/>
      <c r="AK119" s="292"/>
      <c r="AL119" s="292"/>
      <c r="AM119" s="292"/>
      <c r="AN119" s="292"/>
      <c r="AO119" s="292"/>
      <c r="AP119" s="292"/>
      <c r="AQ119" s="292"/>
      <c r="AR119" s="292"/>
      <c r="AS119" s="292"/>
      <c r="AT119" s="292"/>
      <c r="AU119" s="292"/>
      <c r="AV119" s="292"/>
      <c r="AW119" s="292"/>
      <c r="AX119" s="293"/>
    </row>
    <row r="120" spans="1:64" ht="30" customHeight="1">
      <c r="A120" s="576"/>
      <c r="B120" s="577"/>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8" t="s">
        <v>381</v>
      </c>
      <c r="AE120" s="429"/>
      <c r="AF120" s="429"/>
      <c r="AG120" s="291" t="s">
        <v>430</v>
      </c>
      <c r="AH120" s="292"/>
      <c r="AI120" s="292"/>
      <c r="AJ120" s="292"/>
      <c r="AK120" s="292"/>
      <c r="AL120" s="292"/>
      <c r="AM120" s="292"/>
      <c r="AN120" s="292"/>
      <c r="AO120" s="292"/>
      <c r="AP120" s="292"/>
      <c r="AQ120" s="292"/>
      <c r="AR120" s="292"/>
      <c r="AS120" s="292"/>
      <c r="AT120" s="292"/>
      <c r="AU120" s="292"/>
      <c r="AV120" s="292"/>
      <c r="AW120" s="292"/>
      <c r="AX120" s="293"/>
    </row>
    <row r="121" spans="1:64" ht="31.5" customHeight="1">
      <c r="A121" s="578"/>
      <c r="B121" s="579"/>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8" t="s">
        <v>381</v>
      </c>
      <c r="AE121" s="429"/>
      <c r="AF121" s="429"/>
      <c r="AG121" s="518" t="s">
        <v>428</v>
      </c>
      <c r="AH121" s="185"/>
      <c r="AI121" s="185"/>
      <c r="AJ121" s="185"/>
      <c r="AK121" s="185"/>
      <c r="AL121" s="185"/>
      <c r="AM121" s="185"/>
      <c r="AN121" s="185"/>
      <c r="AO121" s="185"/>
      <c r="AP121" s="185"/>
      <c r="AQ121" s="185"/>
      <c r="AR121" s="185"/>
      <c r="AS121" s="185"/>
      <c r="AT121" s="185"/>
      <c r="AU121" s="185"/>
      <c r="AV121" s="185"/>
      <c r="AW121" s="185"/>
      <c r="AX121" s="519"/>
    </row>
    <row r="122" spans="1:64" ht="33.6" customHeight="1">
      <c r="A122" s="611" t="s">
        <v>80</v>
      </c>
      <c r="B122" s="612"/>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17"/>
      <c r="AD122" s="424" t="s">
        <v>390</v>
      </c>
      <c r="AE122" s="425"/>
      <c r="AF122" s="425"/>
      <c r="AG122" s="564" t="s">
        <v>448</v>
      </c>
      <c r="AH122" s="183"/>
      <c r="AI122" s="183"/>
      <c r="AJ122" s="183"/>
      <c r="AK122" s="183"/>
      <c r="AL122" s="183"/>
      <c r="AM122" s="183"/>
      <c r="AN122" s="183"/>
      <c r="AO122" s="183"/>
      <c r="AP122" s="183"/>
      <c r="AQ122" s="183"/>
      <c r="AR122" s="183"/>
      <c r="AS122" s="183"/>
      <c r="AT122" s="183"/>
      <c r="AU122" s="183"/>
      <c r="AV122" s="183"/>
      <c r="AW122" s="183"/>
      <c r="AX122" s="565"/>
    </row>
    <row r="123" spans="1:64" ht="15.75" customHeight="1">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6"/>
      <c r="AH123" s="264"/>
      <c r="AI123" s="264"/>
      <c r="AJ123" s="264"/>
      <c r="AK123" s="264"/>
      <c r="AL123" s="264"/>
      <c r="AM123" s="264"/>
      <c r="AN123" s="264"/>
      <c r="AO123" s="264"/>
      <c r="AP123" s="264"/>
      <c r="AQ123" s="264"/>
      <c r="AR123" s="264"/>
      <c r="AS123" s="264"/>
      <c r="AT123" s="264"/>
      <c r="AU123" s="264"/>
      <c r="AV123" s="264"/>
      <c r="AW123" s="264"/>
      <c r="AX123" s="567"/>
    </row>
    <row r="124" spans="1:64" ht="26.25" customHeight="1">
      <c r="A124" s="613"/>
      <c r="B124" s="614"/>
      <c r="C124" s="627" t="s">
        <v>376</v>
      </c>
      <c r="D124" s="628"/>
      <c r="E124" s="628"/>
      <c r="F124" s="628"/>
      <c r="G124" s="628"/>
      <c r="H124" s="628"/>
      <c r="I124" s="628"/>
      <c r="J124" s="628"/>
      <c r="K124" s="628"/>
      <c r="L124" s="628"/>
      <c r="M124" s="628"/>
      <c r="N124" s="628"/>
      <c r="O124" s="629"/>
      <c r="P124" s="636" t="s">
        <v>376</v>
      </c>
      <c r="Q124" s="636"/>
      <c r="R124" s="636"/>
      <c r="S124" s="637"/>
      <c r="T124" s="619" t="s">
        <v>376</v>
      </c>
      <c r="U124" s="292"/>
      <c r="V124" s="292"/>
      <c r="W124" s="292"/>
      <c r="X124" s="292"/>
      <c r="Y124" s="292"/>
      <c r="Z124" s="292"/>
      <c r="AA124" s="292"/>
      <c r="AB124" s="292"/>
      <c r="AC124" s="292"/>
      <c r="AD124" s="292"/>
      <c r="AE124" s="292"/>
      <c r="AF124" s="620"/>
      <c r="AG124" s="566"/>
      <c r="AH124" s="264"/>
      <c r="AI124" s="264"/>
      <c r="AJ124" s="264"/>
      <c r="AK124" s="264"/>
      <c r="AL124" s="264"/>
      <c r="AM124" s="264"/>
      <c r="AN124" s="264"/>
      <c r="AO124" s="264"/>
      <c r="AP124" s="264"/>
      <c r="AQ124" s="264"/>
      <c r="AR124" s="264"/>
      <c r="AS124" s="264"/>
      <c r="AT124" s="264"/>
      <c r="AU124" s="264"/>
      <c r="AV124" s="264"/>
      <c r="AW124" s="264"/>
      <c r="AX124" s="567"/>
    </row>
    <row r="125" spans="1:64" ht="26.25" customHeight="1">
      <c r="A125" s="615"/>
      <c r="B125" s="616"/>
      <c r="C125" s="630" t="s">
        <v>376</v>
      </c>
      <c r="D125" s="631"/>
      <c r="E125" s="631"/>
      <c r="F125" s="631"/>
      <c r="G125" s="631"/>
      <c r="H125" s="631"/>
      <c r="I125" s="631"/>
      <c r="J125" s="631"/>
      <c r="K125" s="631"/>
      <c r="L125" s="631"/>
      <c r="M125" s="631"/>
      <c r="N125" s="631"/>
      <c r="O125" s="632"/>
      <c r="P125" s="638" t="s">
        <v>376</v>
      </c>
      <c r="Q125" s="638"/>
      <c r="R125" s="638"/>
      <c r="S125" s="639"/>
      <c r="T125" s="421" t="s">
        <v>376</v>
      </c>
      <c r="U125" s="422"/>
      <c r="V125" s="422"/>
      <c r="W125" s="422"/>
      <c r="X125" s="422"/>
      <c r="Y125" s="422"/>
      <c r="Z125" s="422"/>
      <c r="AA125" s="422"/>
      <c r="AB125" s="422"/>
      <c r="AC125" s="422"/>
      <c r="AD125" s="422"/>
      <c r="AE125" s="422"/>
      <c r="AF125" s="423"/>
      <c r="AG125" s="568"/>
      <c r="AH125" s="185"/>
      <c r="AI125" s="185"/>
      <c r="AJ125" s="185"/>
      <c r="AK125" s="185"/>
      <c r="AL125" s="185"/>
      <c r="AM125" s="185"/>
      <c r="AN125" s="185"/>
      <c r="AO125" s="185"/>
      <c r="AP125" s="185"/>
      <c r="AQ125" s="185"/>
      <c r="AR125" s="185"/>
      <c r="AS125" s="185"/>
      <c r="AT125" s="185"/>
      <c r="AU125" s="185"/>
      <c r="AV125" s="185"/>
      <c r="AW125" s="185"/>
      <c r="AX125" s="519"/>
    </row>
    <row r="126" spans="1:64" ht="57" customHeight="1">
      <c r="A126" s="537" t="s">
        <v>58</v>
      </c>
      <c r="B126" s="538"/>
      <c r="C126" s="379" t="s">
        <v>64</v>
      </c>
      <c r="D126" s="560"/>
      <c r="E126" s="560"/>
      <c r="F126" s="561"/>
      <c r="G126" s="531" t="s">
        <v>454</v>
      </c>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64" ht="66.75" customHeight="1" thickBot="1">
      <c r="A127" s="539"/>
      <c r="B127" s="540"/>
      <c r="C127" s="348" t="s">
        <v>68</v>
      </c>
      <c r="D127" s="349"/>
      <c r="E127" s="349"/>
      <c r="F127" s="350"/>
      <c r="G127" s="351" t="s">
        <v>385</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101.25" customHeight="1" thickBot="1">
      <c r="A129" s="559"/>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1" customHeight="1">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101.25" customHeight="1" thickBot="1">
      <c r="A131" s="534" t="s">
        <v>306</v>
      </c>
      <c r="B131" s="535"/>
      <c r="C131" s="535"/>
      <c r="D131" s="535"/>
      <c r="E131" s="536"/>
      <c r="F131" s="553" t="s">
        <v>452</v>
      </c>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101.25" customHeight="1" thickBot="1">
      <c r="A133" s="418" t="s">
        <v>453</v>
      </c>
      <c r="B133" s="419"/>
      <c r="C133" s="419"/>
      <c r="D133" s="419"/>
      <c r="E133" s="420"/>
      <c r="F133" s="556" t="s">
        <v>455</v>
      </c>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c r="AO133" s="557"/>
      <c r="AP133" s="557"/>
      <c r="AQ133" s="557"/>
      <c r="AR133" s="557"/>
      <c r="AS133" s="557"/>
      <c r="AT133" s="557"/>
      <c r="AU133" s="557"/>
      <c r="AV133" s="557"/>
      <c r="AW133" s="557"/>
      <c r="AX133" s="558"/>
    </row>
    <row r="134" spans="1:50" ht="21" customHeight="1">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101.25" customHeight="1" thickBot="1">
      <c r="A135" s="596"/>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c r="A136" s="528" t="s">
        <v>37</v>
      </c>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30"/>
    </row>
    <row r="137" spans="1:50" ht="19.899999999999999" customHeight="1">
      <c r="A137" s="391" t="s">
        <v>224</v>
      </c>
      <c r="B137" s="392"/>
      <c r="C137" s="392"/>
      <c r="D137" s="392"/>
      <c r="E137" s="392"/>
      <c r="F137" s="392"/>
      <c r="G137" s="405">
        <v>223</v>
      </c>
      <c r="H137" s="406"/>
      <c r="I137" s="406"/>
      <c r="J137" s="406"/>
      <c r="K137" s="406"/>
      <c r="L137" s="406"/>
      <c r="M137" s="406"/>
      <c r="N137" s="406"/>
      <c r="O137" s="406"/>
      <c r="P137" s="407"/>
      <c r="Q137" s="392" t="s">
        <v>225</v>
      </c>
      <c r="R137" s="392"/>
      <c r="S137" s="392"/>
      <c r="T137" s="392"/>
      <c r="U137" s="392"/>
      <c r="V137" s="392"/>
      <c r="W137" s="405">
        <v>203</v>
      </c>
      <c r="X137" s="406"/>
      <c r="Y137" s="406"/>
      <c r="Z137" s="406"/>
      <c r="AA137" s="406"/>
      <c r="AB137" s="406"/>
      <c r="AC137" s="406"/>
      <c r="AD137" s="406"/>
      <c r="AE137" s="406"/>
      <c r="AF137" s="407"/>
      <c r="AG137" s="392" t="s">
        <v>226</v>
      </c>
      <c r="AH137" s="392"/>
      <c r="AI137" s="392"/>
      <c r="AJ137" s="392"/>
      <c r="AK137" s="392"/>
      <c r="AL137" s="392"/>
      <c r="AM137" s="388">
        <v>217</v>
      </c>
      <c r="AN137" s="389"/>
      <c r="AO137" s="389"/>
      <c r="AP137" s="389"/>
      <c r="AQ137" s="389"/>
      <c r="AR137" s="389"/>
      <c r="AS137" s="389"/>
      <c r="AT137" s="389"/>
      <c r="AU137" s="389"/>
      <c r="AV137" s="390"/>
      <c r="AW137" s="12"/>
      <c r="AX137" s="13"/>
    </row>
    <row r="138" spans="1:50" ht="19.899999999999999" customHeight="1" thickBot="1">
      <c r="A138" s="393" t="s">
        <v>227</v>
      </c>
      <c r="B138" s="394"/>
      <c r="C138" s="394"/>
      <c r="D138" s="394"/>
      <c r="E138" s="394"/>
      <c r="F138" s="394"/>
      <c r="G138" s="408">
        <v>478</v>
      </c>
      <c r="H138" s="409"/>
      <c r="I138" s="409"/>
      <c r="J138" s="409"/>
      <c r="K138" s="409"/>
      <c r="L138" s="409"/>
      <c r="M138" s="409"/>
      <c r="N138" s="409"/>
      <c r="O138" s="409"/>
      <c r="P138" s="410"/>
      <c r="Q138" s="394" t="s">
        <v>228</v>
      </c>
      <c r="R138" s="394"/>
      <c r="S138" s="394"/>
      <c r="T138" s="394"/>
      <c r="U138" s="394"/>
      <c r="V138" s="394"/>
      <c r="W138" s="408">
        <v>458</v>
      </c>
      <c r="X138" s="409"/>
      <c r="Y138" s="409"/>
      <c r="Z138" s="409"/>
      <c r="AA138" s="409"/>
      <c r="AB138" s="409"/>
      <c r="AC138" s="409"/>
      <c r="AD138" s="409"/>
      <c r="AE138" s="409"/>
      <c r="AF138" s="410"/>
      <c r="AG138" s="562"/>
      <c r="AH138" s="563"/>
      <c r="AI138" s="563"/>
      <c r="AJ138" s="563"/>
      <c r="AK138" s="563"/>
      <c r="AL138" s="563"/>
      <c r="AM138" s="599"/>
      <c r="AN138" s="600"/>
      <c r="AO138" s="600"/>
      <c r="AP138" s="600"/>
      <c r="AQ138" s="600"/>
      <c r="AR138" s="600"/>
      <c r="AS138" s="600"/>
      <c r="AT138" s="600"/>
      <c r="AU138" s="600"/>
      <c r="AV138" s="601"/>
      <c r="AW138" s="28"/>
      <c r="AX138" s="29"/>
    </row>
    <row r="139" spans="1:50" ht="23.65" customHeight="1">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0"/>
      <c r="B140" s="451"/>
      <c r="C140" s="451"/>
      <c r="D140" s="451"/>
      <c r="E140" s="451"/>
      <c r="F140" s="4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0"/>
      <c r="B141" s="451"/>
      <c r="C141" s="451"/>
      <c r="D141" s="451"/>
      <c r="E141" s="451"/>
      <c r="F141" s="4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0"/>
      <c r="B142" s="451"/>
      <c r="C142" s="451"/>
      <c r="D142" s="451"/>
      <c r="E142" s="451"/>
      <c r="F142" s="4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0"/>
      <c r="B143" s="451"/>
      <c r="C143" s="451"/>
      <c r="D143" s="451"/>
      <c r="E143" s="451"/>
      <c r="F143" s="4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0"/>
      <c r="B144" s="451"/>
      <c r="C144" s="451"/>
      <c r="D144" s="451"/>
      <c r="E144" s="451"/>
      <c r="F144" s="4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0"/>
      <c r="B145" s="451"/>
      <c r="C145" s="451"/>
      <c r="D145" s="451"/>
      <c r="E145" s="451"/>
      <c r="F145" s="4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0"/>
      <c r="B146" s="451"/>
      <c r="C146" s="451"/>
      <c r="D146" s="451"/>
      <c r="E146" s="451"/>
      <c r="F146" s="4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0"/>
      <c r="B147" s="451"/>
      <c r="C147" s="451"/>
      <c r="D147" s="451"/>
      <c r="E147" s="451"/>
      <c r="F147" s="4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0"/>
      <c r="B148" s="451"/>
      <c r="C148" s="451"/>
      <c r="D148" s="451"/>
      <c r="E148" s="451"/>
      <c r="F148" s="4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0"/>
      <c r="B149" s="451"/>
      <c r="C149" s="451"/>
      <c r="D149" s="451"/>
      <c r="E149" s="451"/>
      <c r="F149" s="4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0"/>
      <c r="B150" s="451"/>
      <c r="C150" s="451"/>
      <c r="D150" s="451"/>
      <c r="E150" s="451"/>
      <c r="F150" s="4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0"/>
      <c r="B151" s="451"/>
      <c r="C151" s="451"/>
      <c r="D151" s="451"/>
      <c r="E151" s="451"/>
      <c r="F151" s="4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0"/>
      <c r="B152" s="451"/>
      <c r="C152" s="451"/>
      <c r="D152" s="451"/>
      <c r="E152" s="451"/>
      <c r="F152" s="4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0"/>
      <c r="B153" s="451"/>
      <c r="C153" s="451"/>
      <c r="D153" s="451"/>
      <c r="E153" s="451"/>
      <c r="F153" s="4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0"/>
      <c r="B154" s="451"/>
      <c r="C154" s="451"/>
      <c r="D154" s="451"/>
      <c r="E154" s="451"/>
      <c r="F154" s="4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0"/>
      <c r="B155" s="451"/>
      <c r="C155" s="451"/>
      <c r="D155" s="451"/>
      <c r="E155" s="451"/>
      <c r="F155" s="4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0"/>
      <c r="B156" s="451"/>
      <c r="C156" s="451"/>
      <c r="D156" s="451"/>
      <c r="E156" s="451"/>
      <c r="F156" s="4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0"/>
      <c r="B157" s="451"/>
      <c r="C157" s="451"/>
      <c r="D157" s="451"/>
      <c r="E157" s="451"/>
      <c r="F157" s="4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0"/>
      <c r="B158" s="451"/>
      <c r="C158" s="451"/>
      <c r="D158" s="451"/>
      <c r="E158" s="451"/>
      <c r="F158" s="4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0"/>
      <c r="B159" s="451"/>
      <c r="C159" s="451"/>
      <c r="D159" s="451"/>
      <c r="E159" s="451"/>
      <c r="F159" s="4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0"/>
      <c r="B160" s="451"/>
      <c r="C160" s="451"/>
      <c r="D160" s="451"/>
      <c r="E160" s="451"/>
      <c r="F160" s="4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0"/>
      <c r="B161" s="451"/>
      <c r="C161" s="451"/>
      <c r="D161" s="451"/>
      <c r="E161" s="451"/>
      <c r="F161" s="4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0"/>
      <c r="B162" s="451"/>
      <c r="C162" s="451"/>
      <c r="D162" s="451"/>
      <c r="E162" s="451"/>
      <c r="F162" s="4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0"/>
      <c r="B163" s="451"/>
      <c r="C163" s="451"/>
      <c r="D163" s="451"/>
      <c r="E163" s="451"/>
      <c r="F163" s="4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0"/>
      <c r="B164" s="451"/>
      <c r="C164" s="451"/>
      <c r="D164" s="451"/>
      <c r="E164" s="451"/>
      <c r="F164" s="4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0"/>
      <c r="B165" s="451"/>
      <c r="C165" s="451"/>
      <c r="D165" s="451"/>
      <c r="E165" s="451"/>
      <c r="F165" s="4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0"/>
      <c r="B166" s="451"/>
      <c r="C166" s="451"/>
      <c r="D166" s="451"/>
      <c r="E166" s="451"/>
      <c r="F166" s="4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0"/>
      <c r="B167" s="451"/>
      <c r="C167" s="451"/>
      <c r="D167" s="451"/>
      <c r="E167" s="451"/>
      <c r="F167" s="4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0"/>
      <c r="B168" s="451"/>
      <c r="C168" s="451"/>
      <c r="D168" s="451"/>
      <c r="E168" s="451"/>
      <c r="F168" s="4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0"/>
      <c r="B169" s="451"/>
      <c r="C169" s="451"/>
      <c r="D169" s="451"/>
      <c r="E169" s="451"/>
      <c r="F169" s="4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0"/>
      <c r="B170" s="451"/>
      <c r="C170" s="451"/>
      <c r="D170" s="451"/>
      <c r="E170" s="451"/>
      <c r="F170" s="4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0"/>
      <c r="B171" s="451"/>
      <c r="C171" s="451"/>
      <c r="D171" s="451"/>
      <c r="E171" s="451"/>
      <c r="F171" s="4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0"/>
      <c r="B172" s="451"/>
      <c r="C172" s="451"/>
      <c r="D172" s="451"/>
      <c r="E172" s="451"/>
      <c r="F172" s="4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0"/>
      <c r="B173" s="451"/>
      <c r="C173" s="451"/>
      <c r="D173" s="451"/>
      <c r="E173" s="451"/>
      <c r="F173" s="4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0"/>
      <c r="B174" s="451"/>
      <c r="C174" s="451"/>
      <c r="D174" s="451"/>
      <c r="E174" s="451"/>
      <c r="F174" s="4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0"/>
      <c r="B175" s="451"/>
      <c r="C175" s="451"/>
      <c r="D175" s="451"/>
      <c r="E175" s="451"/>
      <c r="F175" s="4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0"/>
      <c r="B176" s="451"/>
      <c r="C176" s="451"/>
      <c r="D176" s="451"/>
      <c r="E176" s="451"/>
      <c r="F176" s="4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523" t="s">
        <v>34</v>
      </c>
      <c r="B178" s="524"/>
      <c r="C178" s="524"/>
      <c r="D178" s="524"/>
      <c r="E178" s="524"/>
      <c r="F178" s="525"/>
      <c r="G178" s="375" t="s">
        <v>386</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393</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c r="A179" s="114"/>
      <c r="B179" s="526"/>
      <c r="C179" s="526"/>
      <c r="D179" s="526"/>
      <c r="E179" s="526"/>
      <c r="F179" s="527"/>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8.5" customHeight="1">
      <c r="A180" s="114"/>
      <c r="B180" s="526"/>
      <c r="C180" s="526"/>
      <c r="D180" s="526"/>
      <c r="E180" s="526"/>
      <c r="F180" s="527"/>
      <c r="G180" s="88"/>
      <c r="H180" s="89"/>
      <c r="I180" s="89"/>
      <c r="J180" s="89"/>
      <c r="K180" s="90"/>
      <c r="L180" s="91" t="s">
        <v>449</v>
      </c>
      <c r="M180" s="92"/>
      <c r="N180" s="92"/>
      <c r="O180" s="92"/>
      <c r="P180" s="92"/>
      <c r="Q180" s="92"/>
      <c r="R180" s="92"/>
      <c r="S180" s="92"/>
      <c r="T180" s="92"/>
      <c r="U180" s="92"/>
      <c r="V180" s="92"/>
      <c r="W180" s="92"/>
      <c r="X180" s="93"/>
      <c r="Y180" s="94">
        <v>443</v>
      </c>
      <c r="Z180" s="95"/>
      <c r="AA180" s="95"/>
      <c r="AB180" s="96"/>
      <c r="AC180" s="88"/>
      <c r="AD180" s="89"/>
      <c r="AE180" s="89"/>
      <c r="AF180" s="89"/>
      <c r="AG180" s="90"/>
      <c r="AH180" s="91" t="s">
        <v>394</v>
      </c>
      <c r="AI180" s="92"/>
      <c r="AJ180" s="92"/>
      <c r="AK180" s="92"/>
      <c r="AL180" s="92"/>
      <c r="AM180" s="92"/>
      <c r="AN180" s="92"/>
      <c r="AO180" s="92"/>
      <c r="AP180" s="92"/>
      <c r="AQ180" s="92"/>
      <c r="AR180" s="92"/>
      <c r="AS180" s="92"/>
      <c r="AT180" s="93"/>
      <c r="AU180" s="94">
        <v>692</v>
      </c>
      <c r="AV180" s="95"/>
      <c r="AW180" s="95"/>
      <c r="AX180" s="387"/>
    </row>
    <row r="181" spans="1:50" ht="23.25" customHeight="1">
      <c r="A181" s="114"/>
      <c r="B181" s="526"/>
      <c r="C181" s="526"/>
      <c r="D181" s="526"/>
      <c r="E181" s="526"/>
      <c r="F181" s="52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c r="A182" s="114"/>
      <c r="B182" s="526"/>
      <c r="C182" s="526"/>
      <c r="D182" s="526"/>
      <c r="E182" s="526"/>
      <c r="F182" s="52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c r="A183" s="114"/>
      <c r="B183" s="526"/>
      <c r="C183" s="526"/>
      <c r="D183" s="526"/>
      <c r="E183" s="526"/>
      <c r="F183" s="52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c r="A184" s="114"/>
      <c r="B184" s="526"/>
      <c r="C184" s="526"/>
      <c r="D184" s="526"/>
      <c r="E184" s="526"/>
      <c r="F184" s="52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c r="A185" s="114"/>
      <c r="B185" s="526"/>
      <c r="C185" s="526"/>
      <c r="D185" s="526"/>
      <c r="E185" s="526"/>
      <c r="F185" s="52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c r="A186" s="114"/>
      <c r="B186" s="526"/>
      <c r="C186" s="526"/>
      <c r="D186" s="526"/>
      <c r="E186" s="526"/>
      <c r="F186" s="52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c r="A187" s="114"/>
      <c r="B187" s="526"/>
      <c r="C187" s="526"/>
      <c r="D187" s="526"/>
      <c r="E187" s="526"/>
      <c r="F187" s="52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c r="A188" s="114"/>
      <c r="B188" s="526"/>
      <c r="C188" s="526"/>
      <c r="D188" s="526"/>
      <c r="E188" s="526"/>
      <c r="F188" s="52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c r="A189" s="114"/>
      <c r="B189" s="526"/>
      <c r="C189" s="526"/>
      <c r="D189" s="526"/>
      <c r="E189" s="526"/>
      <c r="F189" s="52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c r="A190" s="114"/>
      <c r="B190" s="526"/>
      <c r="C190" s="526"/>
      <c r="D190" s="526"/>
      <c r="E190" s="526"/>
      <c r="F190" s="527"/>
      <c r="G190" s="74" t="s">
        <v>22</v>
      </c>
      <c r="H190" s="75"/>
      <c r="I190" s="75"/>
      <c r="J190" s="75"/>
      <c r="K190" s="75"/>
      <c r="L190" s="76"/>
      <c r="M190" s="77"/>
      <c r="N190" s="77"/>
      <c r="O190" s="77"/>
      <c r="P190" s="77"/>
      <c r="Q190" s="77"/>
      <c r="R190" s="77"/>
      <c r="S190" s="77"/>
      <c r="T190" s="77"/>
      <c r="U190" s="77"/>
      <c r="V190" s="77"/>
      <c r="W190" s="77"/>
      <c r="X190" s="78"/>
      <c r="Y190" s="79">
        <f>SUM(Y180:AB189)</f>
        <v>443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692</v>
      </c>
      <c r="AV190" s="80"/>
      <c r="AW190" s="80"/>
      <c r="AX190" s="82"/>
    </row>
    <row r="191" spans="1:50" ht="23.25" customHeight="1">
      <c r="A191" s="114"/>
      <c r="B191" s="526"/>
      <c r="C191" s="526"/>
      <c r="D191" s="526"/>
      <c r="E191" s="526"/>
      <c r="F191" s="527"/>
      <c r="G191" s="375" t="s">
        <v>387</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c r="A192" s="114"/>
      <c r="B192" s="526"/>
      <c r="C192" s="526"/>
      <c r="D192" s="526"/>
      <c r="E192" s="526"/>
      <c r="F192" s="527"/>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3.25" customHeight="1">
      <c r="A193" s="114"/>
      <c r="B193" s="526"/>
      <c r="C193" s="526"/>
      <c r="D193" s="526"/>
      <c r="E193" s="526"/>
      <c r="F193" s="527"/>
      <c r="G193" s="88"/>
      <c r="H193" s="89"/>
      <c r="I193" s="89"/>
      <c r="J193" s="89"/>
      <c r="K193" s="90"/>
      <c r="L193" s="91" t="s">
        <v>388</v>
      </c>
      <c r="M193" s="92"/>
      <c r="N193" s="92"/>
      <c r="O193" s="92"/>
      <c r="P193" s="92"/>
      <c r="Q193" s="92"/>
      <c r="R193" s="92"/>
      <c r="S193" s="92"/>
      <c r="T193" s="92"/>
      <c r="U193" s="92"/>
      <c r="V193" s="92"/>
      <c r="W193" s="92"/>
      <c r="X193" s="93"/>
      <c r="Y193" s="94">
        <v>230</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3.25" customHeight="1">
      <c r="A194" s="114"/>
      <c r="B194" s="526"/>
      <c r="C194" s="526"/>
      <c r="D194" s="526"/>
      <c r="E194" s="526"/>
      <c r="F194" s="52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c r="A195" s="114"/>
      <c r="B195" s="526"/>
      <c r="C195" s="526"/>
      <c r="D195" s="526"/>
      <c r="E195" s="526"/>
      <c r="F195" s="52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c r="A196" s="114"/>
      <c r="B196" s="526"/>
      <c r="C196" s="526"/>
      <c r="D196" s="526"/>
      <c r="E196" s="526"/>
      <c r="F196" s="52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c r="A197" s="114"/>
      <c r="B197" s="526"/>
      <c r="C197" s="526"/>
      <c r="D197" s="526"/>
      <c r="E197" s="526"/>
      <c r="F197" s="52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c r="A198" s="114"/>
      <c r="B198" s="526"/>
      <c r="C198" s="526"/>
      <c r="D198" s="526"/>
      <c r="E198" s="526"/>
      <c r="F198" s="52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c r="A199" s="114"/>
      <c r="B199" s="526"/>
      <c r="C199" s="526"/>
      <c r="D199" s="526"/>
      <c r="E199" s="526"/>
      <c r="F199" s="52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c r="A200" s="114"/>
      <c r="B200" s="526"/>
      <c r="C200" s="526"/>
      <c r="D200" s="526"/>
      <c r="E200" s="526"/>
      <c r="F200" s="52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c r="A201" s="114"/>
      <c r="B201" s="526"/>
      <c r="C201" s="526"/>
      <c r="D201" s="526"/>
      <c r="E201" s="526"/>
      <c r="F201" s="52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c r="A202" s="114"/>
      <c r="B202" s="526"/>
      <c r="C202" s="526"/>
      <c r="D202" s="526"/>
      <c r="E202" s="526"/>
      <c r="F202" s="52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c r="A203" s="114"/>
      <c r="B203" s="526"/>
      <c r="C203" s="526"/>
      <c r="D203" s="526"/>
      <c r="E203" s="526"/>
      <c r="F203" s="527"/>
      <c r="G203" s="74" t="s">
        <v>22</v>
      </c>
      <c r="H203" s="75"/>
      <c r="I203" s="75"/>
      <c r="J203" s="75"/>
      <c r="K203" s="75"/>
      <c r="L203" s="76"/>
      <c r="M203" s="77"/>
      <c r="N203" s="77"/>
      <c r="O203" s="77"/>
      <c r="P203" s="77"/>
      <c r="Q203" s="77"/>
      <c r="R203" s="77"/>
      <c r="S203" s="77"/>
      <c r="T203" s="77"/>
      <c r="U203" s="77"/>
      <c r="V203" s="77"/>
      <c r="W203" s="77"/>
      <c r="X203" s="78"/>
      <c r="Y203" s="79">
        <f>SUM(Y193:AB202)</f>
        <v>230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c r="A204" s="114"/>
      <c r="B204" s="526"/>
      <c r="C204" s="526"/>
      <c r="D204" s="526"/>
      <c r="E204" s="526"/>
      <c r="F204" s="527"/>
      <c r="G204" s="375" t="s">
        <v>389</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c r="A205" s="114"/>
      <c r="B205" s="526"/>
      <c r="C205" s="526"/>
      <c r="D205" s="526"/>
      <c r="E205" s="526"/>
      <c r="F205" s="527"/>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3.25" customHeight="1">
      <c r="A206" s="114"/>
      <c r="B206" s="526"/>
      <c r="C206" s="526"/>
      <c r="D206" s="526"/>
      <c r="E206" s="526"/>
      <c r="F206" s="527"/>
      <c r="G206" s="88"/>
      <c r="H206" s="89"/>
      <c r="I206" s="89"/>
      <c r="J206" s="89"/>
      <c r="K206" s="90"/>
      <c r="L206" s="91" t="s">
        <v>391</v>
      </c>
      <c r="M206" s="92"/>
      <c r="N206" s="92"/>
      <c r="O206" s="92"/>
      <c r="P206" s="92"/>
      <c r="Q206" s="92"/>
      <c r="R206" s="92"/>
      <c r="S206" s="92"/>
      <c r="T206" s="92"/>
      <c r="U206" s="92"/>
      <c r="V206" s="92"/>
      <c r="W206" s="92"/>
      <c r="X206" s="93"/>
      <c r="Y206" s="94">
        <v>1</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3.25" customHeight="1">
      <c r="A207" s="114"/>
      <c r="B207" s="526"/>
      <c r="C207" s="526"/>
      <c r="D207" s="526"/>
      <c r="E207" s="526"/>
      <c r="F207" s="52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c r="A208" s="114"/>
      <c r="B208" s="526"/>
      <c r="C208" s="526"/>
      <c r="D208" s="526"/>
      <c r="E208" s="526"/>
      <c r="F208" s="52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c r="A209" s="114"/>
      <c r="B209" s="526"/>
      <c r="C209" s="526"/>
      <c r="D209" s="526"/>
      <c r="E209" s="526"/>
      <c r="F209" s="52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c r="A210" s="114"/>
      <c r="B210" s="526"/>
      <c r="C210" s="526"/>
      <c r="D210" s="526"/>
      <c r="E210" s="526"/>
      <c r="F210" s="52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c r="A211" s="114"/>
      <c r="B211" s="526"/>
      <c r="C211" s="526"/>
      <c r="D211" s="526"/>
      <c r="E211" s="526"/>
      <c r="F211" s="52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c r="A212" s="114"/>
      <c r="B212" s="526"/>
      <c r="C212" s="526"/>
      <c r="D212" s="526"/>
      <c r="E212" s="526"/>
      <c r="F212" s="52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c r="A213" s="114"/>
      <c r="B213" s="526"/>
      <c r="C213" s="526"/>
      <c r="D213" s="526"/>
      <c r="E213" s="526"/>
      <c r="F213" s="52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c r="A214" s="114"/>
      <c r="B214" s="526"/>
      <c r="C214" s="526"/>
      <c r="D214" s="526"/>
      <c r="E214" s="526"/>
      <c r="F214" s="52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c r="A215" s="114"/>
      <c r="B215" s="526"/>
      <c r="C215" s="526"/>
      <c r="D215" s="526"/>
      <c r="E215" s="526"/>
      <c r="F215" s="52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c r="A216" s="114"/>
      <c r="B216" s="526"/>
      <c r="C216" s="526"/>
      <c r="D216" s="526"/>
      <c r="E216" s="526"/>
      <c r="F216" s="527"/>
      <c r="G216" s="74" t="s">
        <v>22</v>
      </c>
      <c r="H216" s="75"/>
      <c r="I216" s="75"/>
      <c r="J216" s="75"/>
      <c r="K216" s="75"/>
      <c r="L216" s="76"/>
      <c r="M216" s="77"/>
      <c r="N216" s="77"/>
      <c r="O216" s="77"/>
      <c r="P216" s="77"/>
      <c r="Q216" s="77"/>
      <c r="R216" s="77"/>
      <c r="S216" s="77"/>
      <c r="T216" s="77"/>
      <c r="U216" s="77"/>
      <c r="V216" s="77"/>
      <c r="W216" s="77"/>
      <c r="X216" s="78"/>
      <c r="Y216" s="79">
        <f>SUM(Y206:AB215)</f>
        <v>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c r="A217" s="114"/>
      <c r="B217" s="526"/>
      <c r="C217" s="526"/>
      <c r="D217" s="526"/>
      <c r="E217" s="526"/>
      <c r="F217" s="527"/>
      <c r="G217" s="375" t="s">
        <v>392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362</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c r="A218" s="114"/>
      <c r="B218" s="526"/>
      <c r="C218" s="526"/>
      <c r="D218" s="526"/>
      <c r="E218" s="526"/>
      <c r="F218" s="527"/>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3.25" customHeight="1">
      <c r="A219" s="114"/>
      <c r="B219" s="526"/>
      <c r="C219" s="526"/>
      <c r="D219" s="526"/>
      <c r="E219" s="526"/>
      <c r="F219" s="527"/>
      <c r="G219" s="88"/>
      <c r="H219" s="89"/>
      <c r="I219" s="89"/>
      <c r="J219" s="89"/>
      <c r="K219" s="90"/>
      <c r="L219" s="91" t="s">
        <v>440</v>
      </c>
      <c r="M219" s="92"/>
      <c r="N219" s="92"/>
      <c r="O219" s="92"/>
      <c r="P219" s="92"/>
      <c r="Q219" s="92"/>
      <c r="R219" s="92"/>
      <c r="S219" s="92"/>
      <c r="T219" s="92"/>
      <c r="U219" s="92"/>
      <c r="V219" s="92"/>
      <c r="W219" s="92"/>
      <c r="X219" s="93"/>
      <c r="Y219" s="94">
        <v>982</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3.25" customHeight="1">
      <c r="A220" s="114"/>
      <c r="B220" s="526"/>
      <c r="C220" s="526"/>
      <c r="D220" s="526"/>
      <c r="E220" s="526"/>
      <c r="F220" s="52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c r="A221" s="114"/>
      <c r="B221" s="526"/>
      <c r="C221" s="526"/>
      <c r="D221" s="526"/>
      <c r="E221" s="526"/>
      <c r="F221" s="52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c r="A222" s="114"/>
      <c r="B222" s="526"/>
      <c r="C222" s="526"/>
      <c r="D222" s="526"/>
      <c r="E222" s="526"/>
      <c r="F222" s="52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c r="A223" s="114"/>
      <c r="B223" s="526"/>
      <c r="C223" s="526"/>
      <c r="D223" s="526"/>
      <c r="E223" s="526"/>
      <c r="F223" s="52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c r="A224" s="114"/>
      <c r="B224" s="526"/>
      <c r="C224" s="526"/>
      <c r="D224" s="526"/>
      <c r="E224" s="526"/>
      <c r="F224" s="52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c r="A225" s="114"/>
      <c r="B225" s="526"/>
      <c r="C225" s="526"/>
      <c r="D225" s="526"/>
      <c r="E225" s="526"/>
      <c r="F225" s="52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c r="A226" s="114"/>
      <c r="B226" s="526"/>
      <c r="C226" s="526"/>
      <c r="D226" s="526"/>
      <c r="E226" s="526"/>
      <c r="F226" s="52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c r="A227" s="114"/>
      <c r="B227" s="526"/>
      <c r="C227" s="526"/>
      <c r="D227" s="526"/>
      <c r="E227" s="526"/>
      <c r="F227" s="52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c r="A228" s="114"/>
      <c r="B228" s="526"/>
      <c r="C228" s="526"/>
      <c r="D228" s="526"/>
      <c r="E228" s="526"/>
      <c r="F228" s="52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c r="A229" s="114"/>
      <c r="B229" s="526"/>
      <c r="C229" s="526"/>
      <c r="D229" s="526"/>
      <c r="E229" s="526"/>
      <c r="F229" s="527"/>
      <c r="G229" s="74" t="s">
        <v>22</v>
      </c>
      <c r="H229" s="75"/>
      <c r="I229" s="75"/>
      <c r="J229" s="75"/>
      <c r="K229" s="75"/>
      <c r="L229" s="76"/>
      <c r="M229" s="77"/>
      <c r="N229" s="77"/>
      <c r="O229" s="77"/>
      <c r="P229" s="77"/>
      <c r="Q229" s="77"/>
      <c r="R229" s="77"/>
      <c r="S229" s="77"/>
      <c r="T229" s="77"/>
      <c r="U229" s="77"/>
      <c r="V229" s="77"/>
      <c r="W229" s="77"/>
      <c r="X229" s="78"/>
      <c r="Y229" s="79">
        <f>SUM(Y219:AB228)</f>
        <v>982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6.25" customHeight="1" thickBot="1">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18.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441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398</v>
      </c>
      <c r="D236" s="104"/>
      <c r="E236" s="104"/>
      <c r="F236" s="104"/>
      <c r="G236" s="104"/>
      <c r="H236" s="104"/>
      <c r="I236" s="104"/>
      <c r="J236" s="104"/>
      <c r="K236" s="104"/>
      <c r="L236" s="104"/>
      <c r="M236" s="108" t="s">
        <v>449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443</v>
      </c>
      <c r="AL236" s="106"/>
      <c r="AM236" s="106"/>
      <c r="AN236" s="106"/>
      <c r="AO236" s="106"/>
      <c r="AP236" s="107"/>
      <c r="AQ236" s="108" t="s">
        <v>448</v>
      </c>
      <c r="AR236" s="104"/>
      <c r="AS236" s="104"/>
      <c r="AT236" s="104"/>
      <c r="AU236" s="105" t="s">
        <v>448</v>
      </c>
      <c r="AV236" s="106"/>
      <c r="AW236" s="106"/>
      <c r="AX236" s="107"/>
    </row>
    <row r="237" spans="1:50" ht="24" customHeight="1">
      <c r="A237" s="103">
        <v>2</v>
      </c>
      <c r="B237" s="103">
        <v>1</v>
      </c>
      <c r="C237" s="108" t="s">
        <v>399</v>
      </c>
      <c r="D237" s="104"/>
      <c r="E237" s="104"/>
      <c r="F237" s="104"/>
      <c r="G237" s="104"/>
      <c r="H237" s="104"/>
      <c r="I237" s="104"/>
      <c r="J237" s="104"/>
      <c r="K237" s="104"/>
      <c r="L237" s="104"/>
      <c r="M237" s="108" t="s">
        <v>400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312</v>
      </c>
      <c r="AL237" s="106"/>
      <c r="AM237" s="106"/>
      <c r="AN237" s="106"/>
      <c r="AO237" s="106"/>
      <c r="AP237" s="107"/>
      <c r="AQ237" s="108" t="s">
        <v>448</v>
      </c>
      <c r="AR237" s="104"/>
      <c r="AS237" s="104"/>
      <c r="AT237" s="104"/>
      <c r="AU237" s="105" t="s">
        <v>448</v>
      </c>
      <c r="AV237" s="106"/>
      <c r="AW237" s="106"/>
      <c r="AX237" s="107"/>
    </row>
    <row r="238" spans="1:50" ht="24" customHeight="1">
      <c r="A238" s="103">
        <v>3</v>
      </c>
      <c r="B238" s="103">
        <v>1</v>
      </c>
      <c r="C238" s="108" t="s">
        <v>395</v>
      </c>
      <c r="D238" s="104"/>
      <c r="E238" s="104"/>
      <c r="F238" s="104"/>
      <c r="G238" s="104"/>
      <c r="H238" s="104"/>
      <c r="I238" s="104"/>
      <c r="J238" s="104"/>
      <c r="K238" s="104"/>
      <c r="L238" s="104"/>
      <c r="M238" s="108" t="s">
        <v>400</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144</v>
      </c>
      <c r="AL238" s="106"/>
      <c r="AM238" s="106"/>
      <c r="AN238" s="106"/>
      <c r="AO238" s="106"/>
      <c r="AP238" s="107"/>
      <c r="AQ238" s="108" t="s">
        <v>448</v>
      </c>
      <c r="AR238" s="104"/>
      <c r="AS238" s="104"/>
      <c r="AT238" s="104"/>
      <c r="AU238" s="105" t="s">
        <v>448</v>
      </c>
      <c r="AV238" s="106"/>
      <c r="AW238" s="106"/>
      <c r="AX238" s="107"/>
    </row>
    <row r="239" spans="1:50" ht="24" customHeight="1">
      <c r="A239" s="103">
        <v>4</v>
      </c>
      <c r="B239" s="103">
        <v>1</v>
      </c>
      <c r="C239" s="108" t="s">
        <v>397</v>
      </c>
      <c r="D239" s="104"/>
      <c r="E239" s="104"/>
      <c r="F239" s="104"/>
      <c r="G239" s="104"/>
      <c r="H239" s="104"/>
      <c r="I239" s="104"/>
      <c r="J239" s="104"/>
      <c r="K239" s="104"/>
      <c r="L239" s="104"/>
      <c r="M239" s="108" t="s">
        <v>450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49</v>
      </c>
      <c r="AL239" s="106"/>
      <c r="AM239" s="106"/>
      <c r="AN239" s="106"/>
      <c r="AO239" s="106"/>
      <c r="AP239" s="107"/>
      <c r="AQ239" s="108" t="s">
        <v>448</v>
      </c>
      <c r="AR239" s="104"/>
      <c r="AS239" s="104"/>
      <c r="AT239" s="104"/>
      <c r="AU239" s="105" t="s">
        <v>448</v>
      </c>
      <c r="AV239" s="106"/>
      <c r="AW239" s="106"/>
      <c r="AX239" s="107"/>
    </row>
    <row r="240" spans="1:50" ht="24" customHeight="1">
      <c r="A240" s="103">
        <v>5</v>
      </c>
      <c r="B240" s="103">
        <v>1</v>
      </c>
      <c r="C240" s="108" t="s">
        <v>396</v>
      </c>
      <c r="D240" s="104"/>
      <c r="E240" s="104"/>
      <c r="F240" s="104"/>
      <c r="G240" s="104"/>
      <c r="H240" s="104"/>
      <c r="I240" s="104"/>
      <c r="J240" s="104"/>
      <c r="K240" s="104"/>
      <c r="L240" s="104"/>
      <c r="M240" s="108" t="s">
        <v>400</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26</v>
      </c>
      <c r="AL240" s="106"/>
      <c r="AM240" s="106"/>
      <c r="AN240" s="106"/>
      <c r="AO240" s="106"/>
      <c r="AP240" s="107"/>
      <c r="AQ240" s="108" t="s">
        <v>448</v>
      </c>
      <c r="AR240" s="104"/>
      <c r="AS240" s="104"/>
      <c r="AT240" s="104"/>
      <c r="AU240" s="105" t="s">
        <v>448</v>
      </c>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442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401</v>
      </c>
      <c r="D269" s="104"/>
      <c r="E269" s="104"/>
      <c r="F269" s="104"/>
      <c r="G269" s="104"/>
      <c r="H269" s="104"/>
      <c r="I269" s="104"/>
      <c r="J269" s="104"/>
      <c r="K269" s="104"/>
      <c r="L269" s="104"/>
      <c r="M269" s="108" t="s">
        <v>394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230</v>
      </c>
      <c r="AL269" s="106"/>
      <c r="AM269" s="106"/>
      <c r="AN269" s="106"/>
      <c r="AO269" s="106"/>
      <c r="AP269" s="107"/>
      <c r="AQ269" s="108">
        <v>6</v>
      </c>
      <c r="AR269" s="104"/>
      <c r="AS269" s="104"/>
      <c r="AT269" s="104"/>
      <c r="AU269" s="105">
        <v>90.9</v>
      </c>
      <c r="AV269" s="106"/>
      <c r="AW269" s="106"/>
      <c r="AX269" s="107"/>
    </row>
    <row r="270" spans="1:50" ht="24" customHeight="1">
      <c r="A270" s="103">
        <v>2</v>
      </c>
      <c r="B270" s="103">
        <v>1</v>
      </c>
      <c r="C270" s="108" t="s">
        <v>402</v>
      </c>
      <c r="D270" s="104"/>
      <c r="E270" s="104"/>
      <c r="F270" s="104"/>
      <c r="G270" s="104"/>
      <c r="H270" s="104"/>
      <c r="I270" s="104"/>
      <c r="J270" s="104"/>
      <c r="K270" s="104"/>
      <c r="L270" s="104"/>
      <c r="M270" s="108" t="s">
        <v>394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147</v>
      </c>
      <c r="AL270" s="106"/>
      <c r="AM270" s="106"/>
      <c r="AN270" s="106"/>
      <c r="AO270" s="106"/>
      <c r="AP270" s="107"/>
      <c r="AQ270" s="108">
        <v>5</v>
      </c>
      <c r="AR270" s="104"/>
      <c r="AS270" s="104"/>
      <c r="AT270" s="104"/>
      <c r="AU270" s="105">
        <v>88.3</v>
      </c>
      <c r="AV270" s="106"/>
      <c r="AW270" s="106"/>
      <c r="AX270" s="107"/>
    </row>
    <row r="271" spans="1:50" ht="24" customHeight="1">
      <c r="A271" s="103">
        <v>3</v>
      </c>
      <c r="B271" s="103">
        <v>1</v>
      </c>
      <c r="C271" s="108" t="s">
        <v>403</v>
      </c>
      <c r="D271" s="104"/>
      <c r="E271" s="104"/>
      <c r="F271" s="104"/>
      <c r="G271" s="104"/>
      <c r="H271" s="104"/>
      <c r="I271" s="104"/>
      <c r="J271" s="104"/>
      <c r="K271" s="104"/>
      <c r="L271" s="104"/>
      <c r="M271" s="108" t="s">
        <v>394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123</v>
      </c>
      <c r="AL271" s="106"/>
      <c r="AM271" s="106"/>
      <c r="AN271" s="106"/>
      <c r="AO271" s="106"/>
      <c r="AP271" s="107"/>
      <c r="AQ271" s="108">
        <v>1</v>
      </c>
      <c r="AR271" s="104"/>
      <c r="AS271" s="104"/>
      <c r="AT271" s="104"/>
      <c r="AU271" s="105">
        <v>100</v>
      </c>
      <c r="AV271" s="106"/>
      <c r="AW271" s="106"/>
      <c r="AX271" s="107"/>
    </row>
    <row r="272" spans="1:50" ht="24" customHeight="1">
      <c r="A272" s="103">
        <v>4</v>
      </c>
      <c r="B272" s="103">
        <v>1</v>
      </c>
      <c r="C272" s="108" t="s">
        <v>404</v>
      </c>
      <c r="D272" s="104"/>
      <c r="E272" s="104"/>
      <c r="F272" s="104"/>
      <c r="G272" s="104"/>
      <c r="H272" s="104"/>
      <c r="I272" s="104"/>
      <c r="J272" s="104"/>
      <c r="K272" s="104"/>
      <c r="L272" s="104"/>
      <c r="M272" s="108" t="s">
        <v>394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81</v>
      </c>
      <c r="AL272" s="106"/>
      <c r="AM272" s="106"/>
      <c r="AN272" s="106"/>
      <c r="AO272" s="106"/>
      <c r="AP272" s="107"/>
      <c r="AQ272" s="108">
        <v>7</v>
      </c>
      <c r="AR272" s="104"/>
      <c r="AS272" s="104"/>
      <c r="AT272" s="104"/>
      <c r="AU272" s="105">
        <v>89.7</v>
      </c>
      <c r="AV272" s="106"/>
      <c r="AW272" s="106"/>
      <c r="AX272" s="107"/>
    </row>
    <row r="273" spans="1:50" ht="24" customHeight="1">
      <c r="A273" s="103">
        <v>5</v>
      </c>
      <c r="B273" s="103">
        <v>1</v>
      </c>
      <c r="C273" s="108" t="s">
        <v>405</v>
      </c>
      <c r="D273" s="104"/>
      <c r="E273" s="104"/>
      <c r="F273" s="104"/>
      <c r="G273" s="104"/>
      <c r="H273" s="104"/>
      <c r="I273" s="104"/>
      <c r="J273" s="104"/>
      <c r="K273" s="104"/>
      <c r="L273" s="104"/>
      <c r="M273" s="108" t="s">
        <v>394</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67</v>
      </c>
      <c r="AL273" s="106"/>
      <c r="AM273" s="106"/>
      <c r="AN273" s="106"/>
      <c r="AO273" s="106"/>
      <c r="AP273" s="107"/>
      <c r="AQ273" s="108">
        <v>2</v>
      </c>
      <c r="AR273" s="104"/>
      <c r="AS273" s="104"/>
      <c r="AT273" s="104"/>
      <c r="AU273" s="105">
        <v>99.9</v>
      </c>
      <c r="AV273" s="106"/>
      <c r="AW273" s="106"/>
      <c r="AX273" s="107"/>
    </row>
    <row r="274" spans="1:50" ht="24" customHeight="1">
      <c r="A274" s="103">
        <v>6</v>
      </c>
      <c r="B274" s="103">
        <v>1</v>
      </c>
      <c r="C274" s="108" t="s">
        <v>406</v>
      </c>
      <c r="D274" s="104"/>
      <c r="E274" s="104"/>
      <c r="F274" s="104"/>
      <c r="G274" s="104"/>
      <c r="H274" s="104"/>
      <c r="I274" s="104"/>
      <c r="J274" s="104"/>
      <c r="K274" s="104"/>
      <c r="L274" s="104"/>
      <c r="M274" s="108" t="s">
        <v>394</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66</v>
      </c>
      <c r="AL274" s="106"/>
      <c r="AM274" s="106"/>
      <c r="AN274" s="106"/>
      <c r="AO274" s="106"/>
      <c r="AP274" s="107"/>
      <c r="AQ274" s="108">
        <v>4</v>
      </c>
      <c r="AR274" s="104"/>
      <c r="AS274" s="104"/>
      <c r="AT274" s="104"/>
      <c r="AU274" s="105">
        <v>94.7</v>
      </c>
      <c r="AV274" s="106"/>
      <c r="AW274" s="106"/>
      <c r="AX274" s="107"/>
    </row>
    <row r="275" spans="1:50" ht="31.5" customHeight="1">
      <c r="A275" s="103">
        <v>7</v>
      </c>
      <c r="B275" s="103">
        <v>1</v>
      </c>
      <c r="C275" s="108" t="s">
        <v>407</v>
      </c>
      <c r="D275" s="104"/>
      <c r="E275" s="104"/>
      <c r="F275" s="104"/>
      <c r="G275" s="104"/>
      <c r="H275" s="104"/>
      <c r="I275" s="104"/>
      <c r="J275" s="104"/>
      <c r="K275" s="104"/>
      <c r="L275" s="104"/>
      <c r="M275" s="108" t="s">
        <v>394</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65</v>
      </c>
      <c r="AL275" s="106"/>
      <c r="AM275" s="106"/>
      <c r="AN275" s="106"/>
      <c r="AO275" s="106"/>
      <c r="AP275" s="107"/>
      <c r="AQ275" s="108">
        <v>1</v>
      </c>
      <c r="AR275" s="104"/>
      <c r="AS275" s="104"/>
      <c r="AT275" s="104"/>
      <c r="AU275" s="105">
        <v>98.4</v>
      </c>
      <c r="AV275" s="106"/>
      <c r="AW275" s="106"/>
      <c r="AX275" s="107"/>
    </row>
    <row r="276" spans="1:50" ht="24" customHeight="1">
      <c r="A276" s="103">
        <v>8</v>
      </c>
      <c r="B276" s="103">
        <v>1</v>
      </c>
      <c r="C276" s="108" t="s">
        <v>408</v>
      </c>
      <c r="D276" s="104"/>
      <c r="E276" s="104"/>
      <c r="F276" s="104"/>
      <c r="G276" s="104"/>
      <c r="H276" s="104"/>
      <c r="I276" s="104"/>
      <c r="J276" s="104"/>
      <c r="K276" s="104"/>
      <c r="L276" s="104"/>
      <c r="M276" s="108" t="s">
        <v>394</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43</v>
      </c>
      <c r="AL276" s="106"/>
      <c r="AM276" s="106"/>
      <c r="AN276" s="106"/>
      <c r="AO276" s="106"/>
      <c r="AP276" s="107"/>
      <c r="AQ276" s="108" t="s">
        <v>409</v>
      </c>
      <c r="AR276" s="104"/>
      <c r="AS276" s="104"/>
      <c r="AT276" s="104"/>
      <c r="AU276" s="105">
        <v>89</v>
      </c>
      <c r="AV276" s="106"/>
      <c r="AW276" s="106"/>
      <c r="AX276" s="107"/>
    </row>
    <row r="277" spans="1:50" ht="24" customHeight="1">
      <c r="A277" s="103">
        <v>9</v>
      </c>
      <c r="B277" s="103">
        <v>1</v>
      </c>
      <c r="C277" s="108" t="s">
        <v>410</v>
      </c>
      <c r="D277" s="104"/>
      <c r="E277" s="104"/>
      <c r="F277" s="104"/>
      <c r="G277" s="104"/>
      <c r="H277" s="104"/>
      <c r="I277" s="104"/>
      <c r="J277" s="104"/>
      <c r="K277" s="104"/>
      <c r="L277" s="104"/>
      <c r="M277" s="108" t="s">
        <v>394</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35</v>
      </c>
      <c r="AL277" s="106"/>
      <c r="AM277" s="106"/>
      <c r="AN277" s="106"/>
      <c r="AO277" s="106"/>
      <c r="AP277" s="107"/>
      <c r="AQ277" s="108">
        <v>1</v>
      </c>
      <c r="AR277" s="104"/>
      <c r="AS277" s="104"/>
      <c r="AT277" s="104"/>
      <c r="AU277" s="105">
        <v>86.2</v>
      </c>
      <c r="AV277" s="106"/>
      <c r="AW277" s="106"/>
      <c r="AX277" s="107"/>
    </row>
    <row r="278" spans="1:50" ht="24" customHeight="1">
      <c r="A278" s="103">
        <v>10</v>
      </c>
      <c r="B278" s="103">
        <v>1</v>
      </c>
      <c r="C278" s="108" t="s">
        <v>411</v>
      </c>
      <c r="D278" s="104"/>
      <c r="E278" s="104"/>
      <c r="F278" s="104"/>
      <c r="G278" s="104"/>
      <c r="H278" s="104"/>
      <c r="I278" s="104"/>
      <c r="J278" s="104"/>
      <c r="K278" s="104"/>
      <c r="L278" s="104"/>
      <c r="M278" s="108" t="s">
        <v>394</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26</v>
      </c>
      <c r="AL278" s="106"/>
      <c r="AM278" s="106"/>
      <c r="AN278" s="106"/>
      <c r="AO278" s="106"/>
      <c r="AP278" s="107"/>
      <c r="AQ278" s="108">
        <v>1</v>
      </c>
      <c r="AR278" s="104"/>
      <c r="AS278" s="104"/>
      <c r="AT278" s="104"/>
      <c r="AU278" s="105">
        <v>98.8</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443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445</v>
      </c>
      <c r="D302" s="104"/>
      <c r="E302" s="104"/>
      <c r="F302" s="104"/>
      <c r="G302" s="104"/>
      <c r="H302" s="104"/>
      <c r="I302" s="104"/>
      <c r="J302" s="104"/>
      <c r="K302" s="104"/>
      <c r="L302" s="104"/>
      <c r="M302" s="108" t="s">
        <v>391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v>
      </c>
      <c r="AL302" s="106"/>
      <c r="AM302" s="106"/>
      <c r="AN302" s="106"/>
      <c r="AO302" s="106"/>
      <c r="AP302" s="107"/>
      <c r="AQ302" s="108" t="s">
        <v>409</v>
      </c>
      <c r="AR302" s="104"/>
      <c r="AS302" s="104"/>
      <c r="AT302" s="104"/>
      <c r="AU302" s="105">
        <v>100</v>
      </c>
      <c r="AV302" s="106"/>
      <c r="AW302" s="106"/>
      <c r="AX302" s="107"/>
    </row>
    <row r="303" spans="1:50" ht="24" customHeight="1">
      <c r="A303" s="103">
        <v>2</v>
      </c>
      <c r="B303" s="103">
        <v>1</v>
      </c>
      <c r="C303" s="108" t="s">
        <v>446</v>
      </c>
      <c r="D303" s="104"/>
      <c r="E303" s="104"/>
      <c r="F303" s="104"/>
      <c r="G303" s="104"/>
      <c r="H303" s="104"/>
      <c r="I303" s="104"/>
      <c r="J303" s="104"/>
      <c r="K303" s="104"/>
      <c r="L303" s="104"/>
      <c r="M303" s="108" t="s">
        <v>391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v>
      </c>
      <c r="AL303" s="106"/>
      <c r="AM303" s="106"/>
      <c r="AN303" s="106"/>
      <c r="AO303" s="106"/>
      <c r="AP303" s="107"/>
      <c r="AQ303" s="108" t="s">
        <v>409</v>
      </c>
      <c r="AR303" s="104"/>
      <c r="AS303" s="104"/>
      <c r="AT303" s="104"/>
      <c r="AU303" s="105">
        <v>100</v>
      </c>
      <c r="AV303" s="106"/>
      <c r="AW303" s="106"/>
      <c r="AX303" s="107"/>
    </row>
    <row r="304" spans="1:50" ht="24" customHeight="1">
      <c r="A304" s="103">
        <v>3</v>
      </c>
      <c r="B304" s="103">
        <v>1</v>
      </c>
      <c r="C304" s="108" t="s">
        <v>447</v>
      </c>
      <c r="D304" s="104"/>
      <c r="E304" s="104"/>
      <c r="F304" s="104"/>
      <c r="G304" s="104"/>
      <c r="H304" s="104"/>
      <c r="I304" s="104"/>
      <c r="J304" s="104"/>
      <c r="K304" s="104"/>
      <c r="L304" s="104"/>
      <c r="M304" s="108" t="s">
        <v>391</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v>
      </c>
      <c r="AL304" s="106"/>
      <c r="AM304" s="106"/>
      <c r="AN304" s="106"/>
      <c r="AO304" s="106"/>
      <c r="AP304" s="107"/>
      <c r="AQ304" s="108" t="s">
        <v>409</v>
      </c>
      <c r="AR304" s="104"/>
      <c r="AS304" s="104"/>
      <c r="AT304" s="104"/>
      <c r="AU304" s="105">
        <v>100</v>
      </c>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392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8" t="s">
        <v>412</v>
      </c>
      <c r="D335" s="104"/>
      <c r="E335" s="104"/>
      <c r="F335" s="104"/>
      <c r="G335" s="104"/>
      <c r="H335" s="104"/>
      <c r="I335" s="104"/>
      <c r="J335" s="104"/>
      <c r="K335" s="104"/>
      <c r="L335" s="104"/>
      <c r="M335" s="108" t="s">
        <v>450</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982</v>
      </c>
      <c r="AL335" s="106"/>
      <c r="AM335" s="106"/>
      <c r="AN335" s="106"/>
      <c r="AO335" s="106"/>
      <c r="AP335" s="107"/>
      <c r="AQ335" s="108" t="s">
        <v>448</v>
      </c>
      <c r="AR335" s="104"/>
      <c r="AS335" s="104"/>
      <c r="AT335" s="104"/>
      <c r="AU335" s="105" t="s">
        <v>448</v>
      </c>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444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c r="A368" s="103">
        <v>1</v>
      </c>
      <c r="B368" s="103">
        <v>1</v>
      </c>
      <c r="C368" s="108" t="s">
        <v>413</v>
      </c>
      <c r="D368" s="104"/>
      <c r="E368" s="104"/>
      <c r="F368" s="104"/>
      <c r="G368" s="104"/>
      <c r="H368" s="104"/>
      <c r="I368" s="104"/>
      <c r="J368" s="104"/>
      <c r="K368" s="104"/>
      <c r="L368" s="104"/>
      <c r="M368" s="108" t="s">
        <v>394</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692</v>
      </c>
      <c r="AL368" s="106"/>
      <c r="AM368" s="106"/>
      <c r="AN368" s="106"/>
      <c r="AO368" s="106"/>
      <c r="AP368" s="107"/>
      <c r="AQ368" s="108" t="s">
        <v>409</v>
      </c>
      <c r="AR368" s="104"/>
      <c r="AS368" s="104"/>
      <c r="AT368" s="104"/>
      <c r="AU368" s="105">
        <v>100</v>
      </c>
      <c r="AV368" s="106"/>
      <c r="AW368" s="106"/>
      <c r="AX368" s="107"/>
    </row>
    <row r="369" spans="1:50" ht="24" customHeight="1">
      <c r="A369" s="103">
        <v>2</v>
      </c>
      <c r="B369" s="103">
        <v>1</v>
      </c>
      <c r="C369" s="108" t="s">
        <v>414</v>
      </c>
      <c r="D369" s="104"/>
      <c r="E369" s="104"/>
      <c r="F369" s="104"/>
      <c r="G369" s="104"/>
      <c r="H369" s="104"/>
      <c r="I369" s="104"/>
      <c r="J369" s="104"/>
      <c r="K369" s="104"/>
      <c r="L369" s="104"/>
      <c r="M369" s="108" t="s">
        <v>394</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144</v>
      </c>
      <c r="AL369" s="106"/>
      <c r="AM369" s="106"/>
      <c r="AN369" s="106"/>
      <c r="AO369" s="106"/>
      <c r="AP369" s="107"/>
      <c r="AQ369" s="108">
        <v>1</v>
      </c>
      <c r="AR369" s="104"/>
      <c r="AS369" s="104"/>
      <c r="AT369" s="104"/>
      <c r="AU369" s="105">
        <v>98.2</v>
      </c>
      <c r="AV369" s="106"/>
      <c r="AW369" s="106"/>
      <c r="AX369" s="107"/>
    </row>
    <row r="370" spans="1:50" ht="24" customHeight="1">
      <c r="A370" s="103">
        <v>3</v>
      </c>
      <c r="B370" s="103">
        <v>1</v>
      </c>
      <c r="C370" s="108" t="s">
        <v>415</v>
      </c>
      <c r="D370" s="104"/>
      <c r="E370" s="104"/>
      <c r="F370" s="104"/>
      <c r="G370" s="104"/>
      <c r="H370" s="104"/>
      <c r="I370" s="104"/>
      <c r="J370" s="104"/>
      <c r="K370" s="104"/>
      <c r="L370" s="104"/>
      <c r="M370" s="108" t="s">
        <v>394</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122</v>
      </c>
      <c r="AL370" s="106"/>
      <c r="AM370" s="106"/>
      <c r="AN370" s="106"/>
      <c r="AO370" s="106"/>
      <c r="AP370" s="107"/>
      <c r="AQ370" s="108">
        <v>1</v>
      </c>
      <c r="AR370" s="104"/>
      <c r="AS370" s="104"/>
      <c r="AT370" s="104"/>
      <c r="AU370" s="105">
        <v>97.5</v>
      </c>
      <c r="AV370" s="106"/>
      <c r="AW370" s="106"/>
      <c r="AX370" s="107"/>
    </row>
    <row r="371" spans="1:50" ht="24" customHeight="1">
      <c r="A371" s="103">
        <v>4</v>
      </c>
      <c r="B371" s="103">
        <v>1</v>
      </c>
      <c r="C371" s="108" t="s">
        <v>416</v>
      </c>
      <c r="D371" s="104"/>
      <c r="E371" s="104"/>
      <c r="F371" s="104"/>
      <c r="G371" s="104"/>
      <c r="H371" s="104"/>
      <c r="I371" s="104"/>
      <c r="J371" s="104"/>
      <c r="K371" s="104"/>
      <c r="L371" s="104"/>
      <c r="M371" s="108" t="s">
        <v>417</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13</v>
      </c>
      <c r="AL371" s="106"/>
      <c r="AM371" s="106"/>
      <c r="AN371" s="106"/>
      <c r="AO371" s="106"/>
      <c r="AP371" s="107"/>
      <c r="AQ371" s="108">
        <v>1</v>
      </c>
      <c r="AR371" s="104"/>
      <c r="AS371" s="104"/>
      <c r="AT371" s="104"/>
      <c r="AU371" s="105">
        <v>99.9</v>
      </c>
      <c r="AV371" s="106"/>
      <c r="AW371" s="106"/>
      <c r="AX371" s="107"/>
    </row>
    <row r="372" spans="1:50" ht="24" customHeight="1">
      <c r="A372" s="103">
        <v>5</v>
      </c>
      <c r="B372" s="103">
        <v>1</v>
      </c>
      <c r="C372" s="108" t="s">
        <v>418</v>
      </c>
      <c r="D372" s="104"/>
      <c r="E372" s="104"/>
      <c r="F372" s="104"/>
      <c r="G372" s="104"/>
      <c r="H372" s="104"/>
      <c r="I372" s="104"/>
      <c r="J372" s="104"/>
      <c r="K372" s="104"/>
      <c r="L372" s="104"/>
      <c r="M372" s="108" t="s">
        <v>394</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11</v>
      </c>
      <c r="AL372" s="106"/>
      <c r="AM372" s="106"/>
      <c r="AN372" s="106"/>
      <c r="AO372" s="106"/>
      <c r="AP372" s="107"/>
      <c r="AQ372" s="108">
        <v>1</v>
      </c>
      <c r="AR372" s="104"/>
      <c r="AS372" s="104"/>
      <c r="AT372" s="104"/>
      <c r="AU372" s="105">
        <v>93.3</v>
      </c>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8.5" customHeight="1">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5:AQ17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8" sqref="E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373</v>
      </c>
      <c r="H2" s="15" t="str">
        <f>IF(G2="","",F2)</f>
        <v>一般会計</v>
      </c>
      <c r="I2" s="15" t="str">
        <f>IF(H2="","",IF(I1&lt;&gt;"",CONCATENATE(I1,"、",H2),H2))</f>
        <v>一般会計</v>
      </c>
      <c r="K2" s="16" t="s">
        <v>258</v>
      </c>
      <c r="L2" s="17"/>
      <c r="M2" s="15" t="str">
        <f>IF(L2="","",K2)</f>
        <v/>
      </c>
      <c r="N2" s="15" t="str">
        <f>IF(M2="","",IF(N1&lt;&gt;"",CONCATENATE(N1,"、",M2),M2))</f>
        <v/>
      </c>
      <c r="O2" s="15"/>
      <c r="P2" s="14" t="s">
        <v>217</v>
      </c>
      <c r="Q2" s="19" t="s">
        <v>373</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373</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2015-08-12T07:33:20Z</cp:lastPrinted>
  <dcterms:created xsi:type="dcterms:W3CDTF">2012-03-13T00:50:25Z</dcterms:created>
  <dcterms:modified xsi:type="dcterms:W3CDTF">2015-09-07T12:47:17Z</dcterms:modified>
</cp:coreProperties>
</file>