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<sst xmlns="http://schemas.openxmlformats.org/spreadsheetml/2006/main" count="768" uniqueCount="447">
  <si>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</si>
  <si>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</si>
  <si>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</si>
  <si>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</si>
  <si>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</si>
  <si>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</si>
  <si>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</si>
  <si>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</si>
  <si>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</si>
  <si>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</si>
  <si>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</si>
  <si>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</si>
  <si>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</si>
  <si>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</si>
  <si>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</si>
  <si>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</si>
  <si>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</si>
  <si>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</si>
  <si>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</si>
  <si>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</si>
  <si>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</si>
  <si>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</si>
  <si>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</si>
  <si>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</si>
  <si>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</si>
  <si>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</si>
  <si>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</si>
  <si>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</si>
  <si>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</si>
  <si>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</si>
  <si>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</si>
  <si>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</si>
  <si>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</si>
  <si>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</si>
  <si>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</si>
  <si>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</si>
  <si>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</si>
  <si>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</si>
  <si>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</si>
  <si>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</si>
  <si>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</si>
  <si>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</si>
  <si>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</si>
  <si>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</si>
  <si>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</si>
  <si>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</si>
  <si>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</si>
  <si>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</si>
  <si>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</si>
  <si>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</si>
  <si>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</si>
  <si>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</si>
  <si>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</si>
  <si>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</si>
  <si>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</si>
  <si>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</si>
  <si>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</si>
  <si>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</si>
  <si>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</si>
  <si>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</si>
  <si>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</si>
  <si>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</si>
  <si>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</si>
  <si>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</si>
  <si>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</si>
  <si>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</si>
  <si>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</si>
  <si>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</si>
  <si>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</si>
  <si>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</si>
  <si>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</si>
  <si>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</si>
  <si>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</si>
  <si>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</si>
  <si>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</si>
  <si>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</si>
  <si>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</si>
  <si>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</si>
  <si>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</si>
  <si>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</si>
  <si>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</si>
  <si>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</si>
  <si>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</si>
  <si>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</si>
  <si>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</si>
  <si>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</si>
  <si>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</si>
  <si>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</si>
  <si>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</si>
  <si>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</si>
  <si>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</si>
  <si>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</si>
  <si>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</si>
  <si>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</si>
  <si>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</si>
  <si>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</si>
  <si>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</si>
  <si>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</si>
  <si>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</si>
  <si>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</si>
  <si>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</si>
  <si>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</si>
  <si>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</si>
  <si>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</si>
  <si>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</si>
  <si>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</si>
  <si>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</si>
  <si>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</si>
  <si>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</si>
  <si>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</si>
  <si>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</si>
  <si>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</si>
  <si>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</si>
  <si>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</si>
  <si>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</si>
  <si>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</si>
  <si>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</si>
  <si>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</si>
  <si>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</si>
  <si>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</si>
  <si>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</si>
  <si>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</si>
  <si>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</si>
  <si>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</si>
  <si>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</si>
  <si>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</si>
  <si>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</si>
  <si>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</si>
  <si>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</si>
  <si>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</si>
  <si>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</si>
  <si>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</si>
  <si>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</si>
  <si>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</si>
  <si>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</si>
  <si>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</si>
  <si>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</si>
  <si>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</si>
  <si>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</si>
  <si>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</si>
  <si>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</si>
  <si>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</si>
  <si>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</si>
  <si>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</si>
  <si>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</si>
  <si>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</si>
  <si>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</si>
  <si>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</si>
  <si>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</si>
  <si>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</si>
  <si>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</si>
  <si>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</si>
  <si>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</si>
  <si>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</si>
  <si>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</si>
  <si>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</si>
  <si>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</si>
  <si>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</si>
  <si>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</si>
  <si>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</si>
  <si>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</si>
  <si>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</si>
  <si>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</si>
  <si>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</si>
  <si>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</si>
  <si>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</si>
  <si>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</si>
  <si>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</si>
  <si>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</si>
  <si>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</si>
  <si>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</si>
  <si>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</si>
  <si>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</si>
  <si>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</si>
  <si>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</si>
  <si>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</si>
  <si>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</si>
  <si>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</si>
  <si>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</si>
  <si>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</si>
  <si>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</si>
  <si>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</si>
  <si>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</si>
  <si>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</si>
  <si>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</si>
  <si>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</si>
  <si>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</si>
  <si>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</si>
  <si>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</si>
  <si>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</si>
  <si>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</si>
  <si>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</si>
  <si>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</si>
  <si>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</si>
  <si>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</si>
  <si>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</si>
  <si>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</si>
  <si>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</si>
  <si>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</si>
  <si>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</si>
  <si>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</si>
  <si>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</si>
  <si>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</si>
  <si>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</si>
  <si>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</si>
  <si>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</si>
  <si>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</si>
  <si>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</si>
  <si>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</si>
  <si>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</si>
  <si>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</si>
  <si>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</si>
  <si>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</si>
  <si>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</si>
  <si>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</si>
  <si>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</si>
  <si>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</si>
  <si>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</si>
  <si>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</si>
  <si>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</si>
  <si>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</si>
  <si>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</si>
  <si>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</si>
  <si>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</si>
  <si>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</si>
  <si>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</si>
  <si>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</si>
  <si>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</si>
  <si>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</si>
  <si>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</si>
  <si>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</si>
  <si>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</si>
  <si>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</si>
  <si>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</si>
  <si>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</si>
  <si>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</si>
  <si>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</si>
  <si>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</si>
  <si>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</si>
  <si>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</si>
  <si>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</si>
  <si>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</si>
  <si>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</si>
  <si>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</si>
  <si>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</si>
  <si>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</si>
  <si>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</si>
  <si>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</si>
  <si>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</si>
  <si>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</si>
  <si>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</si>
  <si>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</si>
  <si>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</si>
  <si>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</si>
  <si>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</si>
  <si>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</si>
  <si>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</si>
  <si>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</si>
  <si>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</si>
  <si>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</si>
  <si>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</si>
  <si>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</si>
  <si>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</si>
  <si>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</si>
  <si>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</si>
  <si>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</si>
  <si>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</si>
  <si>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</si>
  <si>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</si>
  <si>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</si>
  <si>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</si>
  <si>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</si>
  <si>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</si>
  <si>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</si>
  <si>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</si>
  <si>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</si>
  <si>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</si>
  <si>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</si>
  <si>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</si>
  <si>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</si>
  <si>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</si>
  <si>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</si>
  <si>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</si>
  <si>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</si>
  <si>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</si>
  <si>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</si>
  <si>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</si>
  <si>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</si>
  <si>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</si>
  <si>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</si>
  <si>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</si>
  <si>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</si>
  <si>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</si>
  <si>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</si>
  <si>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</si>
  <si>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</si>
  <si>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</si>
  <si>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</si>
  <si>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</si>
  <si>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</si>
  <si>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</si>
  <si>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</si>
  <si>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</si>
  <si>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</si>
  <si>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</si>
  <si>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</si>
  <si>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</si>
  <si>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</si>
  <si>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</si>
  <si>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</si>
  <si>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</si>
  <si>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</si>
  <si>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</si>
  <si>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</si>
  <si>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</si>
  <si>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</si>
  <si>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</si>
  <si>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</si>
  <si>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</si>
  <si>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</si>
  <si>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</si>
  <si>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</si>
  <si>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</si>
  <si>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</si>
  <si>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</si>
  <si>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</si>
  <si>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</si>
  <si>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</si>
  <si>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</si>
  <si>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</si>
  <si>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</si>
  <si>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</si>
  <si>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</si>
  <si>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</si>
  <si>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</si>
  <si>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</si>
  <si>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</si>
  <si>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</si>
  <si>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</si>
  <si>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</si>
  <si>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</si>
  <si>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</si>
  <si>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</si>
  <si>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</si>
  <si>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</si>
  <si>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</si>
  <si>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</si>
  <si>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</si>
  <si>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</si>
  <si>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</si>
  <si>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</si>
  <si>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</si>
  <si>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</si>
  <si>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</si>
  <si>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</si>
  <si>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</si>
  <si>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</si>
  <si>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</si>
  <si>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</si>
  <si>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</si>
  <si>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</si>
  <si>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</si>
  <si>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</si>
  <si>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</si>
  <si>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</si>
  <si>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</si>
  <si>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</si>
  <si>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</si>
  <si>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</si>
  <si>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</si>
  <si>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</si>
  <si>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</si>
  <si>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</si>
  <si>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</si>
  <si>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</si>
  <si>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</si>
  <si>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</si>
  <si>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</si>
  <si>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</si>
  <si>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</si>
  <si>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都市安全確保促進事業</t>
  </si>
  <si>
    <t>国土交通省</t>
    <rPh sb="0" eb="2">
      <t>コクド</t>
    </rPh>
    <rPh sb="2" eb="5">
      <t>コウツウショウ</t>
    </rPh>
    <phoneticPr fontId="5"/>
  </si>
  <si>
    <r>
      <t xml:space="preserve">都市局まちづくり推進課
</t>
    </r>
    <r>
      <rPr>
        <sz val="11"/>
        <rFont val="ＭＳ Ｐゴシック"/>
        <family val="3"/>
        <charset val="128"/>
      </rPr>
      <t>官民連携推進室</t>
    </r>
    <rPh sb="0" eb="3">
      <t>トシキョク</t>
    </rPh>
    <rPh sb="8" eb="10">
      <t>スイシン</t>
    </rPh>
    <rPh sb="10" eb="11">
      <t>カ</t>
    </rPh>
    <rPh sb="12" eb="14">
      <t>カンミン</t>
    </rPh>
    <rPh sb="14" eb="16">
      <t>レンケイ</t>
    </rPh>
    <rPh sb="16" eb="19">
      <t>スイシンシツ</t>
    </rPh>
    <phoneticPr fontId="5"/>
  </si>
  <si>
    <t>○</t>
  </si>
  <si>
    <t>４　水害等災害による被害の軽減
　11　住宅・市街地の防災性を向上する</t>
  </si>
  <si>
    <t>都市再生特別措置法（第19条の13）</t>
  </si>
  <si>
    <t>都市再生基本方針</t>
  </si>
  <si>
    <t>・大規模な地震が発生した場合における都市再生緊急整備地域内及び主要駅周辺の滞在者等の安全の確保と都市機能の継続を図るため、災害発生時の円滑な退避や物資の提供等のソフト・ハード両面の対策を総合的に支援し、大都市の安全・安心の確保と国際競争力の強化を図ることを目的とする。</t>
    <phoneticPr fontId="5"/>
  </si>
  <si>
    <t>－</t>
  </si>
  <si>
    <t>都市再生安全確保計画及びエリア防災計画を策定した地域数（累計）</t>
    <phoneticPr fontId="5"/>
  </si>
  <si>
    <t>地域</t>
    <rPh sb="0" eb="2">
      <t>チイキ</t>
    </rPh>
    <phoneticPr fontId="5"/>
  </si>
  <si>
    <t>当該年度に支援を行う都市再生緊急整備協議会等数</t>
    <phoneticPr fontId="5"/>
  </si>
  <si>
    <t>協議会等</t>
    <rPh sb="0" eb="3">
      <t>キョウギカイ</t>
    </rPh>
    <rPh sb="3" eb="4">
      <t>トウ</t>
    </rPh>
    <phoneticPr fontId="5"/>
  </si>
  <si>
    <t>年度執行額／年度執行箇所数　　　　　　　　　　　　　　</t>
    <phoneticPr fontId="5"/>
  </si>
  <si>
    <t>都市安全確保促進事業補助金</t>
    <phoneticPr fontId="5"/>
  </si>
  <si>
    <t>都市安全確保促進事業補助金</t>
    <phoneticPr fontId="5"/>
  </si>
  <si>
    <t>新24-2019</t>
    <phoneticPr fontId="5"/>
  </si>
  <si>
    <t>－</t>
    <phoneticPr fontId="5"/>
  </si>
  <si>
    <t>A.足立区</t>
    <rPh sb="2" eb="5">
      <t>アダチク</t>
    </rPh>
    <phoneticPr fontId="5"/>
  </si>
  <si>
    <t>都市安全確保促進事業補助金</t>
    <rPh sb="0" eb="2">
      <t>トシ</t>
    </rPh>
    <rPh sb="2" eb="4">
      <t>アンゼン</t>
    </rPh>
    <rPh sb="4" eb="6">
      <t>カクホ</t>
    </rPh>
    <rPh sb="6" eb="8">
      <t>ソクシン</t>
    </rPh>
    <rPh sb="8" eb="10">
      <t>ジギョウ</t>
    </rPh>
    <rPh sb="10" eb="13">
      <t>ホジョキン</t>
    </rPh>
    <phoneticPr fontId="5"/>
  </si>
  <si>
    <t>都市安全確保促進事業（都市再生安全確保計画の作成）</t>
    <rPh sb="11" eb="13">
      <t>トシ</t>
    </rPh>
    <rPh sb="13" eb="15">
      <t>サイセイ</t>
    </rPh>
    <rPh sb="15" eb="17">
      <t>アンゼン</t>
    </rPh>
    <rPh sb="17" eb="19">
      <t>カクホ</t>
    </rPh>
    <rPh sb="19" eb="21">
      <t>ケイカク</t>
    </rPh>
    <rPh sb="22" eb="24">
      <t>サクセイ</t>
    </rPh>
    <phoneticPr fontId="5"/>
  </si>
  <si>
    <t>都市安全確保促進事業</t>
    <rPh sb="0" eb="2">
      <t>トシ</t>
    </rPh>
    <rPh sb="2" eb="4">
      <t>アンゼン</t>
    </rPh>
    <rPh sb="4" eb="6">
      <t>カクホ</t>
    </rPh>
    <rPh sb="6" eb="8">
      <t>ソクシン</t>
    </rPh>
    <rPh sb="8" eb="10">
      <t>ジギョウ</t>
    </rPh>
    <phoneticPr fontId="5"/>
  </si>
  <si>
    <t>足立区（北千住駅）</t>
    <rPh sb="0" eb="2">
      <t>アダチ</t>
    </rPh>
    <rPh sb="2" eb="3">
      <t>ク</t>
    </rPh>
    <rPh sb="4" eb="7">
      <t>キタセンジュ</t>
    </rPh>
    <rPh sb="7" eb="8">
      <t>エキ</t>
    </rPh>
    <phoneticPr fontId="5"/>
  </si>
  <si>
    <t>足立区（綾瀬駅）</t>
    <rPh sb="0" eb="2">
      <t>アダチ</t>
    </rPh>
    <rPh sb="2" eb="3">
      <t>ク</t>
    </rPh>
    <rPh sb="4" eb="6">
      <t>アヤセ</t>
    </rPh>
    <rPh sb="6" eb="7">
      <t>エキ</t>
    </rPh>
    <phoneticPr fontId="5"/>
  </si>
  <si>
    <t>立川市</t>
    <rPh sb="0" eb="3">
      <t>タチカワシ</t>
    </rPh>
    <phoneticPr fontId="5"/>
  </si>
  <si>
    <t>新宿区</t>
    <rPh sb="0" eb="3">
      <t>シンジュクク</t>
    </rPh>
    <phoneticPr fontId="5"/>
  </si>
  <si>
    <t>京都市</t>
    <rPh sb="0" eb="3">
      <t>キョウトシ</t>
    </rPh>
    <phoneticPr fontId="5"/>
  </si>
  <si>
    <t>藤沢市（藤沢駅）</t>
    <rPh sb="0" eb="3">
      <t>フジサワシ</t>
    </rPh>
    <rPh sb="4" eb="6">
      <t>フジサワ</t>
    </rPh>
    <rPh sb="6" eb="7">
      <t>エキ</t>
    </rPh>
    <phoneticPr fontId="5"/>
  </si>
  <si>
    <t>藤沢市（辻堂駅）</t>
    <rPh sb="0" eb="3">
      <t>フジサワシ</t>
    </rPh>
    <rPh sb="4" eb="6">
      <t>ツジドウ</t>
    </rPh>
    <rPh sb="6" eb="7">
      <t>エキ</t>
    </rPh>
    <phoneticPr fontId="5"/>
  </si>
  <si>
    <t>品川区</t>
    <rPh sb="0" eb="3">
      <t>シナガワク</t>
    </rPh>
    <phoneticPr fontId="5"/>
  </si>
  <si>
    <t>名古屋市</t>
    <rPh sb="0" eb="4">
      <t>ナゴヤシ</t>
    </rPh>
    <phoneticPr fontId="5"/>
  </si>
  <si>
    <t>横浜市</t>
    <rPh sb="0" eb="2">
      <t>ヨコハマ</t>
    </rPh>
    <rPh sb="2" eb="3">
      <t>シ</t>
    </rPh>
    <phoneticPr fontId="5"/>
  </si>
  <si>
    <t>東京都心・臨海地域都市再生緊急整備協議会</t>
    <phoneticPr fontId="5"/>
  </si>
  <si>
    <t>B.東京都心・臨海地域都市再生緊急整備協議会</t>
    <phoneticPr fontId="5"/>
  </si>
  <si>
    <t>都市安全確保促進事業（都市再生安全確保計画に準じたエリア防災計画に基づくソフト対策の実施）</t>
    <rPh sb="11" eb="13">
      <t>トシ</t>
    </rPh>
    <rPh sb="13" eb="15">
      <t>サイセイ</t>
    </rPh>
    <rPh sb="15" eb="17">
      <t>アンゼン</t>
    </rPh>
    <rPh sb="17" eb="19">
      <t>カクホ</t>
    </rPh>
    <rPh sb="19" eb="21">
      <t>ケイカク</t>
    </rPh>
    <rPh sb="22" eb="23">
      <t>ジュン</t>
    </rPh>
    <rPh sb="28" eb="30">
      <t>ボウサイ</t>
    </rPh>
    <rPh sb="30" eb="32">
      <t>ケイカク</t>
    </rPh>
    <rPh sb="33" eb="34">
      <t>モト</t>
    </rPh>
    <rPh sb="39" eb="41">
      <t>タイサク</t>
    </rPh>
    <rPh sb="42" eb="44">
      <t>ジッシ</t>
    </rPh>
    <phoneticPr fontId="5"/>
  </si>
  <si>
    <t>都市安全確保促進事業（都市再生安全確保計画に準じたエリア防災計画に基づくハード対策の実施）</t>
    <phoneticPr fontId="5"/>
  </si>
  <si>
    <t>平成30年度までに都市再生安全確保計画及びエリア防災計画を策定した地域を45地域とする。</t>
    <rPh sb="5" eb="6">
      <t>ド</t>
    </rPh>
    <rPh sb="19" eb="20">
      <t>オヨ</t>
    </rPh>
    <rPh sb="24" eb="26">
      <t>ボウサイ</t>
    </rPh>
    <rPh sb="26" eb="28">
      <t>ケイカク</t>
    </rPh>
    <rPh sb="29" eb="31">
      <t>サクテイ</t>
    </rPh>
    <rPh sb="33" eb="35">
      <t>チイキ</t>
    </rPh>
    <rPh sb="38" eb="40">
      <t>チイキ</t>
    </rPh>
    <phoneticPr fontId="5"/>
  </si>
  <si>
    <t>都市再生安全確保計画策定事業費補助金</t>
    <phoneticPr fontId="5"/>
  </si>
  <si>
    <t>内閣府政策統括官（経済財政分析担当）地方創生推進室</t>
    <phoneticPr fontId="5"/>
  </si>
  <si>
    <t>・都市再生安全確保計画の作成に必要となる基礎データの収集・分析等については内閣府事業により支援を行い、計画の作成や同計画に基づくソフト・ハード両面の対策については本事業により支援することで連携して支援を実施。</t>
    <phoneticPr fontId="5"/>
  </si>
  <si>
    <t>百万円</t>
    <rPh sb="0" eb="1">
      <t>ヒャク</t>
    </rPh>
    <rPh sb="1" eb="3">
      <t>マンエン</t>
    </rPh>
    <phoneticPr fontId="5"/>
  </si>
  <si>
    <t>百万円/箇所</t>
    <rPh sb="0" eb="1">
      <t>ヒャク</t>
    </rPh>
    <rPh sb="1" eb="3">
      <t>マンエン</t>
    </rPh>
    <rPh sb="4" eb="6">
      <t>カショ</t>
    </rPh>
    <phoneticPr fontId="5"/>
  </si>
  <si>
    <t>0.9/1</t>
    <phoneticPr fontId="5"/>
  </si>
  <si>
    <t>81/9</t>
    <phoneticPr fontId="5"/>
  </si>
  <si>
    <t>133/12</t>
    <phoneticPr fontId="5"/>
  </si>
  <si>
    <t>266/21</t>
    <phoneticPr fontId="5"/>
  </si>
  <si>
    <t>・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rPh sb="63" eb="64">
      <t>ブン</t>
    </rPh>
    <rPh sb="314" eb="315">
      <t>ニチ</t>
    </rPh>
    <rPh sb="319" eb="321">
      <t>ジョウコウ</t>
    </rPh>
    <rPh sb="321" eb="323">
      <t>キャクスウ</t>
    </rPh>
    <rPh sb="326" eb="328">
      <t>マンニン</t>
    </rPh>
    <rPh sb="328" eb="330">
      <t>イジョウ</t>
    </rPh>
    <rPh sb="331" eb="334">
      <t>シュヨウエキ</t>
    </rPh>
    <rPh sb="334" eb="336">
      <t>シュウヘン</t>
    </rPh>
    <rPh sb="337" eb="339">
      <t>チイキ</t>
    </rPh>
    <rPh sb="344" eb="346">
      <t>ケイカク</t>
    </rPh>
    <rPh sb="347" eb="350">
      <t>テイリョウテキ</t>
    </rPh>
    <rPh sb="354" eb="355">
      <t>オヨ</t>
    </rPh>
    <rPh sb="356" eb="358">
      <t>モクヒョウ</t>
    </rPh>
    <rPh sb="358" eb="360">
      <t>キゲン</t>
    </rPh>
    <rPh sb="361" eb="363">
      <t>キサイ</t>
    </rPh>
    <rPh sb="368" eb="369">
      <t>カギ</t>
    </rPh>
    <rPh sb="371" eb="373">
      <t>ヘイセイ</t>
    </rPh>
    <rPh sb="375" eb="377">
      <t>ネンド</t>
    </rPh>
    <rPh sb="377" eb="378">
      <t>マツ</t>
    </rPh>
    <phoneticPr fontId="5"/>
  </si>
  <si>
    <t>0036</t>
    <phoneticPr fontId="5"/>
  </si>
  <si>
    <t>・人口・機能が集積する都市再生緊急整備地域内及び主要駅周辺において、大規模な地震が発生した場合における滞在者等の安全の確保と都市機能の継続を図ることは、我が国の経済の牽引役となる大都市の安全・安心の確保と国際競争力の強化を図る観点から、地方公共団体や民間事業者等だけでなく、国策として国も取り組む必要がある。</t>
    <phoneticPr fontId="5"/>
  </si>
  <si>
    <t>・重要性等については都市再生基本方針や国土強靭化基本計画等に位置付けられ、優先度の高い事業となっている。</t>
    <rPh sb="24" eb="26">
      <t>キホン</t>
    </rPh>
    <rPh sb="26" eb="28">
      <t>ケイカク</t>
    </rPh>
    <phoneticPr fontId="5"/>
  </si>
  <si>
    <t>室長　中村　健一</t>
    <rPh sb="0" eb="2">
      <t>シツチョウ</t>
    </rPh>
    <rPh sb="3" eb="5">
      <t>ナカムラ</t>
    </rPh>
    <rPh sb="6" eb="8">
      <t>ケンイチ</t>
    </rPh>
    <phoneticPr fontId="5"/>
  </si>
  <si>
    <t>・成果物は各地域における帰宅困難者対策の推進に活用されているとともに、他の地域でも活用されるようＨＰ等で公表するなど情報共有を行っている。</t>
    <phoneticPr fontId="5"/>
  </si>
  <si>
    <t>・地方自治体や民間等が官民連携で策定する計画に対して支援する事業であり、国策として取り組む必要があることから、主体の策定者に委ねることはできない事業である。</t>
    <rPh sb="1" eb="3">
      <t>チホウ</t>
    </rPh>
    <rPh sb="3" eb="6">
      <t>ジチタイ</t>
    </rPh>
    <rPh sb="7" eb="9">
      <t>ミンカン</t>
    </rPh>
    <rPh sb="9" eb="10">
      <t>トウ</t>
    </rPh>
    <rPh sb="11" eb="13">
      <t>カンミン</t>
    </rPh>
    <rPh sb="13" eb="15">
      <t>レンケイ</t>
    </rPh>
    <rPh sb="16" eb="18">
      <t>サクテイ</t>
    </rPh>
    <rPh sb="20" eb="22">
      <t>ケイカク</t>
    </rPh>
    <rPh sb="23" eb="24">
      <t>タイ</t>
    </rPh>
    <rPh sb="26" eb="28">
      <t>シエン</t>
    </rPh>
    <rPh sb="30" eb="32">
      <t>ジギョウ</t>
    </rPh>
    <rPh sb="36" eb="38">
      <t>コクサク</t>
    </rPh>
    <rPh sb="41" eb="42">
      <t>ト</t>
    </rPh>
    <rPh sb="43" eb="44">
      <t>ク</t>
    </rPh>
    <rPh sb="45" eb="47">
      <t>ヒツヨウ</t>
    </rPh>
    <rPh sb="55" eb="57">
      <t>シュタイ</t>
    </rPh>
    <rPh sb="58" eb="60">
      <t>サクテイ</t>
    </rPh>
    <rPh sb="60" eb="61">
      <t>シャ</t>
    </rPh>
    <rPh sb="62" eb="63">
      <t>ユダ</t>
    </rPh>
    <rPh sb="72" eb="74">
      <t>ジギョウ</t>
    </rPh>
    <phoneticPr fontId="5"/>
  </si>
  <si>
    <t>・補助事業者については帰宅困難者対策の必要性等に基づき選定しており、要綱において、補助事業者の負担や適切な支出が行われることを定め、補助事業者に求めている。</t>
    <rPh sb="63" eb="64">
      <t>サダ</t>
    </rPh>
    <phoneticPr fontId="5"/>
  </si>
  <si>
    <t>・都市再生安全確保計画等の作成や同計画に基づくソフト・ハード両面の対策について活用されており、費目・使途は真に必要なものに限定されている。</t>
    <rPh sb="11" eb="12">
      <t>トウ</t>
    </rPh>
    <rPh sb="16" eb="17">
      <t>ドウ</t>
    </rPh>
    <rPh sb="17" eb="19">
      <t>ケイカク</t>
    </rPh>
    <rPh sb="20" eb="21">
      <t>モト</t>
    </rPh>
    <rPh sb="30" eb="32">
      <t>リョウメン</t>
    </rPh>
    <rPh sb="33" eb="35">
      <t>タイサク</t>
    </rPh>
    <phoneticPr fontId="5"/>
  </si>
  <si>
    <t>・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ある。</t>
    <rPh sb="1" eb="2">
      <t>カク</t>
    </rPh>
    <rPh sb="2" eb="4">
      <t>チホウ</t>
    </rPh>
    <rPh sb="4" eb="6">
      <t>コウキョウ</t>
    </rPh>
    <rPh sb="6" eb="8">
      <t>ダンタイ</t>
    </rPh>
    <rPh sb="45" eb="46">
      <t>ム</t>
    </rPh>
    <rPh sb="113" eb="114">
      <t>トウ</t>
    </rPh>
    <phoneticPr fontId="5"/>
  </si>
  <si>
    <t>・成果目標達成に向けて着実に推進している。</t>
    <rPh sb="1" eb="3">
      <t>セイカ</t>
    </rPh>
    <rPh sb="3" eb="5">
      <t>モクヒョウ</t>
    </rPh>
    <phoneticPr fontId="5"/>
  </si>
  <si>
    <t>・各地域の官民協議会において必要な取組を効果的に実施している。</t>
    <phoneticPr fontId="5"/>
  </si>
  <si>
    <t>・各地域において帰宅困難者対策が着手され始めてきており、成果実績も目標達成に向けて着実に推進しているところである。一方、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理由で不用率が大きい結果となった。</t>
    <rPh sb="1" eb="4">
      <t>カクチイキ</t>
    </rPh>
    <rPh sb="8" eb="10">
      <t>キタク</t>
    </rPh>
    <rPh sb="10" eb="13">
      <t>コンナンシャ</t>
    </rPh>
    <rPh sb="13" eb="15">
      <t>タイサク</t>
    </rPh>
    <rPh sb="16" eb="18">
      <t>チャクシュ</t>
    </rPh>
    <rPh sb="20" eb="21">
      <t>ハジ</t>
    </rPh>
    <rPh sb="28" eb="30">
      <t>セイカ</t>
    </rPh>
    <rPh sb="30" eb="32">
      <t>ジッセキ</t>
    </rPh>
    <rPh sb="33" eb="35">
      <t>モクヒョウ</t>
    </rPh>
    <rPh sb="35" eb="37">
      <t>タッセイ</t>
    </rPh>
    <rPh sb="38" eb="39">
      <t>ム</t>
    </rPh>
    <rPh sb="41" eb="43">
      <t>チャクジツ</t>
    </rPh>
    <rPh sb="44" eb="46">
      <t>スイシン</t>
    </rPh>
    <rPh sb="57" eb="59">
      <t>イッポウ</t>
    </rPh>
    <rPh sb="104" eb="105">
      <t>ム</t>
    </rPh>
    <rPh sb="174" eb="176">
      <t>リユウ</t>
    </rPh>
    <rPh sb="177" eb="179">
      <t>フヨウ</t>
    </rPh>
    <rPh sb="179" eb="180">
      <t>リツ</t>
    </rPh>
    <rPh sb="181" eb="182">
      <t>オオ</t>
    </rPh>
    <rPh sb="184" eb="186">
      <t>ケッカ</t>
    </rPh>
    <phoneticPr fontId="5"/>
  </si>
  <si>
    <t>・本事業の活用を促進するため、引き続き、地方公共団体及び民間事業者等に対して、説明会やホームページ等を通じて事業制度のより一層の周知や先行事例等のより具体的な情報提供を行うとともに、特に緊急性が高い地域について重点的な支援を行う。また、官民協議会の設立に係る調整など官民連携を進めることにより、各地域の帰宅困難者対策の促進に向けたより一層の働きかけを行う。</t>
    <rPh sb="67" eb="69">
      <t>センコウ</t>
    </rPh>
    <rPh sb="69" eb="71">
      <t>ジレイ</t>
    </rPh>
    <rPh sb="71" eb="72">
      <t>トウ</t>
    </rPh>
    <rPh sb="75" eb="78">
      <t>グタイテキ</t>
    </rPh>
    <rPh sb="79" eb="81">
      <t>ジョウホウ</t>
    </rPh>
    <rPh sb="81" eb="83">
      <t>テイキョウ</t>
    </rPh>
    <rPh sb="91" eb="92">
      <t>トク</t>
    </rPh>
    <rPh sb="93" eb="96">
      <t>キンキュウセイ</t>
    </rPh>
    <rPh sb="97" eb="98">
      <t>タカ</t>
    </rPh>
    <rPh sb="99" eb="101">
      <t>チイキ</t>
    </rPh>
    <rPh sb="105" eb="107">
      <t>ジュウテン</t>
    </rPh>
    <rPh sb="107" eb="108">
      <t>テキ</t>
    </rPh>
    <rPh sb="109" eb="111">
      <t>シエン</t>
    </rPh>
    <rPh sb="112" eb="113">
      <t>オコナ</t>
    </rPh>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</si>
  <si>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・緊急性が高い事業であるので、計画の策定がより促進されるよう、補助の方法について、緊急性の高いものを優先させたり、モニタリングも含め、より強力
　な誘導方策も検討するなど改善すべき。
・作った計画の周知方法や災害時の実行方法も合わせて検討すべき。</t>
    <rPh sb="13" eb="15">
      <t>ケッカ</t>
    </rPh>
    <rPh sb="15" eb="16">
      <t>オヨ</t>
    </rPh>
    <rPh sb="28" eb="30">
      <t>ジギョウ</t>
    </rPh>
    <rPh sb="30" eb="32">
      <t>バンゴウ</t>
    </rPh>
    <rPh sb="37" eb="39">
      <t>ジギョウ</t>
    </rPh>
    <rPh sb="39" eb="40">
      <t>メイ</t>
    </rPh>
    <rPh sb="41" eb="43">
      <t>トシ</t>
    </rPh>
    <rPh sb="43" eb="45">
      <t>アンゼン</t>
    </rPh>
    <rPh sb="45" eb="47">
      <t>カクホ</t>
    </rPh>
    <rPh sb="47" eb="49">
      <t>ソクシン</t>
    </rPh>
    <rPh sb="49" eb="51">
      <t>ジギョウ</t>
    </rPh>
    <phoneticPr fontId="5"/>
  </si>
  <si>
    <t>‐</t>
  </si>
  <si>
    <t>・官民協議会の設立に時間を要している地域があったものの、概ね活動実績は達成した。</t>
    <rPh sb="18" eb="20">
      <t>チイキ</t>
    </rPh>
    <rPh sb="28" eb="29">
      <t>オオム</t>
    </rPh>
    <rPh sb="30" eb="32">
      <t>カツドウ</t>
    </rPh>
    <rPh sb="32" eb="34">
      <t>ジッセキ</t>
    </rPh>
    <rPh sb="35" eb="37">
      <t>タッセイ</t>
    </rPh>
    <phoneticPr fontId="5"/>
  </si>
  <si>
    <t>・本事業の活用を促進するため、補助対象となる地方公共団体等に対して、一層働きかけを行っていき、平成３０年までに重点的に事業を推進するべき。</t>
    <rPh sb="1" eb="2">
      <t>ホン</t>
    </rPh>
    <rPh sb="2" eb="4">
      <t>ジギョウ</t>
    </rPh>
    <rPh sb="5" eb="7">
      <t>カツヨウ</t>
    </rPh>
    <rPh sb="8" eb="10">
      <t>ソクシン</t>
    </rPh>
    <rPh sb="15" eb="17">
      <t>ホジョ</t>
    </rPh>
    <rPh sb="17" eb="19">
      <t>タイショウ</t>
    </rPh>
    <rPh sb="22" eb="24">
      <t>チホウ</t>
    </rPh>
    <rPh sb="24" eb="26">
      <t>コウキョウ</t>
    </rPh>
    <rPh sb="26" eb="28">
      <t>ダンタイ</t>
    </rPh>
    <rPh sb="28" eb="29">
      <t>トウ</t>
    </rPh>
    <rPh sb="30" eb="31">
      <t>タイ</t>
    </rPh>
    <rPh sb="34" eb="36">
      <t>イッソウ</t>
    </rPh>
    <rPh sb="36" eb="37">
      <t>ハタラ</t>
    </rPh>
    <rPh sb="41" eb="42">
      <t>オコナ</t>
    </rPh>
    <rPh sb="47" eb="49">
      <t>ヘイセイ</t>
    </rPh>
    <rPh sb="51" eb="52">
      <t>ネン</t>
    </rPh>
    <rPh sb="55" eb="58">
      <t>ジュウテンテキ</t>
    </rPh>
    <rPh sb="59" eb="61">
      <t>ジギョウ</t>
    </rPh>
    <rPh sb="62" eb="64">
      <t>スイシン</t>
    </rPh>
    <phoneticPr fontId="5"/>
  </si>
  <si>
    <t>執行等改善</t>
  </si>
  <si>
    <t>・内閣府と連携し、補助対象地域のうち特に緊急性が高い地域の地方公共団体を中心に個別のヒアリングを行い、地域の現況や課題等を把握した上で、平成３０年度までに計画が策定されるよう働きかける等、重点的に事業を推進する。
・地方公共団体等のほか主体的に帰宅困難者対策に取り組んでいる様々なエリアマネジメント団体等が存在していることを踏まえ、事業主体の拡充を検討する。</t>
    <rPh sb="1" eb="4">
      <t>ナイカクフ</t>
    </rPh>
    <rPh sb="5" eb="7">
      <t>レンケイ</t>
    </rPh>
    <rPh sb="9" eb="11">
      <t>ホジョ</t>
    </rPh>
    <rPh sb="11" eb="13">
      <t>タイショウ</t>
    </rPh>
    <rPh sb="13" eb="15">
      <t>チイキ</t>
    </rPh>
    <rPh sb="18" eb="19">
      <t>トク</t>
    </rPh>
    <rPh sb="20" eb="23">
      <t>キンキュウセイ</t>
    </rPh>
    <rPh sb="24" eb="25">
      <t>タカ</t>
    </rPh>
    <rPh sb="26" eb="28">
      <t>チイキ</t>
    </rPh>
    <rPh sb="29" eb="31">
      <t>チホウ</t>
    </rPh>
    <rPh sb="31" eb="33">
      <t>コウキョウ</t>
    </rPh>
    <rPh sb="33" eb="35">
      <t>ダンタイ</t>
    </rPh>
    <rPh sb="36" eb="38">
      <t>チュウシン</t>
    </rPh>
    <rPh sb="39" eb="41">
      <t>コベツ</t>
    </rPh>
    <rPh sb="48" eb="49">
      <t>オコナ</t>
    </rPh>
    <rPh sb="51" eb="53">
      <t>チイキ</t>
    </rPh>
    <rPh sb="54" eb="56">
      <t>ゲンキョウ</t>
    </rPh>
    <rPh sb="57" eb="59">
      <t>カダイ</t>
    </rPh>
    <rPh sb="59" eb="60">
      <t>トウ</t>
    </rPh>
    <rPh sb="61" eb="63">
      <t>ハアク</t>
    </rPh>
    <rPh sb="65" eb="66">
      <t>ウエ</t>
    </rPh>
    <rPh sb="68" eb="70">
      <t>ヘイセイ</t>
    </rPh>
    <rPh sb="72" eb="74">
      <t>ネンド</t>
    </rPh>
    <rPh sb="77" eb="79">
      <t>ケイカク</t>
    </rPh>
    <rPh sb="80" eb="82">
      <t>サクテイ</t>
    </rPh>
    <rPh sb="87" eb="88">
      <t>ハタラ</t>
    </rPh>
    <rPh sb="92" eb="93">
      <t>ナド</t>
    </rPh>
    <rPh sb="94" eb="97">
      <t>ジュウテンテキ</t>
    </rPh>
    <rPh sb="98" eb="100">
      <t>ジギョウ</t>
    </rPh>
    <rPh sb="101" eb="103">
      <t>スイシン</t>
    </rPh>
    <rPh sb="162" eb="163">
      <t>フ</t>
    </rPh>
    <rPh sb="166" eb="168">
      <t>ジギョウ</t>
    </rPh>
    <rPh sb="168" eb="170">
      <t>シュタイ</t>
    </rPh>
    <rPh sb="171" eb="173">
      <t>カクジュウ</t>
    </rPh>
    <rPh sb="174" eb="176">
      <t>ケントウ</t>
    </rPh>
    <phoneticPr fontId="5"/>
  </si>
  <si>
    <t>・支援を行う地域等の見直しによる減額</t>
    <rPh sb="1" eb="3">
      <t>シエン</t>
    </rPh>
    <rPh sb="4" eb="5">
      <t>オコナ</t>
    </rPh>
    <rPh sb="6" eb="8">
      <t>チイキ</t>
    </rPh>
    <rPh sb="8" eb="9">
      <t>トウ</t>
    </rPh>
    <rPh sb="10" eb="12">
      <t>ミナオ</t>
    </rPh>
    <rPh sb="16" eb="18">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</si>
</sst>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Fill="1" applyBorder="1" applyAlignment="1" applyProtection="1">
      <alignment horizontal="right" vertical="center"/>
      <protection locked="0"/>
    </xf>
    <xf numFmtId="176" fontId="3" fillId="0" borderId="73" xfId="0" applyNumberFormat="1" applyFont="1" applyFill="1" applyBorder="1" applyAlignment="1" applyProtection="1">
      <alignment horizontal="right" vertical="center"/>
      <protection locked="0"/>
    </xf>
    <xf numFmtId="176" fontId="3" fillId="0" borderId="9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left" vertical="center" wrapText="1"/>
      <protection locked="0"/>
    </xf>
    <xf numFmtId="0" fontId="16" fillId="0" borderId="73" xfId="0" applyFont="1" applyFill="1" applyBorder="1" applyAlignment="1" applyProtection="1">
      <alignment horizontal="left" vertical="center" wrapText="1"/>
      <protection locked="0"/>
    </xf>
    <xf numFmtId="0" fontId="16" fillId="0" borderId="9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39" xfId="0" applyFont="1" applyFill="1" applyBorder="1" applyAlignment="1" applyProtection="1">
      <alignment horizontal="center"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horizontal="left"/>
      <protection locked="0"/>
    </xf>
    <xf numFmtId="0" fontId="11" fillId="0" borderId="0"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59106</xdr:colOff>
      <xdr:row>146</xdr:row>
      <xdr:rowOff>212912</xdr:rowOff>
    </xdr:from>
    <xdr:to>
      <xdr:col>23</xdr:col>
      <xdr:colOff>81518</xdr:colOff>
      <xdr:row>148</xdr:row>
      <xdr:rowOff>2</xdr:rowOff>
    </xdr:to>
    <xdr:sp macro="" textlink="">
      <xdr:nvSpPr>
        <xdr:cNvPr id="5" name="大かっこ 4"/>
        <xdr:cNvSpPr/>
      </xdr:nvSpPr>
      <xdr:spPr>
        <a:xfrm>
          <a:off x="1583106" y="31669225"/>
          <a:ext cx="2879912" cy="501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129914</xdr:colOff>
      <xdr:row>142</xdr:row>
      <xdr:rowOff>201705</xdr:rowOff>
    </xdr:from>
    <xdr:to>
      <xdr:col>14</xdr:col>
      <xdr:colOff>129914</xdr:colOff>
      <xdr:row>143</xdr:row>
      <xdr:rowOff>199465</xdr:rowOff>
    </xdr:to>
    <xdr:cxnSp macro="">
      <xdr:nvCxnSpPr>
        <xdr:cNvPr id="6" name="直線コネクタ 5"/>
        <xdr:cNvCxnSpPr/>
      </xdr:nvCxnSpPr>
      <xdr:spPr>
        <a:xfrm>
          <a:off x="2796914" y="30229268"/>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14284</xdr:colOff>
      <xdr:row>148</xdr:row>
      <xdr:rowOff>67235</xdr:rowOff>
    </xdr:from>
    <xdr:to>
      <xdr:col>15</xdr:col>
      <xdr:colOff>14284</xdr:colOff>
      <xdr:row>149</xdr:row>
      <xdr:rowOff>52108</xdr:rowOff>
    </xdr:to>
    <xdr:cxnSp macro="">
      <xdr:nvCxnSpPr>
        <xdr:cNvPr id="7" name="直線コネクタ 6"/>
        <xdr:cNvCxnSpPr/>
      </xdr:nvCxnSpPr>
      <xdr:spPr>
        <a:xfrm>
          <a:off x="2871784" y="32237923"/>
          <a:ext cx="0" cy="34206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14283</xdr:colOff>
      <xdr:row>139</xdr:row>
      <xdr:rowOff>179294</xdr:rowOff>
    </xdr:from>
    <xdr:to>
      <xdr:col>32</xdr:col>
      <xdr:colOff>1396</xdr:colOff>
      <xdr:row>141</xdr:row>
      <xdr:rowOff>212912</xdr:rowOff>
    </xdr:to>
    <xdr:sp macro="" textlink="">
      <xdr:nvSpPr>
        <xdr:cNvPr id="2" name="テキスト ボックス 1"/>
        <xdr:cNvSpPr txBox="1"/>
      </xdr:nvSpPr>
      <xdr:spPr>
        <a:xfrm>
          <a:off x="4205283" y="29135294"/>
          <a:ext cx="1892113" cy="7479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１３３百万円</a:t>
          </a:r>
          <a:endParaRPr kumimoji="1" lang="en-US" altLang="ja-JP" sz="1400"/>
        </a:p>
      </xdr:txBody>
    </xdr:sp>
    <xdr:clientData/>
  </xdr:twoCellAnchor>
  <xdr:twoCellAnchor>
    <xdr:from>
      <xdr:col>27</xdr:col>
      <xdr:colOff>14285</xdr:colOff>
      <xdr:row>141</xdr:row>
      <xdr:rowOff>212911</xdr:rowOff>
    </xdr:from>
    <xdr:to>
      <xdr:col>27</xdr:col>
      <xdr:colOff>14285</xdr:colOff>
      <xdr:row>142</xdr:row>
      <xdr:rowOff>210670</xdr:rowOff>
    </xdr:to>
    <xdr:cxnSp macro="">
      <xdr:nvCxnSpPr>
        <xdr:cNvPr id="9" name="直線コネクタ 8"/>
        <xdr:cNvCxnSpPr/>
      </xdr:nvCxnSpPr>
      <xdr:spPr>
        <a:xfrm>
          <a:off x="5157785" y="29883286"/>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124660</xdr:colOff>
      <xdr:row>142</xdr:row>
      <xdr:rowOff>197069</xdr:rowOff>
    </xdr:from>
    <xdr:to>
      <xdr:col>39</xdr:col>
      <xdr:colOff>76360</xdr:colOff>
      <xdr:row>142</xdr:row>
      <xdr:rowOff>212912</xdr:rowOff>
    </xdr:to>
    <xdr:cxnSp macro="">
      <xdr:nvCxnSpPr>
        <xdr:cNvPr id="10" name="直線コネクタ 9"/>
        <xdr:cNvCxnSpPr/>
      </xdr:nvCxnSpPr>
      <xdr:spPr>
        <a:xfrm flipH="1">
          <a:off x="2791660" y="30224632"/>
          <a:ext cx="4714200" cy="15843"/>
        </a:xfrm>
        <a:prstGeom prst="line">
          <a:avLst/>
        </a:prstGeom>
        <a:ln>
          <a:solidFill>
            <a:sysClr val="windowText" lastClr="000000">
              <a:alpha val="96000"/>
            </a:sys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77386</xdr:colOff>
      <xdr:row>142</xdr:row>
      <xdr:rowOff>196454</xdr:rowOff>
    </xdr:from>
    <xdr:to>
      <xdr:col>39</xdr:col>
      <xdr:colOff>77386</xdr:colOff>
      <xdr:row>143</xdr:row>
      <xdr:rowOff>194214</xdr:rowOff>
    </xdr:to>
    <xdr:cxnSp macro="">
      <xdr:nvCxnSpPr>
        <xdr:cNvPr id="18" name="直線コネクタ 17"/>
        <xdr:cNvCxnSpPr/>
      </xdr:nvCxnSpPr>
      <xdr:spPr>
        <a:xfrm>
          <a:off x="7506886" y="30224017"/>
          <a:ext cx="0" cy="3549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169484</xdr:colOff>
      <xdr:row>143</xdr:row>
      <xdr:rowOff>212912</xdr:rowOff>
    </xdr:from>
    <xdr:to>
      <xdr:col>19</xdr:col>
      <xdr:colOff>158279</xdr:colOff>
      <xdr:row>144</xdr:row>
      <xdr:rowOff>56029</xdr:rowOff>
    </xdr:to>
    <xdr:sp macro="" textlink="">
      <xdr:nvSpPr>
        <xdr:cNvPr id="19" name="テキスト ボックス 18"/>
        <xdr:cNvSpPr txBox="1"/>
      </xdr:nvSpPr>
      <xdr:spPr>
        <a:xfrm>
          <a:off x="1883984" y="30597662"/>
          <a:ext cx="1893795" cy="20030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8</xdr:col>
      <xdr:colOff>180687</xdr:colOff>
      <xdr:row>144</xdr:row>
      <xdr:rowOff>44823</xdr:rowOff>
    </xdr:from>
    <xdr:to>
      <xdr:col>22</xdr:col>
      <xdr:colOff>79835</xdr:colOff>
      <xdr:row>146</xdr:row>
      <xdr:rowOff>100853</xdr:rowOff>
    </xdr:to>
    <xdr:sp macro="" textlink="">
      <xdr:nvSpPr>
        <xdr:cNvPr id="20" name="テキスト ボックス 19"/>
        <xdr:cNvSpPr txBox="1"/>
      </xdr:nvSpPr>
      <xdr:spPr>
        <a:xfrm>
          <a:off x="1704687" y="30786761"/>
          <a:ext cx="2566148" cy="7704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Ａ．地方公共団体（１１団体）</a:t>
          </a:r>
          <a:endParaRPr kumimoji="1" lang="en-US" altLang="ja-JP" sz="1400"/>
        </a:p>
        <a:p>
          <a:pPr algn="ctr"/>
          <a:r>
            <a:rPr kumimoji="1" lang="ja-JP" altLang="en-US" sz="1400"/>
            <a:t>１２２百万円</a:t>
          </a:r>
          <a:endParaRPr kumimoji="1" lang="en-US" altLang="ja-JP" sz="1400"/>
        </a:p>
      </xdr:txBody>
    </xdr:sp>
    <xdr:clientData/>
  </xdr:twoCellAnchor>
  <xdr:twoCellAnchor>
    <xdr:from>
      <xdr:col>8</xdr:col>
      <xdr:colOff>113454</xdr:colOff>
      <xdr:row>146</xdr:row>
      <xdr:rowOff>190502</xdr:rowOff>
    </xdr:from>
    <xdr:to>
      <xdr:col>23</xdr:col>
      <xdr:colOff>35013</xdr:colOff>
      <xdr:row>148</xdr:row>
      <xdr:rowOff>67239</xdr:rowOff>
    </xdr:to>
    <xdr:sp macro="" textlink="">
      <xdr:nvSpPr>
        <xdr:cNvPr id="22" name="テキスト ボックス 21"/>
        <xdr:cNvSpPr txBox="1"/>
      </xdr:nvSpPr>
      <xdr:spPr>
        <a:xfrm>
          <a:off x="1637454" y="31646815"/>
          <a:ext cx="2779059" cy="591112"/>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135866</xdr:colOff>
      <xdr:row>149</xdr:row>
      <xdr:rowOff>67233</xdr:rowOff>
    </xdr:from>
    <xdr:to>
      <xdr:col>21</xdr:col>
      <xdr:colOff>147074</xdr:colOff>
      <xdr:row>170</xdr:row>
      <xdr:rowOff>145677</xdr:rowOff>
    </xdr:to>
    <xdr:sp macro="" textlink="">
      <xdr:nvSpPr>
        <xdr:cNvPr id="23" name="テキスト ボックス 22"/>
        <xdr:cNvSpPr txBox="1"/>
      </xdr:nvSpPr>
      <xdr:spPr>
        <a:xfrm>
          <a:off x="1570219" y="34379645"/>
          <a:ext cx="2342031" cy="7373473"/>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・足立区（北千住駅）</a:t>
          </a:r>
        </a:p>
        <a:p>
          <a:pPr algn="l"/>
          <a:r>
            <a:rPr kumimoji="1" lang="ja-JP" altLang="en-US" sz="1000"/>
            <a:t>委託費　　　　　　</a:t>
          </a:r>
          <a:r>
            <a:rPr kumimoji="1" lang="ja-JP" altLang="en-US" sz="1000" baseline="0"/>
            <a:t>   </a:t>
          </a:r>
          <a:r>
            <a:rPr kumimoji="1" lang="en-US" altLang="ja-JP" sz="1000" baseline="0"/>
            <a:t>0.7</a:t>
          </a:r>
          <a:r>
            <a:rPr kumimoji="1" lang="ja-JP" altLang="en-US" sz="1000" baseline="0"/>
            <a:t>百万円</a:t>
          </a:r>
          <a:endParaRPr kumimoji="1" lang="en-US" altLang="ja-JP" sz="1000" baseline="0"/>
        </a:p>
        <a:p>
          <a:pPr algn="l"/>
          <a:r>
            <a:rPr kumimoji="1" lang="ja-JP" altLang="en-US" sz="1000" baseline="0"/>
            <a:t>需用費　　　　　　   </a:t>
          </a:r>
          <a:r>
            <a:rPr kumimoji="1" lang="en-US" altLang="ja-JP" sz="1000" baseline="0"/>
            <a:t>0.1</a:t>
          </a:r>
          <a:r>
            <a:rPr kumimoji="1" lang="ja-JP" altLang="en-US" sz="1000" baseline="0"/>
            <a:t>百万円</a:t>
          </a:r>
          <a:endParaRPr kumimoji="1" lang="en-US" altLang="ja-JP" sz="1000"/>
        </a:p>
        <a:p>
          <a:pPr algn="l"/>
          <a:r>
            <a:rPr kumimoji="1" lang="ja-JP" altLang="en-US" sz="1000"/>
            <a:t>施設等整備費　　</a:t>
          </a:r>
          <a:r>
            <a:rPr kumimoji="1" lang="en-US" altLang="ja-JP" sz="1000"/>
            <a:t>54.6</a:t>
          </a:r>
          <a:r>
            <a:rPr kumimoji="1" lang="ja-JP" altLang="en-US" sz="1000"/>
            <a:t>百万円</a:t>
          </a:r>
        </a:p>
        <a:p>
          <a:pPr algn="l"/>
          <a:r>
            <a:rPr kumimoji="1" lang="ja-JP" altLang="en-US" sz="1000"/>
            <a:t>　　　　　　　　　＜実績報告ベース＞</a:t>
          </a:r>
        </a:p>
        <a:p>
          <a:pPr algn="l"/>
          <a:r>
            <a:rPr kumimoji="1" lang="ja-JP" altLang="en-US" sz="1000"/>
            <a:t>・足立区（綾瀬駅）</a:t>
          </a:r>
        </a:p>
        <a:p>
          <a:pPr algn="l"/>
          <a:r>
            <a:rPr kumimoji="1" lang="ja-JP" altLang="en-US" sz="1000"/>
            <a:t>委託費　　　　　　　   </a:t>
          </a:r>
          <a:r>
            <a:rPr kumimoji="1" lang="en-US" altLang="ja-JP" sz="1000"/>
            <a:t>2</a:t>
          </a:r>
          <a:r>
            <a:rPr kumimoji="1" lang="ja-JP" altLang="en-US" sz="1000"/>
            <a:t>百万円</a:t>
          </a:r>
          <a:endParaRPr kumimoji="1" lang="en-US" altLang="ja-JP" sz="1000"/>
        </a:p>
        <a:p>
          <a:pPr algn="l"/>
          <a:r>
            <a:rPr kumimoji="1" lang="ja-JP" altLang="en-US" sz="1000"/>
            <a:t>施設等整備費　　  </a:t>
          </a:r>
          <a:r>
            <a:rPr kumimoji="1" lang="en-US" altLang="ja-JP" sz="1000"/>
            <a:t>33</a:t>
          </a:r>
          <a:r>
            <a:rPr kumimoji="1" lang="ja-JP" altLang="en-US" sz="1000"/>
            <a:t>百万円</a:t>
          </a:r>
        </a:p>
        <a:p>
          <a:pPr algn="l"/>
          <a:r>
            <a:rPr kumimoji="1" lang="ja-JP" altLang="en-US" sz="1000"/>
            <a:t>　　　　　　　　　＜実績報告ベース＞</a:t>
          </a:r>
        </a:p>
        <a:p>
          <a:pPr algn="l"/>
          <a:r>
            <a:rPr kumimoji="1" lang="ja-JP" altLang="en-US" sz="1000"/>
            <a:t>・立川市</a:t>
          </a:r>
        </a:p>
        <a:p>
          <a:pPr algn="l"/>
          <a:r>
            <a:rPr kumimoji="1" lang="ja-JP" altLang="en-US" sz="1000"/>
            <a:t>施設等整備費　　  </a:t>
          </a:r>
          <a:r>
            <a:rPr kumimoji="1" lang="en-US" altLang="ja-JP" sz="1000"/>
            <a:t>12</a:t>
          </a:r>
          <a:r>
            <a:rPr kumimoji="1" lang="ja-JP" altLang="en-US" sz="1000"/>
            <a:t>百万円</a:t>
          </a:r>
        </a:p>
        <a:p>
          <a:pPr algn="l"/>
          <a:r>
            <a:rPr kumimoji="1" lang="ja-JP" altLang="en-US" sz="1000"/>
            <a:t>　　　　　　　　　＜実績報告ベース＞</a:t>
          </a:r>
        </a:p>
        <a:p>
          <a:pPr algn="l"/>
          <a:r>
            <a:rPr kumimoji="1" lang="ja-JP" altLang="en-US" sz="1000"/>
            <a:t>・新宿区</a:t>
          </a:r>
        </a:p>
        <a:p>
          <a:pPr algn="l"/>
          <a:r>
            <a:rPr kumimoji="1" lang="ja-JP" altLang="en-US" sz="1000"/>
            <a:t>委託費　　　　　　　   </a:t>
          </a:r>
          <a:r>
            <a:rPr kumimoji="1" lang="en-US" altLang="ja-JP" sz="1000"/>
            <a:t>9</a:t>
          </a:r>
          <a:r>
            <a:rPr kumimoji="1" lang="ja-JP" altLang="en-US" sz="1000"/>
            <a:t>百万円</a:t>
          </a:r>
        </a:p>
        <a:p>
          <a:pPr algn="l"/>
          <a:r>
            <a:rPr kumimoji="1" lang="ja-JP" altLang="en-US" sz="1000"/>
            <a:t>　　　　　　　　　＜実績報告ベース＞</a:t>
          </a:r>
        </a:p>
        <a:p>
          <a:pPr algn="l"/>
          <a:r>
            <a:rPr kumimoji="1" lang="ja-JP" altLang="en-US" sz="1000"/>
            <a:t>・京都市</a:t>
          </a:r>
        </a:p>
        <a:p>
          <a:pPr algn="l"/>
          <a:r>
            <a:rPr kumimoji="1" lang="ja-JP" altLang="en-US" sz="1000"/>
            <a:t>委託費　　　　　　　   </a:t>
          </a:r>
          <a:r>
            <a:rPr kumimoji="1" lang="en-US" altLang="ja-JP" sz="1000"/>
            <a:t>2</a:t>
          </a:r>
          <a:r>
            <a:rPr kumimoji="1" lang="ja-JP" altLang="en-US" sz="1000"/>
            <a:t>百万円</a:t>
          </a:r>
          <a:endParaRPr kumimoji="1" lang="en-US" altLang="ja-JP" sz="1000"/>
        </a:p>
        <a:p>
          <a:pPr algn="l"/>
          <a:r>
            <a:rPr kumimoji="1" lang="ja-JP" altLang="en-US" sz="1000"/>
            <a:t>旅費　　　　　　　  </a:t>
          </a:r>
          <a:r>
            <a:rPr kumimoji="1" lang="en-US" altLang="ja-JP" sz="1000"/>
            <a:t>0.02</a:t>
          </a:r>
          <a:r>
            <a:rPr kumimoji="1" lang="ja-JP" altLang="en-US" sz="1000"/>
            <a:t>百万円</a:t>
          </a:r>
          <a:endParaRPr kumimoji="1" lang="en-US" altLang="ja-JP" sz="1000"/>
        </a:p>
        <a:p>
          <a:pPr algn="l"/>
          <a:r>
            <a:rPr kumimoji="1" lang="ja-JP" altLang="en-US" sz="1000"/>
            <a:t>報償費等　　　　　  </a:t>
          </a:r>
          <a:r>
            <a:rPr kumimoji="1" lang="en-US" altLang="ja-JP" sz="1000"/>
            <a:t>0.1</a:t>
          </a:r>
          <a:r>
            <a:rPr kumimoji="1" lang="ja-JP" altLang="en-US" sz="1000"/>
            <a:t>百万円</a:t>
          </a:r>
          <a:endParaRPr kumimoji="1" lang="en-US" altLang="ja-JP" sz="1000"/>
        </a:p>
        <a:p>
          <a:pPr algn="l"/>
          <a:r>
            <a:rPr kumimoji="1" lang="ja-JP" altLang="en-US" sz="1000"/>
            <a:t>施設等整備費　　　  </a:t>
          </a:r>
          <a:r>
            <a:rPr kumimoji="1" lang="en-US" altLang="ja-JP" sz="1000"/>
            <a:t>2</a:t>
          </a:r>
          <a:r>
            <a:rPr kumimoji="1" lang="ja-JP" altLang="en-US" sz="1000"/>
            <a:t>百万円</a:t>
          </a:r>
        </a:p>
        <a:p>
          <a:pPr algn="l"/>
          <a:r>
            <a:rPr kumimoji="1" lang="ja-JP" altLang="en-US" sz="1000"/>
            <a:t>　　　　　　　　　＜実績報告ベース＞</a:t>
          </a:r>
        </a:p>
        <a:p>
          <a:pPr algn="l"/>
          <a:r>
            <a:rPr kumimoji="1" lang="ja-JP" altLang="en-US" sz="1000"/>
            <a:t>・藤沢市（藤沢駅）</a:t>
          </a:r>
        </a:p>
        <a:p>
          <a:pPr algn="l"/>
          <a:r>
            <a:rPr kumimoji="1" lang="ja-JP" altLang="en-US" sz="1000"/>
            <a:t>委託費　　　　　　　    </a:t>
          </a:r>
          <a:r>
            <a:rPr kumimoji="1" lang="en-US" altLang="ja-JP" sz="1000"/>
            <a:t>2</a:t>
          </a:r>
          <a:r>
            <a:rPr kumimoji="1" lang="ja-JP" altLang="en-US" sz="1000"/>
            <a:t>百万円</a:t>
          </a:r>
        </a:p>
        <a:p>
          <a:pPr algn="l"/>
          <a:r>
            <a:rPr kumimoji="1" lang="ja-JP" altLang="en-US" sz="1000"/>
            <a:t>施設等整備費　　  </a:t>
          </a:r>
          <a:r>
            <a:rPr kumimoji="1" lang="en-US" altLang="ja-JP" sz="1000"/>
            <a:t>0.6</a:t>
          </a:r>
          <a:r>
            <a:rPr kumimoji="1" lang="ja-JP" altLang="en-US" sz="1000"/>
            <a:t>百万円</a:t>
          </a:r>
        </a:p>
        <a:p>
          <a:pPr algn="l"/>
          <a:r>
            <a:rPr kumimoji="1" lang="ja-JP" altLang="en-US" sz="1000"/>
            <a:t>　　　　　　　　　＜実績報告ベース＞</a:t>
          </a:r>
        </a:p>
        <a:p>
          <a:pPr algn="l"/>
          <a:r>
            <a:rPr kumimoji="1" lang="ja-JP" altLang="en-US" sz="1000"/>
            <a:t>・藤沢市（辻堂駅）</a:t>
          </a:r>
        </a:p>
        <a:p>
          <a:pPr algn="l"/>
          <a:r>
            <a:rPr kumimoji="1" lang="ja-JP" altLang="en-US" sz="1000"/>
            <a:t>委託費　　　　　　　    </a:t>
          </a:r>
          <a:r>
            <a:rPr kumimoji="1" lang="en-US" altLang="ja-JP" sz="1000"/>
            <a:t>2</a:t>
          </a:r>
          <a:r>
            <a:rPr kumimoji="1" lang="ja-JP" altLang="en-US" sz="1000"/>
            <a:t>百万円</a:t>
          </a:r>
        </a:p>
        <a:p>
          <a:pPr algn="l"/>
          <a:r>
            <a:rPr kumimoji="1" lang="ja-JP" altLang="en-US" sz="1000"/>
            <a:t>　　　　　　　　　＜実績報告ベース＞</a:t>
          </a:r>
        </a:p>
        <a:p>
          <a:pPr algn="l"/>
          <a:r>
            <a:rPr kumimoji="1" lang="ja-JP" altLang="en-US" sz="1000"/>
            <a:t>・品川区</a:t>
          </a:r>
        </a:p>
        <a:p>
          <a:pPr algn="l"/>
          <a:r>
            <a:rPr kumimoji="1" lang="ja-JP" altLang="en-US" sz="1000"/>
            <a:t>委託費　　　　　　</a:t>
          </a:r>
          <a:r>
            <a:rPr kumimoji="1" lang="ja-JP" altLang="en-US" sz="1000" baseline="0"/>
            <a:t>   </a:t>
          </a:r>
          <a:r>
            <a:rPr kumimoji="1" lang="en-US" altLang="ja-JP" sz="1000"/>
            <a:t>0.6</a:t>
          </a:r>
          <a:r>
            <a:rPr kumimoji="1" lang="ja-JP" altLang="en-US" sz="1000"/>
            <a:t>百万円</a:t>
          </a:r>
        </a:p>
        <a:p>
          <a:pPr algn="l"/>
          <a:r>
            <a:rPr kumimoji="1" lang="ja-JP" altLang="en-US" sz="1000"/>
            <a:t>　　　　　　　　　＜実績報告ベース＞</a:t>
          </a:r>
        </a:p>
        <a:p>
          <a:pPr algn="l"/>
          <a:r>
            <a:rPr kumimoji="1" lang="ja-JP" altLang="en-US" sz="1000"/>
            <a:t>・名古屋市</a:t>
          </a:r>
        </a:p>
        <a:p>
          <a:pPr algn="l"/>
          <a:r>
            <a:rPr kumimoji="1" lang="ja-JP" altLang="en-US" sz="1000"/>
            <a:t>委託費　　　　　　   </a:t>
          </a:r>
          <a:r>
            <a:rPr kumimoji="1" lang="en-US" altLang="ja-JP" sz="1000"/>
            <a:t>0.5</a:t>
          </a:r>
          <a:r>
            <a:rPr kumimoji="1" lang="ja-JP" altLang="en-US" sz="1000"/>
            <a:t>百万円</a:t>
          </a:r>
        </a:p>
        <a:p>
          <a:pPr algn="l"/>
          <a:r>
            <a:rPr kumimoji="1" lang="ja-JP" altLang="en-US" sz="1000"/>
            <a:t>　　　　　　　　　＜実績報告ベース＞</a:t>
          </a:r>
          <a:endParaRPr kumimoji="1" lang="en-US" altLang="ja-JP" sz="1000"/>
        </a:p>
        <a:p>
          <a:pPr algn="l"/>
          <a:r>
            <a:rPr kumimoji="1" lang="ja-JP" altLang="en-US" sz="1000"/>
            <a:t>・横浜市</a:t>
          </a:r>
        </a:p>
        <a:p>
          <a:pPr algn="l"/>
          <a:r>
            <a:rPr kumimoji="1" lang="ja-JP" altLang="en-US" sz="1000"/>
            <a:t>委託費　　　　　　   </a:t>
          </a:r>
          <a:r>
            <a:rPr kumimoji="1" lang="en-US" altLang="ja-JP" sz="1000"/>
            <a:t>0.5</a:t>
          </a:r>
          <a:r>
            <a:rPr kumimoji="1" lang="ja-JP" altLang="en-US" sz="1000"/>
            <a:t>百万円</a:t>
          </a:r>
        </a:p>
        <a:p>
          <a:pPr algn="l"/>
          <a:r>
            <a:rPr kumimoji="1" lang="ja-JP" altLang="en-US" sz="1000"/>
            <a:t>　　　　　　　　　＜実績報告ベース＞</a:t>
          </a:r>
        </a:p>
        <a:p>
          <a:pPr algn="l"/>
          <a:r>
            <a:rPr kumimoji="1" lang="ja-JP" altLang="en-US" sz="1000"/>
            <a:t>・武蔵野市</a:t>
          </a:r>
        </a:p>
        <a:p>
          <a:pPr algn="l"/>
          <a:r>
            <a:rPr kumimoji="1" lang="ja-JP" altLang="en-US" sz="1000"/>
            <a:t>委託費　　　　　　   </a:t>
          </a:r>
          <a:r>
            <a:rPr kumimoji="1" lang="en-US" altLang="ja-JP" sz="1000"/>
            <a:t>0.3</a:t>
          </a:r>
          <a:r>
            <a:rPr kumimoji="1" lang="ja-JP" altLang="en-US" sz="1000"/>
            <a:t>百万円</a:t>
          </a:r>
        </a:p>
        <a:p>
          <a:pPr algn="l"/>
          <a:r>
            <a:rPr kumimoji="1" lang="ja-JP" altLang="en-US" sz="1000"/>
            <a:t>　　　　　　　　　＜実績報告ベース＞</a:t>
          </a:r>
        </a:p>
      </xdr:txBody>
    </xdr:sp>
    <xdr:clientData/>
  </xdr:twoCellAnchor>
  <xdr:twoCellAnchor>
    <xdr:from>
      <xdr:col>32</xdr:col>
      <xdr:colOff>180682</xdr:colOff>
      <xdr:row>146</xdr:row>
      <xdr:rowOff>212914</xdr:rowOff>
    </xdr:from>
    <xdr:to>
      <xdr:col>48</xdr:col>
      <xdr:colOff>12595</xdr:colOff>
      <xdr:row>148</xdr:row>
      <xdr:rowOff>4</xdr:rowOff>
    </xdr:to>
    <xdr:sp macro="" textlink="">
      <xdr:nvSpPr>
        <xdr:cNvPr id="24" name="大かっこ 23"/>
        <xdr:cNvSpPr/>
      </xdr:nvSpPr>
      <xdr:spPr>
        <a:xfrm>
          <a:off x="6276682" y="31669227"/>
          <a:ext cx="2879913" cy="501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135861</xdr:colOff>
      <xdr:row>148</xdr:row>
      <xdr:rowOff>67237</xdr:rowOff>
    </xdr:from>
    <xdr:to>
      <xdr:col>39</xdr:col>
      <xdr:colOff>135861</xdr:colOff>
      <xdr:row>149</xdr:row>
      <xdr:rowOff>52110</xdr:rowOff>
    </xdr:to>
    <xdr:cxnSp macro="">
      <xdr:nvCxnSpPr>
        <xdr:cNvPr id="25" name="直線コネクタ 24"/>
        <xdr:cNvCxnSpPr/>
      </xdr:nvCxnSpPr>
      <xdr:spPr>
        <a:xfrm>
          <a:off x="7565361" y="32237925"/>
          <a:ext cx="0" cy="342060"/>
        </a:xfrm>
        <a:prstGeom prst="line">
          <a:avLst/>
        </a:prstGeom>
        <a:ln>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102241</xdr:colOff>
      <xdr:row>143</xdr:row>
      <xdr:rowOff>212914</xdr:rowOff>
    </xdr:from>
    <xdr:to>
      <xdr:col>44</xdr:col>
      <xdr:colOff>81511</xdr:colOff>
      <xdr:row>144</xdr:row>
      <xdr:rowOff>56031</xdr:rowOff>
    </xdr:to>
    <xdr:sp macro="" textlink="">
      <xdr:nvSpPr>
        <xdr:cNvPr id="26" name="テキスト ボックス 25"/>
        <xdr:cNvSpPr txBox="1"/>
      </xdr:nvSpPr>
      <xdr:spPr>
        <a:xfrm>
          <a:off x="6579241" y="30597664"/>
          <a:ext cx="1884270" cy="200305"/>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33</xdr:col>
      <xdr:colOff>113444</xdr:colOff>
      <xdr:row>144</xdr:row>
      <xdr:rowOff>44825</xdr:rowOff>
    </xdr:from>
    <xdr:to>
      <xdr:col>47</xdr:col>
      <xdr:colOff>1386</xdr:colOff>
      <xdr:row>146</xdr:row>
      <xdr:rowOff>100855</xdr:rowOff>
    </xdr:to>
    <xdr:sp macro="" textlink="">
      <xdr:nvSpPr>
        <xdr:cNvPr id="27" name="テキスト ボックス 26"/>
        <xdr:cNvSpPr txBox="1"/>
      </xdr:nvSpPr>
      <xdr:spPr>
        <a:xfrm>
          <a:off x="6399944" y="30786763"/>
          <a:ext cx="2554942" cy="7704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Ｂ．協議会（１団体）</a:t>
          </a:r>
          <a:endParaRPr kumimoji="1" lang="en-US" altLang="ja-JP" sz="1400"/>
        </a:p>
        <a:p>
          <a:pPr algn="ctr"/>
          <a:r>
            <a:rPr kumimoji="1" lang="ja-JP" altLang="en-US" sz="1400"/>
            <a:t>１１百万円</a:t>
          </a:r>
          <a:endParaRPr kumimoji="1" lang="en-US" altLang="ja-JP" sz="1400"/>
        </a:p>
      </xdr:txBody>
    </xdr:sp>
    <xdr:clientData/>
  </xdr:twoCellAnchor>
  <xdr:twoCellAnchor>
    <xdr:from>
      <xdr:col>33</xdr:col>
      <xdr:colOff>36686</xdr:colOff>
      <xdr:row>146</xdr:row>
      <xdr:rowOff>190504</xdr:rowOff>
    </xdr:from>
    <xdr:to>
      <xdr:col>47</xdr:col>
      <xdr:colOff>147065</xdr:colOff>
      <xdr:row>148</xdr:row>
      <xdr:rowOff>67241</xdr:rowOff>
    </xdr:to>
    <xdr:sp macro="" textlink="">
      <xdr:nvSpPr>
        <xdr:cNvPr id="28" name="テキスト ボックス 27"/>
        <xdr:cNvSpPr txBox="1"/>
      </xdr:nvSpPr>
      <xdr:spPr>
        <a:xfrm>
          <a:off x="6323186" y="31646817"/>
          <a:ext cx="2777379" cy="591112"/>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36683</xdr:colOff>
      <xdr:row>149</xdr:row>
      <xdr:rowOff>67236</xdr:rowOff>
    </xdr:from>
    <xdr:to>
      <xdr:col>47</xdr:col>
      <xdr:colOff>180688</xdr:colOff>
      <xdr:row>151</xdr:row>
      <xdr:rowOff>168088</xdr:rowOff>
    </xdr:to>
    <xdr:sp macro="" textlink="">
      <xdr:nvSpPr>
        <xdr:cNvPr id="29" name="テキスト ボックス 28"/>
        <xdr:cNvSpPr txBox="1"/>
      </xdr:nvSpPr>
      <xdr:spPr>
        <a:xfrm>
          <a:off x="6132683" y="32595111"/>
          <a:ext cx="3001505" cy="815227"/>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・東京都心・臨海地域都市再生緊急整備協議会</a:t>
          </a:r>
        </a:p>
        <a:p>
          <a:pPr algn="l"/>
          <a:r>
            <a:rPr kumimoji="1" lang="ja-JP" altLang="en-US" sz="1000"/>
            <a:t>委託費　　　　　　</a:t>
          </a:r>
          <a:r>
            <a:rPr kumimoji="1" lang="ja-JP" altLang="en-US" sz="1000" baseline="0"/>
            <a:t>  </a:t>
          </a:r>
          <a:r>
            <a:rPr kumimoji="1" lang="en-US" altLang="ja-JP" sz="1000" baseline="0"/>
            <a:t>11</a:t>
          </a:r>
          <a:r>
            <a:rPr kumimoji="1" lang="ja-JP" altLang="en-US" sz="1000" baseline="0"/>
            <a:t>百万円</a:t>
          </a:r>
          <a:endParaRPr kumimoji="1" lang="en-US" altLang="ja-JP" sz="1000" baseline="0"/>
        </a:p>
        <a:p>
          <a:pPr algn="l"/>
          <a:r>
            <a:rPr kumimoji="1" lang="ja-JP" altLang="en-US" sz="1000"/>
            <a:t>　　　　　　           ＜実績報告ベース＞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B1" zoomScale="70" zoomScaleNormal="75" zoomScaleSheetLayoutView="70" zoomScalePageLayoutView="85" workbookViewId="0">
      <selection activeCell="M240" sqref="M240:AJ24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4" t="s">
        <v>378</v>
      </c>
      <c r="AR2" s="684"/>
      <c r="AS2" s="59" t="str">
        <f>IF(OR(AQ2="　", AQ2=""), "", "-")</f>
        <v/>
      </c>
      <c r="AT2" s="685">
        <v>104</v>
      </c>
      <c r="AU2" s="685"/>
      <c r="AV2" s="60" t="str">
        <f>IF(AW2="", "", "-")</f>
        <v/>
      </c>
      <c r="AW2" s="686"/>
      <c r="AX2" s="686"/>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379</v>
      </c>
      <c r="AK3" s="649"/>
      <c r="AL3" s="649"/>
      <c r="AM3" s="649"/>
      <c r="AN3" s="649"/>
      <c r="AO3" s="649"/>
      <c r="AP3" s="649"/>
      <c r="AQ3" s="649"/>
      <c r="AR3" s="649"/>
      <c r="AS3" s="649"/>
      <c r="AT3" s="649"/>
      <c r="AU3" s="649"/>
      <c r="AV3" s="649"/>
      <c r="AW3" s="649"/>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63" t="s">
        <v>213</v>
      </c>
      <c r="H5" s="625"/>
      <c r="I5" s="625"/>
      <c r="J5" s="625"/>
      <c r="K5" s="625"/>
      <c r="L5" s="625"/>
      <c r="M5" s="664" t="s">
        <v>92</v>
      </c>
      <c r="N5" s="665"/>
      <c r="O5" s="665"/>
      <c r="P5" s="665"/>
      <c r="Q5" s="665"/>
      <c r="R5" s="666"/>
      <c r="S5" s="624" t="s">
        <v>157</v>
      </c>
      <c r="T5" s="625"/>
      <c r="U5" s="625"/>
      <c r="V5" s="625"/>
      <c r="W5" s="625"/>
      <c r="X5" s="626"/>
      <c r="Y5" s="446" t="s">
        <v>3</v>
      </c>
      <c r="Z5" s="447"/>
      <c r="AA5" s="447"/>
      <c r="AB5" s="447"/>
      <c r="AC5" s="447"/>
      <c r="AD5" s="448"/>
      <c r="AE5" s="449" t="s">
        <v>382</v>
      </c>
      <c r="AF5" s="450"/>
      <c r="AG5" s="450"/>
      <c r="AH5" s="450"/>
      <c r="AI5" s="450"/>
      <c r="AJ5" s="450"/>
      <c r="AK5" s="450"/>
      <c r="AL5" s="450"/>
      <c r="AM5" s="450"/>
      <c r="AN5" s="450"/>
      <c r="AO5" s="450"/>
      <c r="AP5" s="451"/>
      <c r="AQ5" s="452" t="s">
        <v>430</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384</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6" t="s">
        <v>25</v>
      </c>
      <c r="B7" s="487"/>
      <c r="C7" s="487"/>
      <c r="D7" s="487"/>
      <c r="E7" s="487"/>
      <c r="F7" s="487"/>
      <c r="G7" s="488" t="s">
        <v>385</v>
      </c>
      <c r="H7" s="489"/>
      <c r="I7" s="489"/>
      <c r="J7" s="489"/>
      <c r="K7" s="489"/>
      <c r="L7" s="489"/>
      <c r="M7" s="489"/>
      <c r="N7" s="489"/>
      <c r="O7" s="489"/>
      <c r="P7" s="489"/>
      <c r="Q7" s="489"/>
      <c r="R7" s="489"/>
      <c r="S7" s="489"/>
      <c r="T7" s="489"/>
      <c r="U7" s="489"/>
      <c r="V7" s="490"/>
      <c r="W7" s="490"/>
      <c r="X7" s="490"/>
      <c r="Y7" s="491" t="s">
        <v>5</v>
      </c>
      <c r="Z7" s="376"/>
      <c r="AA7" s="376"/>
      <c r="AB7" s="376"/>
      <c r="AC7" s="376"/>
      <c r="AD7" s="378"/>
      <c r="AE7" s="492" t="s">
        <v>386</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44" t="s">
        <v>308</v>
      </c>
      <c r="B8" s="645"/>
      <c r="C8" s="645"/>
      <c r="D8" s="645"/>
      <c r="E8" s="645"/>
      <c r="F8" s="646"/>
      <c r="G8" s="641" t="str">
        <f>入力規則等!A26</f>
        <v>国土強靭化</v>
      </c>
      <c r="H8" s="642"/>
      <c r="I8" s="642"/>
      <c r="J8" s="642"/>
      <c r="K8" s="642"/>
      <c r="L8" s="642"/>
      <c r="M8" s="642"/>
      <c r="N8" s="642"/>
      <c r="O8" s="642"/>
      <c r="P8" s="642"/>
      <c r="Q8" s="642"/>
      <c r="R8" s="642"/>
      <c r="S8" s="642"/>
      <c r="T8" s="642"/>
      <c r="U8" s="642"/>
      <c r="V8" s="642"/>
      <c r="W8" s="642"/>
      <c r="X8" s="643"/>
      <c r="Y8" s="467" t="s">
        <v>79</v>
      </c>
      <c r="Z8" s="467"/>
      <c r="AA8" s="467"/>
      <c r="AB8" s="467"/>
      <c r="AC8" s="467"/>
      <c r="AD8" s="467"/>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108" customHeight="1" x14ac:dyDescent="0.15">
      <c r="A10" s="184" t="s">
        <v>36</v>
      </c>
      <c r="B10" s="185"/>
      <c r="C10" s="185"/>
      <c r="D10" s="185"/>
      <c r="E10" s="185"/>
      <c r="F10" s="185"/>
      <c r="G10" s="186" t="s">
        <v>426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5"/>
      <c r="G11" s="443" t="str">
        <f>入力規則等!P10</f>
        <v>補助</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x14ac:dyDescent="0.15">
      <c r="A13" s="397"/>
      <c r="B13" s="398"/>
      <c r="C13" s="398"/>
      <c r="D13" s="398"/>
      <c r="E13" s="398"/>
      <c r="F13" s="399"/>
      <c r="G13" s="505" t="s">
        <v>7</v>
      </c>
      <c r="H13" s="506"/>
      <c r="I13" s="511" t="s">
        <v>8</v>
      </c>
      <c r="J13" s="512"/>
      <c r="K13" s="512"/>
      <c r="L13" s="512"/>
      <c r="M13" s="512"/>
      <c r="N13" s="512"/>
      <c r="O13" s="513"/>
      <c r="P13" s="175">
        <v>340</v>
      </c>
      <c r="Q13" s="176"/>
      <c r="R13" s="176"/>
      <c r="S13" s="176"/>
      <c r="T13" s="176"/>
      <c r="U13" s="176"/>
      <c r="V13" s="177"/>
      <c r="W13" s="175">
        <v>430</v>
      </c>
      <c r="X13" s="176"/>
      <c r="Y13" s="176"/>
      <c r="Z13" s="176"/>
      <c r="AA13" s="176"/>
      <c r="AB13" s="176"/>
      <c r="AC13" s="177"/>
      <c r="AD13" s="175">
        <v>240</v>
      </c>
      <c r="AE13" s="176"/>
      <c r="AF13" s="176"/>
      <c r="AG13" s="176"/>
      <c r="AH13" s="176"/>
      <c r="AI13" s="176"/>
      <c r="AJ13" s="177"/>
      <c r="AK13" s="175">
        <v>266</v>
      </c>
      <c r="AL13" s="176"/>
      <c r="AM13" s="176"/>
      <c r="AN13" s="176"/>
      <c r="AO13" s="176"/>
      <c r="AP13" s="176"/>
      <c r="AQ13" s="177"/>
      <c r="AR13" s="189">
        <v>239</v>
      </c>
      <c r="AS13" s="190"/>
      <c r="AT13" s="190"/>
      <c r="AU13" s="190"/>
      <c r="AV13" s="190"/>
      <c r="AW13" s="190"/>
      <c r="AX13" s="191"/>
    </row>
    <row r="14" spans="1:50" ht="21" customHeight="1" x14ac:dyDescent="0.15">
      <c r="A14" s="397"/>
      <c r="B14" s="398"/>
      <c r="C14" s="398"/>
      <c r="D14" s="398"/>
      <c r="E14" s="398"/>
      <c r="F14" s="399"/>
      <c r="G14" s="507"/>
      <c r="H14" s="508"/>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7"/>
      <c r="H15" s="508"/>
      <c r="I15" s="179" t="s">
        <v>62</v>
      </c>
      <c r="J15" s="426"/>
      <c r="K15" s="426"/>
      <c r="L15" s="426"/>
      <c r="M15" s="426"/>
      <c r="N15" s="426"/>
      <c r="O15" s="427"/>
      <c r="P15" s="175" t="s">
        <v>388</v>
      </c>
      <c r="Q15" s="176"/>
      <c r="R15" s="176"/>
      <c r="S15" s="176"/>
      <c r="T15" s="176"/>
      <c r="U15" s="176"/>
      <c r="V15" s="177"/>
      <c r="W15" s="175" t="s">
        <v>388</v>
      </c>
      <c r="X15" s="176"/>
      <c r="Y15" s="176"/>
      <c r="Z15" s="176"/>
      <c r="AA15" s="176"/>
      <c r="AB15" s="176"/>
      <c r="AC15" s="177"/>
      <c r="AD15" s="175">
        <v>13</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7"/>
      <c r="H16" s="508"/>
      <c r="I16" s="179" t="s">
        <v>63</v>
      </c>
      <c r="J16" s="426"/>
      <c r="K16" s="426"/>
      <c r="L16" s="426"/>
      <c r="M16" s="426"/>
      <c r="N16" s="426"/>
      <c r="O16" s="427"/>
      <c r="P16" s="175" t="s">
        <v>388</v>
      </c>
      <c r="Q16" s="176"/>
      <c r="R16" s="176"/>
      <c r="S16" s="176"/>
      <c r="T16" s="176"/>
      <c r="U16" s="176"/>
      <c r="V16" s="177"/>
      <c r="W16" s="175">
        <v>-13</v>
      </c>
      <c r="X16" s="176"/>
      <c r="Y16" s="176"/>
      <c r="Z16" s="176"/>
      <c r="AA16" s="176"/>
      <c r="AB16" s="176"/>
      <c r="AC16" s="177"/>
      <c r="AD16" s="175" t="s">
        <v>388</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x14ac:dyDescent="0.15">
      <c r="A17" s="397"/>
      <c r="B17" s="398"/>
      <c r="C17" s="398"/>
      <c r="D17" s="398"/>
      <c r="E17" s="398"/>
      <c r="F17" s="399"/>
      <c r="G17" s="507"/>
      <c r="H17" s="508"/>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x14ac:dyDescent="0.15">
      <c r="A18" s="397"/>
      <c r="B18" s="398"/>
      <c r="C18" s="398"/>
      <c r="D18" s="398"/>
      <c r="E18" s="398"/>
      <c r="F18" s="399"/>
      <c r="G18" s="509"/>
      <c r="H18" s="510"/>
      <c r="I18" s="636" t="s">
        <v>22</v>
      </c>
      <c r="J18" s="637"/>
      <c r="K18" s="637"/>
      <c r="L18" s="637"/>
      <c r="M18" s="637"/>
      <c r="N18" s="637"/>
      <c r="O18" s="638"/>
      <c r="P18" s="658">
        <f>SUM(P13:V17)</f>
        <v>340</v>
      </c>
      <c r="Q18" s="659"/>
      <c r="R18" s="659"/>
      <c r="S18" s="659"/>
      <c r="T18" s="659"/>
      <c r="U18" s="659"/>
      <c r="V18" s="660"/>
      <c r="W18" s="658">
        <f>SUM(W13:AC17)</f>
        <v>417</v>
      </c>
      <c r="X18" s="659"/>
      <c r="Y18" s="659"/>
      <c r="Z18" s="659"/>
      <c r="AA18" s="659"/>
      <c r="AB18" s="659"/>
      <c r="AC18" s="660"/>
      <c r="AD18" s="658">
        <f t="shared" ref="AD18" si="0">SUM(AD13:AJ17)</f>
        <v>253</v>
      </c>
      <c r="AE18" s="659"/>
      <c r="AF18" s="659"/>
      <c r="AG18" s="659"/>
      <c r="AH18" s="659"/>
      <c r="AI18" s="659"/>
      <c r="AJ18" s="660"/>
      <c r="AK18" s="658">
        <f t="shared" ref="AK18" si="1">SUM(AK13:AQ17)</f>
        <v>266</v>
      </c>
      <c r="AL18" s="659"/>
      <c r="AM18" s="659"/>
      <c r="AN18" s="659"/>
      <c r="AO18" s="659"/>
      <c r="AP18" s="659"/>
      <c r="AQ18" s="660"/>
      <c r="AR18" s="658">
        <f t="shared" ref="AR18" si="2">SUM(AR13:AX17)</f>
        <v>239</v>
      </c>
      <c r="AS18" s="659"/>
      <c r="AT18" s="659"/>
      <c r="AU18" s="659"/>
      <c r="AV18" s="659"/>
      <c r="AW18" s="659"/>
      <c r="AX18" s="661"/>
    </row>
    <row r="19" spans="1:50" ht="24.75" customHeight="1" x14ac:dyDescent="0.15">
      <c r="A19" s="397"/>
      <c r="B19" s="398"/>
      <c r="C19" s="398"/>
      <c r="D19" s="398"/>
      <c r="E19" s="398"/>
      <c r="F19" s="399"/>
      <c r="G19" s="656" t="s">
        <v>10</v>
      </c>
      <c r="H19" s="657"/>
      <c r="I19" s="657"/>
      <c r="J19" s="657"/>
      <c r="K19" s="657"/>
      <c r="L19" s="657"/>
      <c r="M19" s="657"/>
      <c r="N19" s="657"/>
      <c r="O19" s="657"/>
      <c r="P19" s="175">
        <v>0.9</v>
      </c>
      <c r="Q19" s="176"/>
      <c r="R19" s="176"/>
      <c r="S19" s="176"/>
      <c r="T19" s="176"/>
      <c r="U19" s="176"/>
      <c r="V19" s="177"/>
      <c r="W19" s="175">
        <v>81</v>
      </c>
      <c r="X19" s="176"/>
      <c r="Y19" s="176"/>
      <c r="Z19" s="176"/>
      <c r="AA19" s="176"/>
      <c r="AB19" s="176"/>
      <c r="AC19" s="177"/>
      <c r="AD19" s="175">
        <v>133</v>
      </c>
      <c r="AE19" s="176"/>
      <c r="AF19" s="176"/>
      <c r="AG19" s="176"/>
      <c r="AH19" s="176"/>
      <c r="AI19" s="176"/>
      <c r="AJ19" s="177"/>
      <c r="AK19" s="634"/>
      <c r="AL19" s="634"/>
      <c r="AM19" s="634"/>
      <c r="AN19" s="634"/>
      <c r="AO19" s="634"/>
      <c r="AP19" s="634"/>
      <c r="AQ19" s="634"/>
      <c r="AR19" s="634"/>
      <c r="AS19" s="634"/>
      <c r="AT19" s="634"/>
      <c r="AU19" s="634"/>
      <c r="AV19" s="634"/>
      <c r="AW19" s="634"/>
      <c r="AX19" s="635"/>
    </row>
    <row r="20" spans="1:50" ht="24.75" customHeight="1" x14ac:dyDescent="0.15">
      <c r="A20" s="499"/>
      <c r="B20" s="500"/>
      <c r="C20" s="500"/>
      <c r="D20" s="500"/>
      <c r="E20" s="500"/>
      <c r="F20" s="501"/>
      <c r="G20" s="656" t="s">
        <v>11</v>
      </c>
      <c r="H20" s="657"/>
      <c r="I20" s="657"/>
      <c r="J20" s="657"/>
      <c r="K20" s="657"/>
      <c r="L20" s="657"/>
      <c r="M20" s="657"/>
      <c r="N20" s="657"/>
      <c r="O20" s="657"/>
      <c r="P20" s="662">
        <f>IF(P18=0, "-", P19/P18)</f>
        <v>2.6470588235294116E-3</v>
      </c>
      <c r="Q20" s="662"/>
      <c r="R20" s="662"/>
      <c r="S20" s="662"/>
      <c r="T20" s="662"/>
      <c r="U20" s="662"/>
      <c r="V20" s="662"/>
      <c r="W20" s="662">
        <f>IF(W18=0, "-", W19/W18)</f>
        <v>0.19424460431654678</v>
      </c>
      <c r="X20" s="662"/>
      <c r="Y20" s="662"/>
      <c r="Z20" s="662"/>
      <c r="AA20" s="662"/>
      <c r="AB20" s="662"/>
      <c r="AC20" s="662"/>
      <c r="AD20" s="662">
        <f>IF(AD18=0, "-", AD19/AD18)</f>
        <v>0.52569169960474305</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416</v>
      </c>
      <c r="H23" s="75"/>
      <c r="I23" s="75"/>
      <c r="J23" s="75"/>
      <c r="K23" s="75"/>
      <c r="L23" s="75"/>
      <c r="M23" s="75"/>
      <c r="N23" s="75"/>
      <c r="O23" s="76"/>
      <c r="P23" s="219" t="s">
        <v>389</v>
      </c>
      <c r="Q23" s="234"/>
      <c r="R23" s="234"/>
      <c r="S23" s="234"/>
      <c r="T23" s="234"/>
      <c r="U23" s="234"/>
      <c r="V23" s="234"/>
      <c r="W23" s="234"/>
      <c r="X23" s="235"/>
      <c r="Y23" s="228" t="s">
        <v>14</v>
      </c>
      <c r="Z23" s="229"/>
      <c r="AA23" s="230"/>
      <c r="AB23" s="167" t="s">
        <v>390</v>
      </c>
      <c r="AC23" s="168"/>
      <c r="AD23" s="168"/>
      <c r="AE23" s="88">
        <v>0</v>
      </c>
      <c r="AF23" s="89"/>
      <c r="AG23" s="89"/>
      <c r="AH23" s="89"/>
      <c r="AI23" s="90"/>
      <c r="AJ23" s="88">
        <v>11</v>
      </c>
      <c r="AK23" s="89"/>
      <c r="AL23" s="89"/>
      <c r="AM23" s="89"/>
      <c r="AN23" s="90"/>
      <c r="AO23" s="88">
        <v>17</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0" t="s">
        <v>390</v>
      </c>
      <c r="AC24" s="197"/>
      <c r="AD24" s="197"/>
      <c r="AE24" s="690" t="s">
        <v>388</v>
      </c>
      <c r="AF24" s="690"/>
      <c r="AG24" s="690"/>
      <c r="AH24" s="690"/>
      <c r="AI24" s="690"/>
      <c r="AJ24" s="690" t="s">
        <v>388</v>
      </c>
      <c r="AK24" s="690"/>
      <c r="AL24" s="690"/>
      <c r="AM24" s="690"/>
      <c r="AN24" s="690"/>
      <c r="AO24" s="690" t="s">
        <v>388</v>
      </c>
      <c r="AP24" s="690"/>
      <c r="AQ24" s="690"/>
      <c r="AR24" s="690"/>
      <c r="AS24" s="690"/>
      <c r="AT24" s="88">
        <v>45</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AE23/AT24*100</f>
        <v>0</v>
      </c>
      <c r="AF25" s="89"/>
      <c r="AG25" s="89"/>
      <c r="AH25" s="89"/>
      <c r="AI25" s="90"/>
      <c r="AJ25" s="88">
        <f>AJ23/AT24*100</f>
        <v>24.444444444444443</v>
      </c>
      <c r="AK25" s="89"/>
      <c r="AL25" s="89"/>
      <c r="AM25" s="89"/>
      <c r="AN25" s="90"/>
      <c r="AO25" s="88">
        <f>AO23/AT24*100</f>
        <v>37.777777777777779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7"/>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7"/>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7"/>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3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7"/>
      <c r="B54" s="100"/>
      <c r="C54" s="100"/>
      <c r="D54" s="100"/>
      <c r="E54" s="100"/>
      <c r="F54" s="101"/>
      <c r="G54" s="618"/>
      <c r="H54" s="234"/>
      <c r="I54" s="234"/>
      <c r="J54" s="234"/>
      <c r="K54" s="234"/>
      <c r="L54" s="234"/>
      <c r="M54" s="234"/>
      <c r="N54" s="234"/>
      <c r="O54" s="235"/>
      <c r="P54" s="219"/>
      <c r="Q54" s="220"/>
      <c r="R54" s="220"/>
      <c r="S54" s="220"/>
      <c r="T54" s="220"/>
      <c r="U54" s="220"/>
      <c r="V54" s="220"/>
      <c r="W54" s="220"/>
      <c r="X54" s="221"/>
      <c r="Y54" s="595" t="s">
        <v>86</v>
      </c>
      <c r="Z54" s="596"/>
      <c r="AA54" s="597"/>
      <c r="AB54" s="598"/>
      <c r="AC54" s="599"/>
      <c r="AD54" s="59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7"/>
      <c r="B55" s="100"/>
      <c r="C55" s="100"/>
      <c r="D55" s="100"/>
      <c r="E55" s="100"/>
      <c r="F55" s="101"/>
      <c r="G55" s="61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7"/>
      <c r="B56" s="103"/>
      <c r="C56" s="103"/>
      <c r="D56" s="103"/>
      <c r="E56" s="103"/>
      <c r="F56" s="104"/>
      <c r="G56" s="62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7"/>
      <c r="B59" s="100"/>
      <c r="C59" s="100"/>
      <c r="D59" s="100"/>
      <c r="E59" s="100"/>
      <c r="F59" s="101"/>
      <c r="G59" s="618"/>
      <c r="H59" s="234"/>
      <c r="I59" s="234"/>
      <c r="J59" s="234"/>
      <c r="K59" s="234"/>
      <c r="L59" s="234"/>
      <c r="M59" s="234"/>
      <c r="N59" s="234"/>
      <c r="O59" s="235"/>
      <c r="P59" s="219"/>
      <c r="Q59" s="220"/>
      <c r="R59" s="220"/>
      <c r="S59" s="220"/>
      <c r="T59" s="220"/>
      <c r="U59" s="220"/>
      <c r="V59" s="220"/>
      <c r="W59" s="220"/>
      <c r="X59" s="221"/>
      <c r="Y59" s="595" t="s">
        <v>86</v>
      </c>
      <c r="Z59" s="596"/>
      <c r="AA59" s="597"/>
      <c r="AB59" s="599"/>
      <c r="AC59" s="599"/>
      <c r="AD59" s="59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7"/>
      <c r="B60" s="100"/>
      <c r="C60" s="100"/>
      <c r="D60" s="100"/>
      <c r="E60" s="100"/>
      <c r="F60" s="101"/>
      <c r="G60" s="61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7"/>
      <c r="B61" s="103"/>
      <c r="C61" s="103"/>
      <c r="D61" s="103"/>
      <c r="E61" s="103"/>
      <c r="F61" s="104"/>
      <c r="G61" s="62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7"/>
      <c r="B64" s="100"/>
      <c r="C64" s="100"/>
      <c r="D64" s="100"/>
      <c r="E64" s="100"/>
      <c r="F64" s="101"/>
      <c r="G64" s="618"/>
      <c r="H64" s="234"/>
      <c r="I64" s="234"/>
      <c r="J64" s="234"/>
      <c r="K64" s="234"/>
      <c r="L64" s="234"/>
      <c r="M64" s="234"/>
      <c r="N64" s="234"/>
      <c r="O64" s="235"/>
      <c r="P64" s="219"/>
      <c r="Q64" s="220"/>
      <c r="R64" s="220"/>
      <c r="S64" s="220"/>
      <c r="T64" s="220"/>
      <c r="U64" s="220"/>
      <c r="V64" s="220"/>
      <c r="W64" s="220"/>
      <c r="X64" s="221"/>
      <c r="Y64" s="595" t="s">
        <v>86</v>
      </c>
      <c r="Z64" s="596"/>
      <c r="AA64" s="597"/>
      <c r="AB64" s="599"/>
      <c r="AC64" s="599"/>
      <c r="AD64" s="59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7"/>
      <c r="B65" s="100"/>
      <c r="C65" s="100"/>
      <c r="D65" s="100"/>
      <c r="E65" s="100"/>
      <c r="F65" s="101"/>
      <c r="G65" s="61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68"/>
      <c r="B66" s="103"/>
      <c r="C66" s="103"/>
      <c r="D66" s="103"/>
      <c r="E66" s="103"/>
      <c r="F66" s="104"/>
      <c r="G66" s="62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8" t="s">
        <v>88</v>
      </c>
      <c r="B67" s="529"/>
      <c r="C67" s="529"/>
      <c r="D67" s="529"/>
      <c r="E67" s="529"/>
      <c r="F67" s="530"/>
      <c r="G67" s="621" t="s">
        <v>84</v>
      </c>
      <c r="H67" s="621"/>
      <c r="I67" s="621"/>
      <c r="J67" s="621"/>
      <c r="K67" s="621"/>
      <c r="L67" s="621"/>
      <c r="M67" s="621"/>
      <c r="N67" s="621"/>
      <c r="O67" s="621"/>
      <c r="P67" s="621"/>
      <c r="Q67" s="621"/>
      <c r="R67" s="621"/>
      <c r="S67" s="621"/>
      <c r="T67" s="621"/>
      <c r="U67" s="621"/>
      <c r="V67" s="621"/>
      <c r="W67" s="621"/>
      <c r="X67" s="62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31"/>
      <c r="B68" s="532"/>
      <c r="C68" s="532"/>
      <c r="D68" s="532"/>
      <c r="E68" s="532"/>
      <c r="F68" s="533"/>
      <c r="G68" s="219" t="s">
        <v>391</v>
      </c>
      <c r="H68" s="234"/>
      <c r="I68" s="234"/>
      <c r="J68" s="234"/>
      <c r="K68" s="234"/>
      <c r="L68" s="234"/>
      <c r="M68" s="234"/>
      <c r="N68" s="234"/>
      <c r="O68" s="234"/>
      <c r="P68" s="234"/>
      <c r="Q68" s="234"/>
      <c r="R68" s="234"/>
      <c r="S68" s="234"/>
      <c r="T68" s="234"/>
      <c r="U68" s="234"/>
      <c r="V68" s="234"/>
      <c r="W68" s="234"/>
      <c r="X68" s="235"/>
      <c r="Y68" s="627" t="s">
        <v>66</v>
      </c>
      <c r="Z68" s="628"/>
      <c r="AA68" s="629"/>
      <c r="AB68" s="111" t="s">
        <v>392</v>
      </c>
      <c r="AC68" s="112"/>
      <c r="AD68" s="113"/>
      <c r="AE68" s="88">
        <v>1</v>
      </c>
      <c r="AF68" s="89"/>
      <c r="AG68" s="89"/>
      <c r="AH68" s="89"/>
      <c r="AI68" s="90"/>
      <c r="AJ68" s="88">
        <v>10</v>
      </c>
      <c r="AK68" s="89"/>
      <c r="AL68" s="89"/>
      <c r="AM68" s="89"/>
      <c r="AN68" s="90"/>
      <c r="AO68" s="88">
        <v>11</v>
      </c>
      <c r="AP68" s="89"/>
      <c r="AQ68" s="89"/>
      <c r="AR68" s="89"/>
      <c r="AS68" s="90"/>
      <c r="AT68" s="543"/>
      <c r="AU68" s="543"/>
      <c r="AV68" s="543"/>
      <c r="AW68" s="543"/>
      <c r="AX68" s="544"/>
      <c r="AY68" s="10"/>
      <c r="AZ68" s="10"/>
      <c r="BA68" s="10"/>
      <c r="BB68" s="10"/>
      <c r="BC68" s="10"/>
    </row>
    <row r="69" spans="1:60" ht="22.5" customHeight="1" x14ac:dyDescent="0.15">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392</v>
      </c>
      <c r="AC69" s="203"/>
      <c r="AD69" s="204"/>
      <c r="AE69" s="88">
        <v>10</v>
      </c>
      <c r="AF69" s="89"/>
      <c r="AG69" s="89"/>
      <c r="AH69" s="89"/>
      <c r="AI69" s="90"/>
      <c r="AJ69" s="88">
        <v>10</v>
      </c>
      <c r="AK69" s="89"/>
      <c r="AL69" s="89"/>
      <c r="AM69" s="89"/>
      <c r="AN69" s="90"/>
      <c r="AO69" s="88">
        <v>15</v>
      </c>
      <c r="AP69" s="89"/>
      <c r="AQ69" s="89"/>
      <c r="AR69" s="89"/>
      <c r="AS69" s="90"/>
      <c r="AT69" s="88">
        <v>21</v>
      </c>
      <c r="AU69" s="89"/>
      <c r="AV69" s="89"/>
      <c r="AW69" s="89"/>
      <c r="AX69" s="349"/>
      <c r="AY69" s="10"/>
      <c r="AZ69" s="10"/>
      <c r="BA69" s="10"/>
      <c r="BB69" s="10"/>
      <c r="BC69" s="10"/>
      <c r="BD69" s="10"/>
      <c r="BE69" s="10"/>
      <c r="BF69" s="10"/>
      <c r="BG69" s="10"/>
      <c r="BH69" s="10"/>
    </row>
    <row r="70" spans="1:60" ht="33" hidden="1" customHeight="1" x14ac:dyDescent="0.15">
      <c r="A70" s="528" t="s">
        <v>88</v>
      </c>
      <c r="B70" s="529"/>
      <c r="C70" s="529"/>
      <c r="D70" s="529"/>
      <c r="E70" s="529"/>
      <c r="F70" s="530"/>
      <c r="G70" s="621" t="s">
        <v>84</v>
      </c>
      <c r="H70" s="621"/>
      <c r="I70" s="621"/>
      <c r="J70" s="621"/>
      <c r="K70" s="621"/>
      <c r="L70" s="621"/>
      <c r="M70" s="621"/>
      <c r="N70" s="621"/>
      <c r="O70" s="621"/>
      <c r="P70" s="621"/>
      <c r="Q70" s="621"/>
      <c r="R70" s="621"/>
      <c r="S70" s="621"/>
      <c r="T70" s="621"/>
      <c r="U70" s="621"/>
      <c r="V70" s="621"/>
      <c r="W70" s="621"/>
      <c r="X70" s="622"/>
      <c r="Y70" s="145"/>
      <c r="Z70" s="146"/>
      <c r="AA70" s="147"/>
      <c r="AB70" s="83" t="s">
        <v>12</v>
      </c>
      <c r="AC70" s="84"/>
      <c r="AD70" s="85"/>
      <c r="AE70" s="139" t="s">
        <v>69</v>
      </c>
      <c r="AF70" s="126"/>
      <c r="AG70" s="126"/>
      <c r="AH70" s="126"/>
      <c r="AI70" s="623"/>
      <c r="AJ70" s="139" t="s">
        <v>70</v>
      </c>
      <c r="AK70" s="126"/>
      <c r="AL70" s="126"/>
      <c r="AM70" s="126"/>
      <c r="AN70" s="623"/>
      <c r="AO70" s="139" t="s">
        <v>71</v>
      </c>
      <c r="AP70" s="126"/>
      <c r="AQ70" s="126"/>
      <c r="AR70" s="126"/>
      <c r="AS70" s="623"/>
      <c r="AT70" s="264" t="s">
        <v>74</v>
      </c>
      <c r="AU70" s="265"/>
      <c r="AV70" s="265"/>
      <c r="AW70" s="265"/>
      <c r="AX70" s="266"/>
    </row>
    <row r="71" spans="1:60" ht="22.5" hidden="1" customHeight="1" x14ac:dyDescent="0.15">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69" t="s">
        <v>66</v>
      </c>
      <c r="Z71" s="670"/>
      <c r="AA71" s="671"/>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x14ac:dyDescent="0.15">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72"/>
      <c r="AA72" s="67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1" t="s">
        <v>84</v>
      </c>
      <c r="H73" s="621"/>
      <c r="I73" s="621"/>
      <c r="J73" s="621"/>
      <c r="K73" s="621"/>
      <c r="L73" s="621"/>
      <c r="M73" s="621"/>
      <c r="N73" s="621"/>
      <c r="O73" s="621"/>
      <c r="P73" s="621"/>
      <c r="Q73" s="621"/>
      <c r="R73" s="621"/>
      <c r="S73" s="621"/>
      <c r="T73" s="621"/>
      <c r="U73" s="621"/>
      <c r="V73" s="621"/>
      <c r="W73" s="621"/>
      <c r="X73" s="622"/>
      <c r="Y73" s="145"/>
      <c r="Z73" s="146"/>
      <c r="AA73" s="147"/>
      <c r="AB73" s="83" t="s">
        <v>12</v>
      </c>
      <c r="AC73" s="84"/>
      <c r="AD73" s="85"/>
      <c r="AE73" s="139" t="s">
        <v>69</v>
      </c>
      <c r="AF73" s="126"/>
      <c r="AG73" s="126"/>
      <c r="AH73" s="126"/>
      <c r="AI73" s="623"/>
      <c r="AJ73" s="139" t="s">
        <v>70</v>
      </c>
      <c r="AK73" s="126"/>
      <c r="AL73" s="126"/>
      <c r="AM73" s="126"/>
      <c r="AN73" s="623"/>
      <c r="AO73" s="139" t="s">
        <v>71</v>
      </c>
      <c r="AP73" s="126"/>
      <c r="AQ73" s="126"/>
      <c r="AR73" s="126"/>
      <c r="AS73" s="623"/>
      <c r="AT73" s="264" t="s">
        <v>74</v>
      </c>
      <c r="AU73" s="265"/>
      <c r="AV73" s="265"/>
      <c r="AW73" s="265"/>
      <c r="AX73" s="266"/>
    </row>
    <row r="74" spans="1:60" ht="22.5" hidden="1" customHeight="1" x14ac:dyDescent="0.15">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69" t="s">
        <v>66</v>
      </c>
      <c r="Z74" s="670"/>
      <c r="AA74" s="671"/>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x14ac:dyDescent="0.15">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72"/>
      <c r="AA75" s="67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1" t="s">
        <v>84</v>
      </c>
      <c r="H76" s="621"/>
      <c r="I76" s="621"/>
      <c r="J76" s="621"/>
      <c r="K76" s="621"/>
      <c r="L76" s="621"/>
      <c r="M76" s="621"/>
      <c r="N76" s="621"/>
      <c r="O76" s="621"/>
      <c r="P76" s="621"/>
      <c r="Q76" s="621"/>
      <c r="R76" s="621"/>
      <c r="S76" s="621"/>
      <c r="T76" s="621"/>
      <c r="U76" s="621"/>
      <c r="V76" s="621"/>
      <c r="W76" s="621"/>
      <c r="X76" s="622"/>
      <c r="Y76" s="145"/>
      <c r="Z76" s="146"/>
      <c r="AA76" s="147"/>
      <c r="AB76" s="83" t="s">
        <v>12</v>
      </c>
      <c r="AC76" s="84"/>
      <c r="AD76" s="85"/>
      <c r="AE76" s="139" t="s">
        <v>69</v>
      </c>
      <c r="AF76" s="126"/>
      <c r="AG76" s="126"/>
      <c r="AH76" s="126"/>
      <c r="AI76" s="623"/>
      <c r="AJ76" s="139" t="s">
        <v>70</v>
      </c>
      <c r="AK76" s="126"/>
      <c r="AL76" s="126"/>
      <c r="AM76" s="126"/>
      <c r="AN76" s="623"/>
      <c r="AO76" s="139" t="s">
        <v>71</v>
      </c>
      <c r="AP76" s="126"/>
      <c r="AQ76" s="126"/>
      <c r="AR76" s="126"/>
      <c r="AS76" s="623"/>
      <c r="AT76" s="264" t="s">
        <v>74</v>
      </c>
      <c r="AU76" s="265"/>
      <c r="AV76" s="265"/>
      <c r="AW76" s="265"/>
      <c r="AX76" s="266"/>
    </row>
    <row r="77" spans="1:60" ht="22.5" hidden="1" customHeight="1" x14ac:dyDescent="0.15">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69" t="s">
        <v>66</v>
      </c>
      <c r="Z77" s="670"/>
      <c r="AA77" s="671"/>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x14ac:dyDescent="0.15">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72"/>
      <c r="AA78" s="67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8" t="s">
        <v>88</v>
      </c>
      <c r="B79" s="529"/>
      <c r="C79" s="529"/>
      <c r="D79" s="529"/>
      <c r="E79" s="529"/>
      <c r="F79" s="530"/>
      <c r="G79" s="621" t="s">
        <v>84</v>
      </c>
      <c r="H79" s="621"/>
      <c r="I79" s="621"/>
      <c r="J79" s="621"/>
      <c r="K79" s="621"/>
      <c r="L79" s="621"/>
      <c r="M79" s="621"/>
      <c r="N79" s="621"/>
      <c r="O79" s="621"/>
      <c r="P79" s="621"/>
      <c r="Q79" s="621"/>
      <c r="R79" s="621"/>
      <c r="S79" s="621"/>
      <c r="T79" s="621"/>
      <c r="U79" s="621"/>
      <c r="V79" s="621"/>
      <c r="W79" s="621"/>
      <c r="X79" s="622"/>
      <c r="Y79" s="145"/>
      <c r="Z79" s="146"/>
      <c r="AA79" s="147"/>
      <c r="AB79" s="83" t="s">
        <v>12</v>
      </c>
      <c r="AC79" s="84"/>
      <c r="AD79" s="85"/>
      <c r="AE79" s="139" t="s">
        <v>69</v>
      </c>
      <c r="AF79" s="126"/>
      <c r="AG79" s="126"/>
      <c r="AH79" s="126"/>
      <c r="AI79" s="623"/>
      <c r="AJ79" s="139" t="s">
        <v>70</v>
      </c>
      <c r="AK79" s="126"/>
      <c r="AL79" s="126"/>
      <c r="AM79" s="126"/>
      <c r="AN79" s="623"/>
      <c r="AO79" s="139" t="s">
        <v>71</v>
      </c>
      <c r="AP79" s="126"/>
      <c r="AQ79" s="126"/>
      <c r="AR79" s="126"/>
      <c r="AS79" s="623"/>
      <c r="AT79" s="264" t="s">
        <v>74</v>
      </c>
      <c r="AU79" s="265"/>
      <c r="AV79" s="265"/>
      <c r="AW79" s="265"/>
      <c r="AX79" s="266"/>
    </row>
    <row r="80" spans="1:60" ht="22.5" hidden="1" customHeight="1" x14ac:dyDescent="0.15">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69" t="s">
        <v>66</v>
      </c>
      <c r="Z80" s="670"/>
      <c r="AA80" s="671"/>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x14ac:dyDescent="0.15">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72"/>
      <c r="AA81" s="67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6" t="s">
        <v>393</v>
      </c>
      <c r="H83" s="296"/>
      <c r="I83" s="296"/>
      <c r="J83" s="296"/>
      <c r="K83" s="296"/>
      <c r="L83" s="296"/>
      <c r="M83" s="296"/>
      <c r="N83" s="296"/>
      <c r="O83" s="296"/>
      <c r="P83" s="296"/>
      <c r="Q83" s="296"/>
      <c r="R83" s="296"/>
      <c r="S83" s="296"/>
      <c r="T83" s="296"/>
      <c r="U83" s="296"/>
      <c r="V83" s="296"/>
      <c r="W83" s="296"/>
      <c r="X83" s="296"/>
      <c r="Y83" s="540" t="s">
        <v>17</v>
      </c>
      <c r="Z83" s="541"/>
      <c r="AA83" s="542"/>
      <c r="AB83" s="674" t="s">
        <v>420</v>
      </c>
      <c r="AC83" s="115"/>
      <c r="AD83" s="116"/>
      <c r="AE83" s="205">
        <v>0.9</v>
      </c>
      <c r="AF83" s="206"/>
      <c r="AG83" s="206"/>
      <c r="AH83" s="206"/>
      <c r="AI83" s="206"/>
      <c r="AJ83" s="205">
        <v>9</v>
      </c>
      <c r="AK83" s="206"/>
      <c r="AL83" s="206"/>
      <c r="AM83" s="206"/>
      <c r="AN83" s="206"/>
      <c r="AO83" s="205">
        <v>11</v>
      </c>
      <c r="AP83" s="206"/>
      <c r="AQ83" s="206"/>
      <c r="AR83" s="206"/>
      <c r="AS83" s="206"/>
      <c r="AT83" s="88">
        <v>13</v>
      </c>
      <c r="AU83" s="89"/>
      <c r="AV83" s="89"/>
      <c r="AW83" s="89"/>
      <c r="AX83" s="349"/>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421</v>
      </c>
      <c r="AC84" s="92"/>
      <c r="AD84" s="93"/>
      <c r="AE84" s="91" t="s">
        <v>422</v>
      </c>
      <c r="AF84" s="92"/>
      <c r="AG84" s="92"/>
      <c r="AH84" s="92"/>
      <c r="AI84" s="93"/>
      <c r="AJ84" s="675" t="s">
        <v>423</v>
      </c>
      <c r="AK84" s="92"/>
      <c r="AL84" s="92"/>
      <c r="AM84" s="92"/>
      <c r="AN84" s="93"/>
      <c r="AO84" s="91" t="s">
        <v>424</v>
      </c>
      <c r="AP84" s="92"/>
      <c r="AQ84" s="92"/>
      <c r="AR84" s="92"/>
      <c r="AS84" s="93"/>
      <c r="AT84" s="91" t="s">
        <v>425</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76"/>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7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9" t="s">
        <v>77</v>
      </c>
      <c r="B97" s="610"/>
      <c r="C97" s="639" t="s">
        <v>19</v>
      </c>
      <c r="D97" s="526"/>
      <c r="E97" s="526"/>
      <c r="F97" s="526"/>
      <c r="G97" s="526"/>
      <c r="H97" s="526"/>
      <c r="I97" s="526"/>
      <c r="J97" s="526"/>
      <c r="K97" s="640"/>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11"/>
      <c r="B98" s="612"/>
      <c r="C98" s="537" t="s">
        <v>395</v>
      </c>
      <c r="D98" s="538"/>
      <c r="E98" s="538"/>
      <c r="F98" s="538"/>
      <c r="G98" s="538"/>
      <c r="H98" s="538"/>
      <c r="I98" s="538"/>
      <c r="J98" s="538"/>
      <c r="K98" s="539"/>
      <c r="L98" s="175">
        <v>266</v>
      </c>
      <c r="M98" s="176"/>
      <c r="N98" s="176"/>
      <c r="O98" s="176"/>
      <c r="P98" s="176"/>
      <c r="Q98" s="177"/>
      <c r="R98" s="175">
        <v>239</v>
      </c>
      <c r="S98" s="176"/>
      <c r="T98" s="176"/>
      <c r="U98" s="176"/>
      <c r="V98" s="176"/>
      <c r="W98" s="177"/>
      <c r="X98" s="62" t="s">
        <v>446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1"/>
      <c r="B99" s="612"/>
      <c r="C99" s="606"/>
      <c r="D99" s="607"/>
      <c r="E99" s="607"/>
      <c r="F99" s="607"/>
      <c r="G99" s="607"/>
      <c r="H99" s="607"/>
      <c r="I99" s="607"/>
      <c r="J99" s="607"/>
      <c r="K99" s="60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1"/>
      <c r="B100" s="612"/>
      <c r="C100" s="606"/>
      <c r="D100" s="607"/>
      <c r="E100" s="607"/>
      <c r="F100" s="607"/>
      <c r="G100" s="607"/>
      <c r="H100" s="607"/>
      <c r="I100" s="607"/>
      <c r="J100" s="607"/>
      <c r="K100" s="60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1"/>
      <c r="B101" s="612"/>
      <c r="C101" s="606"/>
      <c r="D101" s="607"/>
      <c r="E101" s="607"/>
      <c r="F101" s="607"/>
      <c r="G101" s="607"/>
      <c r="H101" s="607"/>
      <c r="I101" s="607"/>
      <c r="J101" s="607"/>
      <c r="K101" s="60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1"/>
      <c r="B102" s="612"/>
      <c r="C102" s="606"/>
      <c r="D102" s="607"/>
      <c r="E102" s="607"/>
      <c r="F102" s="607"/>
      <c r="G102" s="607"/>
      <c r="H102" s="607"/>
      <c r="I102" s="607"/>
      <c r="J102" s="607"/>
      <c r="K102" s="60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1"/>
      <c r="B103" s="612"/>
      <c r="C103" s="615"/>
      <c r="D103" s="616"/>
      <c r="E103" s="616"/>
      <c r="F103" s="616"/>
      <c r="G103" s="616"/>
      <c r="H103" s="616"/>
      <c r="I103" s="616"/>
      <c r="J103" s="616"/>
      <c r="K103" s="61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3"/>
      <c r="B104" s="614"/>
      <c r="C104" s="600" t="s">
        <v>22</v>
      </c>
      <c r="D104" s="601"/>
      <c r="E104" s="601"/>
      <c r="F104" s="601"/>
      <c r="G104" s="601"/>
      <c r="H104" s="601"/>
      <c r="I104" s="601"/>
      <c r="J104" s="601"/>
      <c r="K104" s="602"/>
      <c r="L104" s="603">
        <f>SUM(L98:Q103)</f>
        <v>266</v>
      </c>
      <c r="M104" s="604"/>
      <c r="N104" s="604"/>
      <c r="O104" s="604"/>
      <c r="P104" s="604"/>
      <c r="Q104" s="605"/>
      <c r="R104" s="603">
        <f>SUM(R98:W103)</f>
        <v>239</v>
      </c>
      <c r="S104" s="604"/>
      <c r="T104" s="604"/>
      <c r="U104" s="604"/>
      <c r="V104" s="604"/>
      <c r="W104" s="60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6.75" customHeight="1" x14ac:dyDescent="0.15">
      <c r="A108" s="650" t="s">
        <v>312</v>
      </c>
      <c r="B108" s="65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383</v>
      </c>
      <c r="AE108" s="343"/>
      <c r="AF108" s="343"/>
      <c r="AG108" s="339" t="s">
        <v>428</v>
      </c>
      <c r="AH108" s="340"/>
      <c r="AI108" s="340"/>
      <c r="AJ108" s="340"/>
      <c r="AK108" s="340"/>
      <c r="AL108" s="340"/>
      <c r="AM108" s="340"/>
      <c r="AN108" s="340"/>
      <c r="AO108" s="340"/>
      <c r="AP108" s="340"/>
      <c r="AQ108" s="340"/>
      <c r="AR108" s="340"/>
      <c r="AS108" s="340"/>
      <c r="AT108" s="340"/>
      <c r="AU108" s="340"/>
      <c r="AV108" s="340"/>
      <c r="AW108" s="340"/>
      <c r="AX108" s="341"/>
    </row>
    <row r="109" spans="1:50" ht="54.75" customHeight="1" x14ac:dyDescent="0.15">
      <c r="A109" s="652"/>
      <c r="B109" s="653"/>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1"/>
      <c r="AD109" s="294" t="s">
        <v>383</v>
      </c>
      <c r="AE109" s="295"/>
      <c r="AF109" s="295"/>
      <c r="AG109" s="273" t="s">
        <v>432</v>
      </c>
      <c r="AH109" s="250"/>
      <c r="AI109" s="250"/>
      <c r="AJ109" s="250"/>
      <c r="AK109" s="250"/>
      <c r="AL109" s="250"/>
      <c r="AM109" s="250"/>
      <c r="AN109" s="250"/>
      <c r="AO109" s="250"/>
      <c r="AP109" s="250"/>
      <c r="AQ109" s="250"/>
      <c r="AR109" s="250"/>
      <c r="AS109" s="250"/>
      <c r="AT109" s="250"/>
      <c r="AU109" s="250"/>
      <c r="AV109" s="250"/>
      <c r="AW109" s="250"/>
      <c r="AX109" s="274"/>
    </row>
    <row r="110" spans="1:50" ht="46.5" customHeight="1" x14ac:dyDescent="0.15">
      <c r="A110" s="654"/>
      <c r="B110" s="655"/>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4" t="s">
        <v>383</v>
      </c>
      <c r="AE110" s="325"/>
      <c r="AF110" s="325"/>
      <c r="AG110" s="334" t="s">
        <v>429</v>
      </c>
      <c r="AH110" s="238"/>
      <c r="AI110" s="238"/>
      <c r="AJ110" s="238"/>
      <c r="AK110" s="238"/>
      <c r="AL110" s="238"/>
      <c r="AM110" s="238"/>
      <c r="AN110" s="238"/>
      <c r="AO110" s="238"/>
      <c r="AP110" s="238"/>
      <c r="AQ110" s="238"/>
      <c r="AR110" s="238"/>
      <c r="AS110" s="238"/>
      <c r="AT110" s="238"/>
      <c r="AU110" s="238"/>
      <c r="AV110" s="238"/>
      <c r="AW110" s="238"/>
      <c r="AX110" s="320"/>
    </row>
    <row r="111" spans="1:50" ht="58.5" customHeight="1" x14ac:dyDescent="0.15">
      <c r="A111" s="254" t="s">
        <v>46</v>
      </c>
      <c r="B111" s="255"/>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383</v>
      </c>
      <c r="AE111" s="268"/>
      <c r="AF111" s="268"/>
      <c r="AG111" s="270" t="s">
        <v>433</v>
      </c>
      <c r="AH111" s="271"/>
      <c r="AI111" s="271"/>
      <c r="AJ111" s="271"/>
      <c r="AK111" s="271"/>
      <c r="AL111" s="271"/>
      <c r="AM111" s="271"/>
      <c r="AN111" s="271"/>
      <c r="AO111" s="271"/>
      <c r="AP111" s="271"/>
      <c r="AQ111" s="271"/>
      <c r="AR111" s="271"/>
      <c r="AS111" s="271"/>
      <c r="AT111" s="271"/>
      <c r="AU111" s="271"/>
      <c r="AV111" s="271"/>
      <c r="AW111" s="271"/>
      <c r="AX111" s="272"/>
    </row>
    <row r="112" spans="1:50" ht="58.5"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383</v>
      </c>
      <c r="AE112" s="295"/>
      <c r="AF112" s="295"/>
      <c r="AG112" s="273" t="s">
        <v>433</v>
      </c>
      <c r="AH112" s="250"/>
      <c r="AI112" s="250"/>
      <c r="AJ112" s="250"/>
      <c r="AK112" s="250"/>
      <c r="AL112" s="250"/>
      <c r="AM112" s="250"/>
      <c r="AN112" s="250"/>
      <c r="AO112" s="250"/>
      <c r="AP112" s="250"/>
      <c r="AQ112" s="250"/>
      <c r="AR112" s="250"/>
      <c r="AS112" s="250"/>
      <c r="AT112" s="250"/>
      <c r="AU112" s="250"/>
      <c r="AV112" s="250"/>
      <c r="AW112" s="250"/>
      <c r="AX112" s="274"/>
    </row>
    <row r="113" spans="1:64" ht="57.75"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383</v>
      </c>
      <c r="AE113" s="295"/>
      <c r="AF113" s="295"/>
      <c r="AG113" s="273" t="s">
        <v>433</v>
      </c>
      <c r="AH113" s="250"/>
      <c r="AI113" s="250"/>
      <c r="AJ113" s="250"/>
      <c r="AK113" s="250"/>
      <c r="AL113" s="250"/>
      <c r="AM113" s="250"/>
      <c r="AN113" s="250"/>
      <c r="AO113" s="250"/>
      <c r="AP113" s="250"/>
      <c r="AQ113" s="250"/>
      <c r="AR113" s="250"/>
      <c r="AS113" s="250"/>
      <c r="AT113" s="250"/>
      <c r="AU113" s="250"/>
      <c r="AV113" s="250"/>
      <c r="AW113" s="250"/>
      <c r="AX113" s="274"/>
    </row>
    <row r="114" spans="1:64"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441</v>
      </c>
      <c r="AE114" s="295"/>
      <c r="AF114" s="295"/>
      <c r="AG114" s="273"/>
      <c r="AH114" s="250"/>
      <c r="AI114" s="250"/>
      <c r="AJ114" s="250"/>
      <c r="AK114" s="250"/>
      <c r="AL114" s="250"/>
      <c r="AM114" s="250"/>
      <c r="AN114" s="250"/>
      <c r="AO114" s="250"/>
      <c r="AP114" s="250"/>
      <c r="AQ114" s="250"/>
      <c r="AR114" s="250"/>
      <c r="AS114" s="250"/>
      <c r="AT114" s="250"/>
      <c r="AU114" s="250"/>
      <c r="AV114" s="250"/>
      <c r="AW114" s="250"/>
      <c r="AX114" s="274"/>
    </row>
    <row r="115" spans="1:64" ht="44.25"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383</v>
      </c>
      <c r="AE115" s="295"/>
      <c r="AF115" s="295"/>
      <c r="AG115" s="273" t="s">
        <v>434</v>
      </c>
      <c r="AH115" s="250"/>
      <c r="AI115" s="250"/>
      <c r="AJ115" s="250"/>
      <c r="AK115" s="250"/>
      <c r="AL115" s="250"/>
      <c r="AM115" s="250"/>
      <c r="AN115" s="250"/>
      <c r="AO115" s="250"/>
      <c r="AP115" s="250"/>
      <c r="AQ115" s="250"/>
      <c r="AR115" s="250"/>
      <c r="AS115" s="250"/>
      <c r="AT115" s="250"/>
      <c r="AU115" s="250"/>
      <c r="AV115" s="250"/>
      <c r="AW115" s="250"/>
      <c r="AX115" s="274"/>
    </row>
    <row r="116" spans="1:64" ht="69"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383</v>
      </c>
      <c r="AE116" s="253"/>
      <c r="AF116" s="253"/>
      <c r="AG116" s="592" t="s">
        <v>435</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59.2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383</v>
      </c>
      <c r="AE117" s="325"/>
      <c r="AF117" s="329"/>
      <c r="AG117" s="335" t="s">
        <v>433</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21"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436</v>
      </c>
      <c r="AH118" s="271"/>
      <c r="AI118" s="271"/>
      <c r="AJ118" s="271"/>
      <c r="AK118" s="271"/>
      <c r="AL118" s="271"/>
      <c r="AM118" s="271"/>
      <c r="AN118" s="271"/>
      <c r="AO118" s="271"/>
      <c r="AP118" s="271"/>
      <c r="AQ118" s="271"/>
      <c r="AR118" s="271"/>
      <c r="AS118" s="271"/>
      <c r="AT118" s="271"/>
      <c r="AU118" s="271"/>
      <c r="AV118" s="271"/>
      <c r="AW118" s="271"/>
      <c r="AX118" s="272"/>
    </row>
    <row r="119" spans="1:64" ht="27.75"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383</v>
      </c>
      <c r="AE119" s="345"/>
      <c r="AF119" s="345"/>
      <c r="AG119" s="273" t="s">
        <v>437</v>
      </c>
      <c r="AH119" s="250"/>
      <c r="AI119" s="250"/>
      <c r="AJ119" s="250"/>
      <c r="AK119" s="250"/>
      <c r="AL119" s="250"/>
      <c r="AM119" s="250"/>
      <c r="AN119" s="250"/>
      <c r="AO119" s="250"/>
      <c r="AP119" s="250"/>
      <c r="AQ119" s="250"/>
      <c r="AR119" s="250"/>
      <c r="AS119" s="250"/>
      <c r="AT119" s="250"/>
      <c r="AU119" s="250"/>
      <c r="AV119" s="250"/>
      <c r="AW119" s="250"/>
      <c r="AX119" s="274"/>
    </row>
    <row r="120" spans="1:64" ht="27.75"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383</v>
      </c>
      <c r="AE120" s="295"/>
      <c r="AF120" s="295"/>
      <c r="AG120" s="273" t="s">
        <v>442</v>
      </c>
      <c r="AH120" s="250"/>
      <c r="AI120" s="250"/>
      <c r="AJ120" s="250"/>
      <c r="AK120" s="250"/>
      <c r="AL120" s="250"/>
      <c r="AM120" s="250"/>
      <c r="AN120" s="250"/>
      <c r="AO120" s="250"/>
      <c r="AP120" s="250"/>
      <c r="AQ120" s="250"/>
      <c r="AR120" s="250"/>
      <c r="AS120" s="250"/>
      <c r="AT120" s="250"/>
      <c r="AU120" s="250"/>
      <c r="AV120" s="250"/>
      <c r="AW120" s="250"/>
      <c r="AX120" s="274"/>
    </row>
    <row r="121" spans="1:64" ht="44.25"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383</v>
      </c>
      <c r="AE121" s="295"/>
      <c r="AF121" s="295"/>
      <c r="AG121" s="334" t="s">
        <v>431</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7" t="s">
        <v>383</v>
      </c>
      <c r="AE122" s="268"/>
      <c r="AF122" s="268"/>
      <c r="AG122" s="315" t="s">
        <v>419</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9" t="s">
        <v>87</v>
      </c>
      <c r="D123" s="290"/>
      <c r="E123" s="290"/>
      <c r="F123" s="290"/>
      <c r="G123" s="290"/>
      <c r="H123" s="290"/>
      <c r="I123" s="290"/>
      <c r="J123" s="290"/>
      <c r="K123" s="290"/>
      <c r="L123" s="290"/>
      <c r="M123" s="290"/>
      <c r="N123" s="290"/>
      <c r="O123" s="291"/>
      <c r="P123" s="282" t="s">
        <v>0</v>
      </c>
      <c r="Q123" s="292"/>
      <c r="R123" s="292"/>
      <c r="S123" s="293"/>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t="s">
        <v>418</v>
      </c>
      <c r="D124" s="276"/>
      <c r="E124" s="276"/>
      <c r="F124" s="276"/>
      <c r="G124" s="276"/>
      <c r="H124" s="276"/>
      <c r="I124" s="276"/>
      <c r="J124" s="276"/>
      <c r="K124" s="276"/>
      <c r="L124" s="276"/>
      <c r="M124" s="276"/>
      <c r="N124" s="276"/>
      <c r="O124" s="277"/>
      <c r="P124" s="284" t="s">
        <v>427</v>
      </c>
      <c r="Q124" s="285"/>
      <c r="R124" s="285"/>
      <c r="S124" s="286"/>
      <c r="T124" s="249" t="s">
        <v>417</v>
      </c>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2.5" customHeight="1" x14ac:dyDescent="0.15">
      <c r="A125" s="244"/>
      <c r="B125" s="245"/>
      <c r="C125" s="278"/>
      <c r="D125" s="279"/>
      <c r="E125" s="279"/>
      <c r="F125" s="279"/>
      <c r="G125" s="279"/>
      <c r="H125" s="279"/>
      <c r="I125" s="279"/>
      <c r="J125" s="279"/>
      <c r="K125" s="279"/>
      <c r="L125" s="279"/>
      <c r="M125" s="279"/>
      <c r="N125" s="279"/>
      <c r="O125" s="280"/>
      <c r="P125" s="287"/>
      <c r="Q125" s="287"/>
      <c r="R125" s="287"/>
      <c r="S125" s="288"/>
      <c r="T125" s="558"/>
      <c r="U125" s="336"/>
      <c r="V125" s="336"/>
      <c r="W125" s="336"/>
      <c r="X125" s="336"/>
      <c r="Y125" s="336"/>
      <c r="Z125" s="336"/>
      <c r="AA125" s="336"/>
      <c r="AB125" s="336"/>
      <c r="AC125" s="336"/>
      <c r="AD125" s="336"/>
      <c r="AE125" s="336"/>
      <c r="AF125" s="559"/>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438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58.5" customHeight="1" thickBot="1" x14ac:dyDescent="0.2">
      <c r="A127" s="386"/>
      <c r="B127" s="387"/>
      <c r="C127" s="587" t="s">
        <v>68</v>
      </c>
      <c r="D127" s="588"/>
      <c r="E127" s="588"/>
      <c r="F127" s="589"/>
      <c r="G127" s="590" t="s">
        <v>439</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8.75"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46.5" customHeight="1" thickBot="1" x14ac:dyDescent="0.2">
      <c r="A131" s="382" t="s">
        <v>306</v>
      </c>
      <c r="B131" s="383"/>
      <c r="C131" s="383"/>
      <c r="D131" s="383"/>
      <c r="E131" s="384"/>
      <c r="F131" s="415" t="s">
        <v>443</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66.75" customHeight="1" thickBot="1" x14ac:dyDescent="0.2">
      <c r="A133" s="555" t="s">
        <v>444</v>
      </c>
      <c r="B133" s="556"/>
      <c r="C133" s="556"/>
      <c r="D133" s="556"/>
      <c r="E133" s="557"/>
      <c r="F133" s="418" t="s">
        <v>445</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87" customHeight="1" thickBot="1" x14ac:dyDescent="0.2">
      <c r="A135" s="346" t="s">
        <v>440</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20" t="s">
        <v>224</v>
      </c>
      <c r="B137" s="312"/>
      <c r="C137" s="312"/>
      <c r="D137" s="312"/>
      <c r="E137" s="312"/>
      <c r="F137" s="312"/>
      <c r="G137" s="545" t="s">
        <v>397</v>
      </c>
      <c r="H137" s="546"/>
      <c r="I137" s="546"/>
      <c r="J137" s="546"/>
      <c r="K137" s="546"/>
      <c r="L137" s="546"/>
      <c r="M137" s="546"/>
      <c r="N137" s="546"/>
      <c r="O137" s="546"/>
      <c r="P137" s="547"/>
      <c r="Q137" s="312" t="s">
        <v>225</v>
      </c>
      <c r="R137" s="312"/>
      <c r="S137" s="312"/>
      <c r="T137" s="312"/>
      <c r="U137" s="312"/>
      <c r="V137" s="312"/>
      <c r="W137" s="545" t="s">
        <v>396</v>
      </c>
      <c r="X137" s="546"/>
      <c r="Y137" s="546"/>
      <c r="Z137" s="546"/>
      <c r="AA137" s="546"/>
      <c r="AB137" s="546"/>
      <c r="AC137" s="546"/>
      <c r="AD137" s="546"/>
      <c r="AE137" s="546"/>
      <c r="AF137" s="547"/>
      <c r="AG137" s="312" t="s">
        <v>226</v>
      </c>
      <c r="AH137" s="312"/>
      <c r="AI137" s="312"/>
      <c r="AJ137" s="312"/>
      <c r="AK137" s="312"/>
      <c r="AL137" s="312"/>
      <c r="AM137" s="517">
        <v>1014</v>
      </c>
      <c r="AN137" s="518"/>
      <c r="AO137" s="518"/>
      <c r="AP137" s="518"/>
      <c r="AQ137" s="518"/>
      <c r="AR137" s="518"/>
      <c r="AS137" s="518"/>
      <c r="AT137" s="518"/>
      <c r="AU137" s="518"/>
      <c r="AV137" s="519"/>
      <c r="AW137" s="12"/>
      <c r="AX137" s="13"/>
    </row>
    <row r="138" spans="1:50" ht="19.899999999999999" customHeight="1" thickBot="1" x14ac:dyDescent="0.2">
      <c r="A138" s="521" t="s">
        <v>227</v>
      </c>
      <c r="B138" s="421"/>
      <c r="C138" s="421"/>
      <c r="D138" s="421"/>
      <c r="E138" s="421"/>
      <c r="F138" s="421"/>
      <c r="G138" s="548">
        <v>110</v>
      </c>
      <c r="H138" s="310"/>
      <c r="I138" s="310"/>
      <c r="J138" s="310"/>
      <c r="K138" s="310"/>
      <c r="L138" s="310"/>
      <c r="M138" s="310"/>
      <c r="N138" s="310"/>
      <c r="O138" s="310"/>
      <c r="P138" s="311"/>
      <c r="Q138" s="421" t="s">
        <v>228</v>
      </c>
      <c r="R138" s="421"/>
      <c r="S138" s="421"/>
      <c r="T138" s="421"/>
      <c r="U138" s="421"/>
      <c r="V138" s="421"/>
      <c r="W138" s="309">
        <v>105</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691"/>
      <c r="U151" s="691"/>
      <c r="V151" s="691"/>
      <c r="W151" s="691"/>
      <c r="X151" s="691"/>
      <c r="Y151" s="691"/>
      <c r="Z151" s="691"/>
      <c r="AA151" s="691"/>
      <c r="AB151" s="691"/>
      <c r="AC151" s="691"/>
      <c r="AD151" s="691"/>
      <c r="AE151" s="691"/>
      <c r="AF151" s="691"/>
      <c r="AG151" s="691"/>
      <c r="AH151" s="691"/>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692"/>
      <c r="X152" s="692"/>
      <c r="Y152" s="692"/>
      <c r="Z152" s="692"/>
      <c r="AA152" s="692"/>
      <c r="AB152" s="692"/>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693"/>
      <c r="X153" s="693"/>
      <c r="Y153" s="693"/>
      <c r="Z153" s="693"/>
      <c r="AA153" s="693"/>
      <c r="AB153" s="693"/>
      <c r="AC153" s="693"/>
      <c r="AD153" s="693"/>
      <c r="AE153" s="693"/>
      <c r="AF153" s="693"/>
      <c r="AG153" s="693"/>
      <c r="AH153" s="693"/>
      <c r="AI153" s="69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693"/>
      <c r="X154" s="693"/>
      <c r="Y154" s="693"/>
      <c r="Z154" s="693"/>
      <c r="AA154" s="693"/>
      <c r="AB154" s="693"/>
      <c r="AC154" s="693"/>
      <c r="AD154" s="693"/>
      <c r="AE154" s="693"/>
      <c r="AF154" s="693"/>
      <c r="AG154" s="693"/>
      <c r="AH154" s="693"/>
      <c r="AI154" s="69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693"/>
      <c r="X155" s="693"/>
      <c r="Y155" s="693"/>
      <c r="Z155" s="693"/>
      <c r="AA155" s="693"/>
      <c r="AB155" s="693"/>
      <c r="AC155" s="693"/>
      <c r="AD155" s="693"/>
      <c r="AE155" s="693"/>
      <c r="AF155" s="693"/>
      <c r="AG155" s="693"/>
      <c r="AH155" s="693"/>
      <c r="AI155" s="69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693"/>
      <c r="X156" s="693"/>
      <c r="Y156" s="693"/>
      <c r="Z156" s="693"/>
      <c r="AA156" s="693"/>
      <c r="AB156" s="693"/>
      <c r="AC156" s="693"/>
      <c r="AD156" s="693"/>
      <c r="AE156" s="693"/>
      <c r="AF156" s="693"/>
      <c r="AG156" s="693"/>
      <c r="AH156" s="693"/>
      <c r="AI156" s="69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693"/>
      <c r="X157" s="693"/>
      <c r="Y157" s="693"/>
      <c r="Z157" s="693"/>
      <c r="AA157" s="693"/>
      <c r="AB157" s="693"/>
      <c r="AC157" s="693"/>
      <c r="AD157" s="693"/>
      <c r="AE157" s="693"/>
      <c r="AF157" s="693"/>
      <c r="AG157" s="693"/>
      <c r="AH157" s="693"/>
      <c r="AI157" s="69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693"/>
      <c r="X158" s="693"/>
      <c r="Y158" s="693"/>
      <c r="Z158" s="693"/>
      <c r="AA158" s="693"/>
      <c r="AB158" s="693"/>
      <c r="AC158" s="693"/>
      <c r="AD158" s="693"/>
      <c r="AE158" s="693"/>
      <c r="AF158" s="693"/>
      <c r="AG158" s="693"/>
      <c r="AH158" s="693"/>
      <c r="AI158" s="69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693"/>
      <c r="X159" s="693"/>
      <c r="Y159" s="693"/>
      <c r="Z159" s="693"/>
      <c r="AA159" s="693"/>
      <c r="AB159" s="693"/>
      <c r="AC159" s="693"/>
      <c r="AD159" s="693"/>
      <c r="AE159" s="693"/>
      <c r="AF159" s="693"/>
      <c r="AG159" s="693"/>
      <c r="AH159" s="693"/>
      <c r="AI159" s="69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693"/>
      <c r="X160" s="693"/>
      <c r="Y160" s="693"/>
      <c r="Z160" s="693"/>
      <c r="AA160" s="693"/>
      <c r="AB160" s="693"/>
      <c r="AC160" s="693"/>
      <c r="AD160" s="693"/>
      <c r="AE160" s="693"/>
      <c r="AF160" s="693"/>
      <c r="AG160" s="693"/>
      <c r="AH160" s="693"/>
      <c r="AI160" s="69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398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377</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50.25" customHeight="1" x14ac:dyDescent="0.15">
      <c r="A180" s="362"/>
      <c r="B180" s="363"/>
      <c r="C180" s="363"/>
      <c r="D180" s="363"/>
      <c r="E180" s="363"/>
      <c r="F180" s="364"/>
      <c r="G180" s="353" t="s">
        <v>399</v>
      </c>
      <c r="H180" s="354"/>
      <c r="I180" s="354"/>
      <c r="J180" s="354"/>
      <c r="K180" s="355"/>
      <c r="L180" s="356" t="s">
        <v>414</v>
      </c>
      <c r="M180" s="357"/>
      <c r="N180" s="357"/>
      <c r="O180" s="357"/>
      <c r="P180" s="357"/>
      <c r="Q180" s="357"/>
      <c r="R180" s="357"/>
      <c r="S180" s="357"/>
      <c r="T180" s="357"/>
      <c r="U180" s="357"/>
      <c r="V180" s="357"/>
      <c r="W180" s="357"/>
      <c r="X180" s="358"/>
      <c r="Y180" s="388">
        <v>0.8</v>
      </c>
      <c r="Z180" s="389"/>
      <c r="AA180" s="389"/>
      <c r="AB180" s="390"/>
      <c r="AC180" s="353"/>
      <c r="AD180" s="354"/>
      <c r="AE180" s="354"/>
      <c r="AF180" s="354"/>
      <c r="AG180" s="355"/>
      <c r="AH180" s="472"/>
      <c r="AI180" s="473"/>
      <c r="AJ180" s="473"/>
      <c r="AK180" s="473"/>
      <c r="AL180" s="473"/>
      <c r="AM180" s="473"/>
      <c r="AN180" s="473"/>
      <c r="AO180" s="473"/>
      <c r="AP180" s="473"/>
      <c r="AQ180" s="473"/>
      <c r="AR180" s="473"/>
      <c r="AS180" s="473"/>
      <c r="AT180" s="474"/>
      <c r="AU180" s="475"/>
      <c r="AV180" s="476"/>
      <c r="AW180" s="476"/>
      <c r="AX180" s="477"/>
    </row>
    <row r="181" spans="1:50" ht="49.5" customHeight="1" x14ac:dyDescent="0.15">
      <c r="A181" s="362"/>
      <c r="B181" s="363"/>
      <c r="C181" s="363"/>
      <c r="D181" s="363"/>
      <c r="E181" s="363"/>
      <c r="F181" s="364"/>
      <c r="G181" s="403" t="s">
        <v>394</v>
      </c>
      <c r="H181" s="560"/>
      <c r="I181" s="560"/>
      <c r="J181" s="560"/>
      <c r="K181" s="561"/>
      <c r="L181" s="406" t="s">
        <v>415</v>
      </c>
      <c r="M181" s="407"/>
      <c r="N181" s="407"/>
      <c r="O181" s="407"/>
      <c r="P181" s="407"/>
      <c r="Q181" s="407"/>
      <c r="R181" s="407"/>
      <c r="S181" s="407"/>
      <c r="T181" s="407"/>
      <c r="U181" s="407"/>
      <c r="V181" s="407"/>
      <c r="W181" s="407"/>
      <c r="X181" s="408"/>
      <c r="Y181" s="409">
        <v>54.6</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62"/>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62"/>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62"/>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62"/>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62"/>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62"/>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62"/>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62"/>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62"/>
    </row>
    <row r="190" spans="1:50" ht="24.75" customHeight="1" thickBot="1" x14ac:dyDescent="0.2">
      <c r="A190" s="362"/>
      <c r="B190" s="363"/>
      <c r="C190" s="363"/>
      <c r="D190" s="363"/>
      <c r="E190" s="363"/>
      <c r="F190" s="364"/>
      <c r="G190" s="564" t="s">
        <v>22</v>
      </c>
      <c r="H190" s="565"/>
      <c r="I190" s="565"/>
      <c r="J190" s="565"/>
      <c r="K190" s="565"/>
      <c r="L190" s="566"/>
      <c r="M190" s="146"/>
      <c r="N190" s="146"/>
      <c r="O190" s="146"/>
      <c r="P190" s="146"/>
      <c r="Q190" s="146"/>
      <c r="R190" s="146"/>
      <c r="S190" s="146"/>
      <c r="T190" s="146"/>
      <c r="U190" s="146"/>
      <c r="V190" s="146"/>
      <c r="W190" s="146"/>
      <c r="X190" s="147"/>
      <c r="Y190" s="567">
        <f>SUM(Y180:AB189)</f>
        <v>55.4</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customHeight="1" x14ac:dyDescent="0.15">
      <c r="A191" s="362"/>
      <c r="B191" s="363"/>
      <c r="C191" s="363"/>
      <c r="D191" s="363"/>
      <c r="E191" s="363"/>
      <c r="F191" s="364"/>
      <c r="G191" s="368" t="s">
        <v>413</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49.5" customHeight="1" x14ac:dyDescent="0.15">
      <c r="A193" s="362"/>
      <c r="B193" s="363"/>
      <c r="C193" s="363"/>
      <c r="D193" s="363"/>
      <c r="E193" s="363"/>
      <c r="F193" s="364"/>
      <c r="G193" s="353" t="s">
        <v>399</v>
      </c>
      <c r="H193" s="354"/>
      <c r="I193" s="354"/>
      <c r="J193" s="354"/>
      <c r="K193" s="355"/>
      <c r="L193" s="356" t="s">
        <v>400</v>
      </c>
      <c r="M193" s="357"/>
      <c r="N193" s="357"/>
      <c r="O193" s="357"/>
      <c r="P193" s="357"/>
      <c r="Q193" s="357"/>
      <c r="R193" s="357"/>
      <c r="S193" s="357"/>
      <c r="T193" s="357"/>
      <c r="U193" s="357"/>
      <c r="V193" s="357"/>
      <c r="W193" s="357"/>
      <c r="X193" s="358"/>
      <c r="Y193" s="475">
        <v>11</v>
      </c>
      <c r="Z193" s="476"/>
      <c r="AA193" s="476"/>
      <c r="AB193" s="563"/>
      <c r="AC193" s="353"/>
      <c r="AD193" s="354"/>
      <c r="AE193" s="354"/>
      <c r="AF193" s="354"/>
      <c r="AG193" s="355"/>
      <c r="AH193" s="472"/>
      <c r="AI193" s="473"/>
      <c r="AJ193" s="473"/>
      <c r="AK193" s="473"/>
      <c r="AL193" s="473"/>
      <c r="AM193" s="473"/>
      <c r="AN193" s="473"/>
      <c r="AO193" s="473"/>
      <c r="AP193" s="473"/>
      <c r="AQ193" s="473"/>
      <c r="AR193" s="473"/>
      <c r="AS193" s="473"/>
      <c r="AT193" s="474"/>
      <c r="AU193" s="475"/>
      <c r="AV193" s="476"/>
      <c r="AW193" s="476"/>
      <c r="AX193" s="477"/>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62"/>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62"/>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62"/>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62"/>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62"/>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62"/>
    </row>
    <row r="200" spans="1:50" ht="24.7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62"/>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62"/>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62"/>
    </row>
    <row r="203" spans="1:50" ht="24.75" customHeight="1" thickBot="1" x14ac:dyDescent="0.2">
      <c r="A203" s="362"/>
      <c r="B203" s="363"/>
      <c r="C203" s="363"/>
      <c r="D203" s="363"/>
      <c r="E203" s="363"/>
      <c r="F203" s="364"/>
      <c r="G203" s="564" t="s">
        <v>22</v>
      </c>
      <c r="H203" s="565"/>
      <c r="I203" s="565"/>
      <c r="J203" s="565"/>
      <c r="K203" s="565"/>
      <c r="L203" s="566"/>
      <c r="M203" s="146"/>
      <c r="N203" s="146"/>
      <c r="O203" s="146"/>
      <c r="P203" s="146"/>
      <c r="Q203" s="146"/>
      <c r="R203" s="146"/>
      <c r="S203" s="146"/>
      <c r="T203" s="146"/>
      <c r="U203" s="146"/>
      <c r="V203" s="146"/>
      <c r="W203" s="146"/>
      <c r="X203" s="147"/>
      <c r="Y203" s="567">
        <f>SUM(Y193:AB202)</f>
        <v>11</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472"/>
      <c r="M206" s="473"/>
      <c r="N206" s="473"/>
      <c r="O206" s="473"/>
      <c r="P206" s="473"/>
      <c r="Q206" s="473"/>
      <c r="R206" s="473"/>
      <c r="S206" s="473"/>
      <c r="T206" s="473"/>
      <c r="U206" s="473"/>
      <c r="V206" s="473"/>
      <c r="W206" s="473"/>
      <c r="X206" s="474"/>
      <c r="Y206" s="475"/>
      <c r="Z206" s="476"/>
      <c r="AA206" s="476"/>
      <c r="AB206" s="563"/>
      <c r="AC206" s="353"/>
      <c r="AD206" s="354"/>
      <c r="AE206" s="354"/>
      <c r="AF206" s="354"/>
      <c r="AG206" s="355"/>
      <c r="AH206" s="472"/>
      <c r="AI206" s="473"/>
      <c r="AJ206" s="473"/>
      <c r="AK206" s="473"/>
      <c r="AL206" s="473"/>
      <c r="AM206" s="473"/>
      <c r="AN206" s="473"/>
      <c r="AO206" s="473"/>
      <c r="AP206" s="473"/>
      <c r="AQ206" s="473"/>
      <c r="AR206" s="473"/>
      <c r="AS206" s="473"/>
      <c r="AT206" s="474"/>
      <c r="AU206" s="475"/>
      <c r="AV206" s="476"/>
      <c r="AW206" s="476"/>
      <c r="AX206" s="477"/>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62"/>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62"/>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62"/>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62"/>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62"/>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62"/>
    </row>
    <row r="213" spans="1:50" ht="24.7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62"/>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62"/>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62"/>
    </row>
    <row r="216" spans="1:50" ht="24.75" customHeight="1" thickBot="1" x14ac:dyDescent="0.2">
      <c r="A216" s="362"/>
      <c r="B216" s="363"/>
      <c r="C216" s="363"/>
      <c r="D216" s="363"/>
      <c r="E216" s="363"/>
      <c r="F216" s="364"/>
      <c r="G216" s="564" t="s">
        <v>22</v>
      </c>
      <c r="H216" s="565"/>
      <c r="I216" s="565"/>
      <c r="J216" s="565"/>
      <c r="K216" s="565"/>
      <c r="L216" s="566"/>
      <c r="M216" s="146"/>
      <c r="N216" s="146"/>
      <c r="O216" s="146"/>
      <c r="P216" s="146"/>
      <c r="Q216" s="146"/>
      <c r="R216" s="146"/>
      <c r="S216" s="146"/>
      <c r="T216" s="146"/>
      <c r="U216" s="146"/>
      <c r="V216" s="146"/>
      <c r="W216" s="146"/>
      <c r="X216" s="147"/>
      <c r="Y216" s="567">
        <f>SUM(Y206:AB215)</f>
        <v>0</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472"/>
      <c r="M219" s="473"/>
      <c r="N219" s="473"/>
      <c r="O219" s="473"/>
      <c r="P219" s="473"/>
      <c r="Q219" s="473"/>
      <c r="R219" s="473"/>
      <c r="S219" s="473"/>
      <c r="T219" s="473"/>
      <c r="U219" s="473"/>
      <c r="V219" s="473"/>
      <c r="W219" s="473"/>
      <c r="X219" s="474"/>
      <c r="Y219" s="475"/>
      <c r="Z219" s="476"/>
      <c r="AA219" s="476"/>
      <c r="AB219" s="563"/>
      <c r="AC219" s="353"/>
      <c r="AD219" s="354"/>
      <c r="AE219" s="354"/>
      <c r="AF219" s="354"/>
      <c r="AG219" s="355"/>
      <c r="AH219" s="472"/>
      <c r="AI219" s="473"/>
      <c r="AJ219" s="473"/>
      <c r="AK219" s="473"/>
      <c r="AL219" s="473"/>
      <c r="AM219" s="473"/>
      <c r="AN219" s="473"/>
      <c r="AO219" s="473"/>
      <c r="AP219" s="473"/>
      <c r="AQ219" s="473"/>
      <c r="AR219" s="473"/>
      <c r="AS219" s="473"/>
      <c r="AT219" s="474"/>
      <c r="AU219" s="475"/>
      <c r="AV219" s="476"/>
      <c r="AW219" s="476"/>
      <c r="AX219" s="477"/>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62"/>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62"/>
    </row>
    <row r="222" spans="1:50" ht="24.7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62"/>
    </row>
    <row r="223" spans="1:50" ht="24.7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62"/>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62"/>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62"/>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62"/>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62"/>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62"/>
    </row>
    <row r="229" spans="1:50" ht="24.75" customHeight="1" x14ac:dyDescent="0.15">
      <c r="A229" s="362"/>
      <c r="B229" s="363"/>
      <c r="C229" s="363"/>
      <c r="D229" s="363"/>
      <c r="E229" s="363"/>
      <c r="F229" s="364"/>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2" t="s">
        <v>33</v>
      </c>
      <c r="AL235" s="232"/>
      <c r="AM235" s="232"/>
      <c r="AN235" s="232"/>
      <c r="AO235" s="232"/>
      <c r="AP235" s="232"/>
      <c r="AQ235" s="232" t="s">
        <v>23</v>
      </c>
      <c r="AR235" s="232"/>
      <c r="AS235" s="232"/>
      <c r="AT235" s="232"/>
      <c r="AU235" s="83" t="s">
        <v>24</v>
      </c>
      <c r="AV235" s="84"/>
      <c r="AW235" s="84"/>
      <c r="AX235" s="583"/>
    </row>
    <row r="236" spans="1:50" ht="24" customHeight="1" x14ac:dyDescent="0.15">
      <c r="A236" s="574">
        <v>1</v>
      </c>
      <c r="B236" s="574">
        <v>1</v>
      </c>
      <c r="C236" s="575" t="s">
        <v>402</v>
      </c>
      <c r="D236" s="576"/>
      <c r="E236" s="576"/>
      <c r="F236" s="576"/>
      <c r="G236" s="576"/>
      <c r="H236" s="576"/>
      <c r="I236" s="576"/>
      <c r="J236" s="576"/>
      <c r="K236" s="576"/>
      <c r="L236" s="576"/>
      <c r="M236" s="575" t="s">
        <v>401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55</v>
      </c>
      <c r="AL236" s="578"/>
      <c r="AM236" s="578"/>
      <c r="AN236" s="578"/>
      <c r="AO236" s="578"/>
      <c r="AP236" s="579"/>
      <c r="AQ236" s="580" t="s">
        <v>397</v>
      </c>
      <c r="AR236" s="581"/>
      <c r="AS236" s="581"/>
      <c r="AT236" s="581"/>
      <c r="AU236" s="580" t="s">
        <v>397</v>
      </c>
      <c r="AV236" s="581"/>
      <c r="AW236" s="581"/>
      <c r="AX236" s="581"/>
    </row>
    <row r="237" spans="1:50" ht="24" customHeight="1" x14ac:dyDescent="0.15">
      <c r="A237" s="574">
        <v>2</v>
      </c>
      <c r="B237" s="574">
        <v>1</v>
      </c>
      <c r="C237" s="575" t="s">
        <v>403</v>
      </c>
      <c r="D237" s="576"/>
      <c r="E237" s="576"/>
      <c r="F237" s="576"/>
      <c r="G237" s="576"/>
      <c r="H237" s="576"/>
      <c r="I237" s="576"/>
      <c r="J237" s="576"/>
      <c r="K237" s="576"/>
      <c r="L237" s="576"/>
      <c r="M237" s="575" t="s">
        <v>401</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36</v>
      </c>
      <c r="AL237" s="578"/>
      <c r="AM237" s="578"/>
      <c r="AN237" s="578"/>
      <c r="AO237" s="578"/>
      <c r="AP237" s="579"/>
      <c r="AQ237" s="580" t="s">
        <v>397</v>
      </c>
      <c r="AR237" s="581"/>
      <c r="AS237" s="581"/>
      <c r="AT237" s="581"/>
      <c r="AU237" s="580" t="s">
        <v>397</v>
      </c>
      <c r="AV237" s="581"/>
      <c r="AW237" s="581"/>
      <c r="AX237" s="581"/>
    </row>
    <row r="238" spans="1:50" ht="24" customHeight="1" x14ac:dyDescent="0.15">
      <c r="A238" s="574">
        <v>3</v>
      </c>
      <c r="B238" s="574">
        <v>1</v>
      </c>
      <c r="C238" s="575" t="s">
        <v>404</v>
      </c>
      <c r="D238" s="576"/>
      <c r="E238" s="576"/>
      <c r="F238" s="576"/>
      <c r="G238" s="576"/>
      <c r="H238" s="576"/>
      <c r="I238" s="576"/>
      <c r="J238" s="576"/>
      <c r="K238" s="576"/>
      <c r="L238" s="576"/>
      <c r="M238" s="575" t="s">
        <v>401</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v>12</v>
      </c>
      <c r="AL238" s="578"/>
      <c r="AM238" s="578"/>
      <c r="AN238" s="578"/>
      <c r="AO238" s="578"/>
      <c r="AP238" s="579"/>
      <c r="AQ238" s="580" t="s">
        <v>397</v>
      </c>
      <c r="AR238" s="581"/>
      <c r="AS238" s="581"/>
      <c r="AT238" s="581"/>
      <c r="AU238" s="580" t="s">
        <v>397</v>
      </c>
      <c r="AV238" s="581"/>
      <c r="AW238" s="581"/>
      <c r="AX238" s="581"/>
    </row>
    <row r="239" spans="1:50" ht="24" customHeight="1" x14ac:dyDescent="0.15">
      <c r="A239" s="574">
        <v>4</v>
      </c>
      <c r="B239" s="574">
        <v>1</v>
      </c>
      <c r="C239" s="575" t="s">
        <v>405</v>
      </c>
      <c r="D239" s="576"/>
      <c r="E239" s="576"/>
      <c r="F239" s="576"/>
      <c r="G239" s="576"/>
      <c r="H239" s="576"/>
      <c r="I239" s="576"/>
      <c r="J239" s="576"/>
      <c r="K239" s="576"/>
      <c r="L239" s="576"/>
      <c r="M239" s="575" t="s">
        <v>401</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9</v>
      </c>
      <c r="AL239" s="578"/>
      <c r="AM239" s="578"/>
      <c r="AN239" s="578"/>
      <c r="AO239" s="578"/>
      <c r="AP239" s="579"/>
      <c r="AQ239" s="580" t="s">
        <v>397</v>
      </c>
      <c r="AR239" s="581"/>
      <c r="AS239" s="581"/>
      <c r="AT239" s="581"/>
      <c r="AU239" s="580" t="s">
        <v>397</v>
      </c>
      <c r="AV239" s="581"/>
      <c r="AW239" s="581"/>
      <c r="AX239" s="581"/>
    </row>
    <row r="240" spans="1:50" ht="24" customHeight="1" x14ac:dyDescent="0.15">
      <c r="A240" s="574">
        <v>5</v>
      </c>
      <c r="B240" s="574">
        <v>1</v>
      </c>
      <c r="C240" s="575" t="s">
        <v>406</v>
      </c>
      <c r="D240" s="576"/>
      <c r="E240" s="576"/>
      <c r="F240" s="576"/>
      <c r="G240" s="576"/>
      <c r="H240" s="576"/>
      <c r="I240" s="576"/>
      <c r="J240" s="576"/>
      <c r="K240" s="576"/>
      <c r="L240" s="576"/>
      <c r="M240" s="575" t="s">
        <v>401</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4</v>
      </c>
      <c r="AL240" s="578"/>
      <c r="AM240" s="578"/>
      <c r="AN240" s="578"/>
      <c r="AO240" s="578"/>
      <c r="AP240" s="579"/>
      <c r="AQ240" s="580" t="s">
        <v>397</v>
      </c>
      <c r="AR240" s="581"/>
      <c r="AS240" s="581"/>
      <c r="AT240" s="581"/>
      <c r="AU240" s="580" t="s">
        <v>397</v>
      </c>
      <c r="AV240" s="581"/>
      <c r="AW240" s="581"/>
      <c r="AX240" s="581"/>
    </row>
    <row r="241" spans="1:50" ht="24" customHeight="1" x14ac:dyDescent="0.15">
      <c r="A241" s="574">
        <v>6</v>
      </c>
      <c r="B241" s="574">
        <v>1</v>
      </c>
      <c r="C241" s="575" t="s">
        <v>407</v>
      </c>
      <c r="D241" s="576"/>
      <c r="E241" s="576"/>
      <c r="F241" s="576"/>
      <c r="G241" s="576"/>
      <c r="H241" s="576"/>
      <c r="I241" s="576"/>
      <c r="J241" s="576"/>
      <c r="K241" s="576"/>
      <c r="L241" s="576"/>
      <c r="M241" s="575" t="s">
        <v>401</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2</v>
      </c>
      <c r="AL241" s="578"/>
      <c r="AM241" s="578"/>
      <c r="AN241" s="578"/>
      <c r="AO241" s="578"/>
      <c r="AP241" s="579"/>
      <c r="AQ241" s="580" t="s">
        <v>397</v>
      </c>
      <c r="AR241" s="581"/>
      <c r="AS241" s="581"/>
      <c r="AT241" s="581"/>
      <c r="AU241" s="580" t="s">
        <v>397</v>
      </c>
      <c r="AV241" s="581"/>
      <c r="AW241" s="581"/>
      <c r="AX241" s="581"/>
    </row>
    <row r="242" spans="1:50" ht="24" customHeight="1" x14ac:dyDescent="0.15">
      <c r="A242" s="574">
        <v>7</v>
      </c>
      <c r="B242" s="574">
        <v>1</v>
      </c>
      <c r="C242" s="575" t="s">
        <v>408</v>
      </c>
      <c r="D242" s="576"/>
      <c r="E242" s="576"/>
      <c r="F242" s="576"/>
      <c r="G242" s="576"/>
      <c r="H242" s="576"/>
      <c r="I242" s="576"/>
      <c r="J242" s="576"/>
      <c r="K242" s="576"/>
      <c r="L242" s="576"/>
      <c r="M242" s="575" t="s">
        <v>401</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2</v>
      </c>
      <c r="AL242" s="578"/>
      <c r="AM242" s="578"/>
      <c r="AN242" s="578"/>
      <c r="AO242" s="578"/>
      <c r="AP242" s="579"/>
      <c r="AQ242" s="580" t="s">
        <v>397</v>
      </c>
      <c r="AR242" s="581"/>
      <c r="AS242" s="581"/>
      <c r="AT242" s="581"/>
      <c r="AU242" s="580" t="s">
        <v>397</v>
      </c>
      <c r="AV242" s="581"/>
      <c r="AW242" s="581"/>
      <c r="AX242" s="581"/>
    </row>
    <row r="243" spans="1:50" ht="24" customHeight="1" x14ac:dyDescent="0.15">
      <c r="A243" s="574">
        <v>8</v>
      </c>
      <c r="B243" s="574">
        <v>1</v>
      </c>
      <c r="C243" s="575" t="s">
        <v>409</v>
      </c>
      <c r="D243" s="576"/>
      <c r="E243" s="576"/>
      <c r="F243" s="576"/>
      <c r="G243" s="576"/>
      <c r="H243" s="576"/>
      <c r="I243" s="576"/>
      <c r="J243" s="576"/>
      <c r="K243" s="576"/>
      <c r="L243" s="576"/>
      <c r="M243" s="575" t="s">
        <v>401</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0.6</v>
      </c>
      <c r="AL243" s="578"/>
      <c r="AM243" s="578"/>
      <c r="AN243" s="578"/>
      <c r="AO243" s="578"/>
      <c r="AP243" s="579"/>
      <c r="AQ243" s="580" t="s">
        <v>397</v>
      </c>
      <c r="AR243" s="581"/>
      <c r="AS243" s="581"/>
      <c r="AT243" s="581"/>
      <c r="AU243" s="580" t="s">
        <v>397</v>
      </c>
      <c r="AV243" s="581"/>
      <c r="AW243" s="581"/>
      <c r="AX243" s="581"/>
    </row>
    <row r="244" spans="1:50" ht="24" customHeight="1" x14ac:dyDescent="0.15">
      <c r="A244" s="574">
        <v>9</v>
      </c>
      <c r="B244" s="574">
        <v>1</v>
      </c>
      <c r="C244" s="575" t="s">
        <v>410</v>
      </c>
      <c r="D244" s="576"/>
      <c r="E244" s="576"/>
      <c r="F244" s="576"/>
      <c r="G244" s="576"/>
      <c r="H244" s="576"/>
      <c r="I244" s="576"/>
      <c r="J244" s="576"/>
      <c r="K244" s="576"/>
      <c r="L244" s="576"/>
      <c r="M244" s="575" t="s">
        <v>401</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0.5</v>
      </c>
      <c r="AL244" s="578"/>
      <c r="AM244" s="578"/>
      <c r="AN244" s="578"/>
      <c r="AO244" s="578"/>
      <c r="AP244" s="579"/>
      <c r="AQ244" s="580" t="s">
        <v>397</v>
      </c>
      <c r="AR244" s="581"/>
      <c r="AS244" s="581"/>
      <c r="AT244" s="581"/>
      <c r="AU244" s="580" t="s">
        <v>397</v>
      </c>
      <c r="AV244" s="581"/>
      <c r="AW244" s="581"/>
      <c r="AX244" s="581"/>
    </row>
    <row r="245" spans="1:50" ht="24" customHeight="1" x14ac:dyDescent="0.15">
      <c r="A245" s="574">
        <v>10</v>
      </c>
      <c r="B245" s="574">
        <v>1</v>
      </c>
      <c r="C245" s="575" t="s">
        <v>411</v>
      </c>
      <c r="D245" s="576"/>
      <c r="E245" s="576"/>
      <c r="F245" s="576"/>
      <c r="G245" s="576"/>
      <c r="H245" s="576"/>
      <c r="I245" s="576"/>
      <c r="J245" s="576"/>
      <c r="K245" s="576"/>
      <c r="L245" s="576"/>
      <c r="M245" s="575" t="s">
        <v>401</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0.5</v>
      </c>
      <c r="AL245" s="578"/>
      <c r="AM245" s="578"/>
      <c r="AN245" s="578"/>
      <c r="AO245" s="578"/>
      <c r="AP245" s="579"/>
      <c r="AQ245" s="580" t="s">
        <v>397</v>
      </c>
      <c r="AR245" s="581"/>
      <c r="AS245" s="581"/>
      <c r="AT245" s="581"/>
      <c r="AU245" s="580" t="s">
        <v>397</v>
      </c>
      <c r="AV245" s="581"/>
      <c r="AW245" s="581"/>
      <c r="AX245" s="581"/>
    </row>
    <row r="246" spans="1:50" ht="24" hidden="1" customHeight="1" x14ac:dyDescent="0.15">
      <c r="A246" s="574">
        <v>11</v>
      </c>
      <c r="B246" s="574">
        <v>1</v>
      </c>
      <c r="C246" s="575"/>
      <c r="D246" s="576"/>
      <c r="E246" s="576"/>
      <c r="F246" s="576"/>
      <c r="G246" s="576"/>
      <c r="H246" s="576"/>
      <c r="I246" s="576"/>
      <c r="J246" s="576"/>
      <c r="K246" s="576"/>
      <c r="L246" s="576"/>
      <c r="M246" s="575"/>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81"/>
      <c r="AS246" s="581"/>
      <c r="AT246" s="581"/>
      <c r="AU246" s="580"/>
      <c r="AV246" s="581"/>
      <c r="AW246" s="581"/>
      <c r="AX246" s="581"/>
    </row>
    <row r="247" spans="1:50" ht="24" hidden="1" customHeight="1" x14ac:dyDescent="0.15">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x14ac:dyDescent="0.15">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x14ac:dyDescent="0.15">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x14ac:dyDescent="0.15">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x14ac:dyDescent="0.15">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x14ac:dyDescent="0.15">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x14ac:dyDescent="0.15">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x14ac:dyDescent="0.15">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x14ac:dyDescent="0.15">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x14ac:dyDescent="0.15">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x14ac:dyDescent="0.15">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x14ac:dyDescent="0.15">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x14ac:dyDescent="0.15">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x14ac:dyDescent="0.15">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x14ac:dyDescent="0.15">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x14ac:dyDescent="0.15">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x14ac:dyDescent="0.15">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x14ac:dyDescent="0.15">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x14ac:dyDescent="0.15">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2" t="s">
        <v>369</v>
      </c>
      <c r="AL268" s="232"/>
      <c r="AM268" s="232"/>
      <c r="AN268" s="232"/>
      <c r="AO268" s="232"/>
      <c r="AP268" s="232"/>
      <c r="AQ268" s="232" t="s">
        <v>23</v>
      </c>
      <c r="AR268" s="232"/>
      <c r="AS268" s="232"/>
      <c r="AT268" s="232"/>
      <c r="AU268" s="83" t="s">
        <v>24</v>
      </c>
      <c r="AV268" s="84"/>
      <c r="AW268" s="84"/>
      <c r="AX268" s="583"/>
    </row>
    <row r="269" spans="1:50" ht="40.5" customHeight="1" x14ac:dyDescent="0.15">
      <c r="A269" s="574">
        <v>1</v>
      </c>
      <c r="B269" s="574">
        <v>1</v>
      </c>
      <c r="C269" s="575" t="s">
        <v>412</v>
      </c>
      <c r="D269" s="576"/>
      <c r="E269" s="576"/>
      <c r="F269" s="576"/>
      <c r="G269" s="576"/>
      <c r="H269" s="576"/>
      <c r="I269" s="576"/>
      <c r="J269" s="576"/>
      <c r="K269" s="576"/>
      <c r="L269" s="576"/>
      <c r="M269" s="575" t="s">
        <v>401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11</v>
      </c>
      <c r="AL269" s="578"/>
      <c r="AM269" s="578"/>
      <c r="AN269" s="578"/>
      <c r="AO269" s="578"/>
      <c r="AP269" s="579"/>
      <c r="AQ269" s="580" t="s">
        <v>397</v>
      </c>
      <c r="AR269" s="581"/>
      <c r="AS269" s="581"/>
      <c r="AT269" s="581"/>
      <c r="AU269" s="580" t="s">
        <v>397</v>
      </c>
      <c r="AV269" s="581"/>
      <c r="AW269" s="581"/>
      <c r="AX269" s="581"/>
    </row>
    <row r="270" spans="1:50" ht="24" hidden="1" customHeight="1" x14ac:dyDescent="0.15">
      <c r="A270" s="574">
        <v>2</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hidden="1" customHeight="1" x14ac:dyDescent="0.15">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x14ac:dyDescent="0.15">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x14ac:dyDescent="0.15">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x14ac:dyDescent="0.15">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x14ac:dyDescent="0.15">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x14ac:dyDescent="0.15">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x14ac:dyDescent="0.15">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x14ac:dyDescent="0.15">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x14ac:dyDescent="0.15">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x14ac:dyDescent="0.15">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x14ac:dyDescent="0.15">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x14ac:dyDescent="0.15">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x14ac:dyDescent="0.15">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x14ac:dyDescent="0.15">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x14ac:dyDescent="0.15">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x14ac:dyDescent="0.15">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x14ac:dyDescent="0.15">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x14ac:dyDescent="0.15">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x14ac:dyDescent="0.15">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x14ac:dyDescent="0.15">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x14ac:dyDescent="0.15">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x14ac:dyDescent="0.15">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x14ac:dyDescent="0.15">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x14ac:dyDescent="0.15">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x14ac:dyDescent="0.15">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x14ac:dyDescent="0.15">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x14ac:dyDescent="0.15">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x14ac:dyDescent="0.15">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2" t="s">
        <v>369</v>
      </c>
      <c r="AL301" s="232"/>
      <c r="AM301" s="232"/>
      <c r="AN301" s="232"/>
      <c r="AO301" s="232"/>
      <c r="AP301" s="232"/>
      <c r="AQ301" s="232" t="s">
        <v>23</v>
      </c>
      <c r="AR301" s="232"/>
      <c r="AS301" s="232"/>
      <c r="AT301" s="232"/>
      <c r="AU301" s="83" t="s">
        <v>24</v>
      </c>
      <c r="AV301" s="84"/>
      <c r="AW301" s="84"/>
      <c r="AX301" s="583"/>
    </row>
    <row r="302" spans="1:50" ht="24" hidden="1" customHeight="1" x14ac:dyDescent="0.15">
      <c r="A302" s="574">
        <v>1</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hidden="1" customHeight="1" x14ac:dyDescent="0.15">
      <c r="A303" s="574">
        <v>2</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hidden="1" customHeight="1" x14ac:dyDescent="0.15">
      <c r="A304" s="574">
        <v>3</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hidden="1" customHeight="1" x14ac:dyDescent="0.15">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x14ac:dyDescent="0.15">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x14ac:dyDescent="0.15">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x14ac:dyDescent="0.15">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x14ac:dyDescent="0.15">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x14ac:dyDescent="0.15">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x14ac:dyDescent="0.15">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x14ac:dyDescent="0.15">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x14ac:dyDescent="0.15">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x14ac:dyDescent="0.15">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x14ac:dyDescent="0.15">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x14ac:dyDescent="0.15">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x14ac:dyDescent="0.15">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x14ac:dyDescent="0.15">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x14ac:dyDescent="0.15">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x14ac:dyDescent="0.15">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x14ac:dyDescent="0.15">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x14ac:dyDescent="0.15">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x14ac:dyDescent="0.15">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x14ac:dyDescent="0.15">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x14ac:dyDescent="0.15">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x14ac:dyDescent="0.15">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x14ac:dyDescent="0.15">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x14ac:dyDescent="0.15">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x14ac:dyDescent="0.15">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x14ac:dyDescent="0.15">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x14ac:dyDescent="0.15">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2" t="s">
        <v>369</v>
      </c>
      <c r="AL334" s="232"/>
      <c r="AM334" s="232"/>
      <c r="AN334" s="232"/>
      <c r="AO334" s="232"/>
      <c r="AP334" s="232"/>
      <c r="AQ334" s="232" t="s">
        <v>23</v>
      </c>
      <c r="AR334" s="232"/>
      <c r="AS334" s="232"/>
      <c r="AT334" s="232"/>
      <c r="AU334" s="83" t="s">
        <v>24</v>
      </c>
      <c r="AV334" s="84"/>
      <c r="AW334" s="84"/>
      <c r="AX334" s="583"/>
    </row>
    <row r="335" spans="1:50" ht="24" hidden="1" customHeight="1" x14ac:dyDescent="0.15">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x14ac:dyDescent="0.15">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x14ac:dyDescent="0.15">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x14ac:dyDescent="0.15">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x14ac:dyDescent="0.15">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x14ac:dyDescent="0.15">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x14ac:dyDescent="0.15">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x14ac:dyDescent="0.15">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x14ac:dyDescent="0.15">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x14ac:dyDescent="0.15">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x14ac:dyDescent="0.15">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x14ac:dyDescent="0.15">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x14ac:dyDescent="0.15">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x14ac:dyDescent="0.15">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x14ac:dyDescent="0.15">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x14ac:dyDescent="0.15">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x14ac:dyDescent="0.15">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x14ac:dyDescent="0.15">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x14ac:dyDescent="0.15">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x14ac:dyDescent="0.15">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x14ac:dyDescent="0.15">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x14ac:dyDescent="0.15">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x14ac:dyDescent="0.15">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x14ac:dyDescent="0.15">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x14ac:dyDescent="0.15">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x14ac:dyDescent="0.15">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x14ac:dyDescent="0.15">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x14ac:dyDescent="0.15">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x14ac:dyDescent="0.15">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x14ac:dyDescent="0.15">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2" t="s">
        <v>369</v>
      </c>
      <c r="AL367" s="232"/>
      <c r="AM367" s="232"/>
      <c r="AN367" s="232"/>
      <c r="AO367" s="232"/>
      <c r="AP367" s="232"/>
      <c r="AQ367" s="232" t="s">
        <v>23</v>
      </c>
      <c r="AR367" s="232"/>
      <c r="AS367" s="232"/>
      <c r="AT367" s="232"/>
      <c r="AU367" s="83" t="s">
        <v>24</v>
      </c>
      <c r="AV367" s="84"/>
      <c r="AW367" s="84"/>
      <c r="AX367" s="583"/>
    </row>
    <row r="368" spans="1:50" ht="24" hidden="1" customHeight="1" x14ac:dyDescent="0.15">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x14ac:dyDescent="0.15">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x14ac:dyDescent="0.15">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x14ac:dyDescent="0.15">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x14ac:dyDescent="0.15">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x14ac:dyDescent="0.15">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x14ac:dyDescent="0.15">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x14ac:dyDescent="0.15">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x14ac:dyDescent="0.15">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x14ac:dyDescent="0.15">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x14ac:dyDescent="0.15">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x14ac:dyDescent="0.15">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x14ac:dyDescent="0.15">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x14ac:dyDescent="0.15">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x14ac:dyDescent="0.15">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x14ac:dyDescent="0.15">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x14ac:dyDescent="0.15">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x14ac:dyDescent="0.15">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x14ac:dyDescent="0.15">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x14ac:dyDescent="0.15">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x14ac:dyDescent="0.15">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x14ac:dyDescent="0.15">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x14ac:dyDescent="0.15">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x14ac:dyDescent="0.15">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x14ac:dyDescent="0.15">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x14ac:dyDescent="0.15">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x14ac:dyDescent="0.15">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x14ac:dyDescent="0.15">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x14ac:dyDescent="0.15">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x14ac:dyDescent="0.15">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2" t="s">
        <v>369</v>
      </c>
      <c r="AL400" s="232"/>
      <c r="AM400" s="232"/>
      <c r="AN400" s="232"/>
      <c r="AO400" s="232"/>
      <c r="AP400" s="232"/>
      <c r="AQ400" s="232" t="s">
        <v>23</v>
      </c>
      <c r="AR400" s="232"/>
      <c r="AS400" s="232"/>
      <c r="AT400" s="232"/>
      <c r="AU400" s="83" t="s">
        <v>24</v>
      </c>
      <c r="AV400" s="84"/>
      <c r="AW400" s="84"/>
      <c r="AX400" s="583"/>
    </row>
    <row r="401" spans="1:50" ht="24" hidden="1" customHeight="1" x14ac:dyDescent="0.15">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x14ac:dyDescent="0.15">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x14ac:dyDescent="0.15">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x14ac:dyDescent="0.15">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x14ac:dyDescent="0.15">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x14ac:dyDescent="0.15">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x14ac:dyDescent="0.15">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x14ac:dyDescent="0.15">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x14ac:dyDescent="0.15">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x14ac:dyDescent="0.15">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x14ac:dyDescent="0.15">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x14ac:dyDescent="0.15">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x14ac:dyDescent="0.15">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x14ac:dyDescent="0.15">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x14ac:dyDescent="0.15">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x14ac:dyDescent="0.15">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x14ac:dyDescent="0.15">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x14ac:dyDescent="0.15">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x14ac:dyDescent="0.15">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x14ac:dyDescent="0.15">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x14ac:dyDescent="0.15">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x14ac:dyDescent="0.15">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x14ac:dyDescent="0.15">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x14ac:dyDescent="0.15">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x14ac:dyDescent="0.15">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x14ac:dyDescent="0.15">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x14ac:dyDescent="0.15">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x14ac:dyDescent="0.15">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x14ac:dyDescent="0.15">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x14ac:dyDescent="0.15">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2" t="s">
        <v>369</v>
      </c>
      <c r="AL433" s="232"/>
      <c r="AM433" s="232"/>
      <c r="AN433" s="232"/>
      <c r="AO433" s="232"/>
      <c r="AP433" s="232"/>
      <c r="AQ433" s="232" t="s">
        <v>23</v>
      </c>
      <c r="AR433" s="232"/>
      <c r="AS433" s="232"/>
      <c r="AT433" s="232"/>
      <c r="AU433" s="83" t="s">
        <v>24</v>
      </c>
      <c r="AV433" s="84"/>
      <c r="AW433" s="84"/>
      <c r="AX433" s="583"/>
    </row>
    <row r="434" spans="1:50" ht="24" hidden="1" customHeight="1" x14ac:dyDescent="0.15">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x14ac:dyDescent="0.15">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x14ac:dyDescent="0.15">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x14ac:dyDescent="0.15">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x14ac:dyDescent="0.15">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x14ac:dyDescent="0.15">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x14ac:dyDescent="0.15">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x14ac:dyDescent="0.15">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x14ac:dyDescent="0.15">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x14ac:dyDescent="0.15">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x14ac:dyDescent="0.15">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x14ac:dyDescent="0.15">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x14ac:dyDescent="0.15">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x14ac:dyDescent="0.15">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x14ac:dyDescent="0.15">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x14ac:dyDescent="0.15">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x14ac:dyDescent="0.15">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x14ac:dyDescent="0.15">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x14ac:dyDescent="0.15">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x14ac:dyDescent="0.15">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x14ac:dyDescent="0.15">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x14ac:dyDescent="0.15">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x14ac:dyDescent="0.15">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x14ac:dyDescent="0.15">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x14ac:dyDescent="0.15">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x14ac:dyDescent="0.15">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x14ac:dyDescent="0.15">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x14ac:dyDescent="0.15">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x14ac:dyDescent="0.15">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x14ac:dyDescent="0.15">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2" t="s">
        <v>369</v>
      </c>
      <c r="AL466" s="232"/>
      <c r="AM466" s="232"/>
      <c r="AN466" s="232"/>
      <c r="AO466" s="232"/>
      <c r="AP466" s="232"/>
      <c r="AQ466" s="232" t="s">
        <v>23</v>
      </c>
      <c r="AR466" s="232"/>
      <c r="AS466" s="232"/>
      <c r="AT466" s="232"/>
      <c r="AU466" s="83" t="s">
        <v>24</v>
      </c>
      <c r="AV466" s="84"/>
      <c r="AW466" s="84"/>
      <c r="AX466" s="583"/>
    </row>
    <row r="467" spans="1:50" ht="24" hidden="1" customHeight="1" x14ac:dyDescent="0.15">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x14ac:dyDescent="0.15">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x14ac:dyDescent="0.15">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x14ac:dyDescent="0.15">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x14ac:dyDescent="0.15">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x14ac:dyDescent="0.15">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x14ac:dyDescent="0.15">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x14ac:dyDescent="0.15">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x14ac:dyDescent="0.15">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x14ac:dyDescent="0.15">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x14ac:dyDescent="0.15">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x14ac:dyDescent="0.15">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x14ac:dyDescent="0.15">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x14ac:dyDescent="0.15">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x14ac:dyDescent="0.15">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x14ac:dyDescent="0.15">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x14ac:dyDescent="0.15">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x14ac:dyDescent="0.15">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x14ac:dyDescent="0.15">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x14ac:dyDescent="0.15">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x14ac:dyDescent="0.15">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x14ac:dyDescent="0.15">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x14ac:dyDescent="0.15">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x14ac:dyDescent="0.15">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x14ac:dyDescent="0.15">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x14ac:dyDescent="0.15">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x14ac:dyDescent="0.15">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x14ac:dyDescent="0.15">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x14ac:dyDescent="0.15">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x14ac:dyDescent="0.15">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5">
    <mergeCell ref="T151:AH151"/>
    <mergeCell ref="W152:AB152"/>
    <mergeCell ref="W153:AI16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93" priority="543">
      <formula>IF(RIGHT(TEXT(P14,"0.#"),1)=".",FALSE,TRUE)</formula>
    </cfRule>
    <cfRule type="expression" dxfId="192" priority="544">
      <formula>IF(RIGHT(TEXT(P14,"0.#"),1)=".",TRUE,FALSE)</formula>
    </cfRule>
  </conditionalFormatting>
  <conditionalFormatting sqref="AE23:AI23">
    <cfRule type="expression" dxfId="191" priority="533">
      <formula>IF(RIGHT(TEXT(AE23,"0.#"),1)=".",FALSE,TRUE)</formula>
    </cfRule>
    <cfRule type="expression" dxfId="190" priority="534">
      <formula>IF(RIGHT(TEXT(AE23,"0.#"),1)=".",TRUE,FALSE)</formula>
    </cfRule>
  </conditionalFormatting>
  <conditionalFormatting sqref="AE69:AX69">
    <cfRule type="expression" dxfId="189" priority="465">
      <formula>IF(RIGHT(TEXT(AE69,"0.#"),1)=".",FALSE,TRUE)</formula>
    </cfRule>
    <cfRule type="expression" dxfId="188" priority="466">
      <formula>IF(RIGHT(TEXT(AE69,"0.#"),1)=".",TRUE,FALSE)</formula>
    </cfRule>
  </conditionalFormatting>
  <conditionalFormatting sqref="AE83:AI83">
    <cfRule type="expression" dxfId="187" priority="447">
      <formula>IF(RIGHT(TEXT(AE83,"0.#"),1)=".",FALSE,TRUE)</formula>
    </cfRule>
    <cfRule type="expression" dxfId="186" priority="448">
      <formula>IF(RIGHT(TEXT(AE83,"0.#"),1)=".",TRUE,FALSE)</formula>
    </cfRule>
  </conditionalFormatting>
  <conditionalFormatting sqref="AJ83:AX83">
    <cfRule type="expression" dxfId="185" priority="445">
      <formula>IF(RIGHT(TEXT(AJ83,"0.#"),1)=".",FALSE,TRUE)</formula>
    </cfRule>
    <cfRule type="expression" dxfId="184" priority="446">
      <formula>IF(RIGHT(TEXT(AJ83,"0.#"),1)=".",TRUE,FALSE)</formula>
    </cfRule>
  </conditionalFormatting>
  <conditionalFormatting sqref="L99">
    <cfRule type="expression" dxfId="183" priority="425">
      <formula>IF(RIGHT(TEXT(L99,"0.#"),1)=".",FALSE,TRUE)</formula>
    </cfRule>
    <cfRule type="expression" dxfId="182" priority="426">
      <formula>IF(RIGHT(TEXT(L99,"0.#"),1)=".",TRUE,FALSE)</formula>
    </cfRule>
  </conditionalFormatting>
  <conditionalFormatting sqref="L104">
    <cfRule type="expression" dxfId="181" priority="423">
      <formula>IF(RIGHT(TEXT(L104,"0.#"),1)=".",FALSE,TRUE)</formula>
    </cfRule>
    <cfRule type="expression" dxfId="180" priority="424">
      <formula>IF(RIGHT(TEXT(L104,"0.#"),1)=".",TRUE,FALSE)</formula>
    </cfRule>
  </conditionalFormatting>
  <conditionalFormatting sqref="R104">
    <cfRule type="expression" dxfId="179" priority="421">
      <formula>IF(RIGHT(TEXT(R104,"0.#"),1)=".",FALSE,TRUE)</formula>
    </cfRule>
    <cfRule type="expression" dxfId="178" priority="422">
      <formula>IF(RIGHT(TEXT(R104,"0.#"),1)=".",TRUE,FALSE)</formula>
    </cfRule>
  </conditionalFormatting>
  <conditionalFormatting sqref="P18:AX18">
    <cfRule type="expression" dxfId="177" priority="419">
      <formula>IF(RIGHT(TEXT(P18,"0.#"),1)=".",FALSE,TRUE)</formula>
    </cfRule>
    <cfRule type="expression" dxfId="176" priority="420">
      <formula>IF(RIGHT(TEXT(P18,"0.#"),1)=".",TRUE,FALSE)</formula>
    </cfRule>
  </conditionalFormatting>
  <conditionalFormatting sqref="Y181">
    <cfRule type="expression" dxfId="175" priority="415">
      <formula>IF(RIGHT(TEXT(Y181,"0.#"),1)=".",FALSE,TRUE)</formula>
    </cfRule>
    <cfRule type="expression" dxfId="174" priority="416">
      <formula>IF(RIGHT(TEXT(Y181,"0.#"),1)=".",TRUE,FALSE)</formula>
    </cfRule>
  </conditionalFormatting>
  <conditionalFormatting sqref="Y190">
    <cfRule type="expression" dxfId="173" priority="411">
      <formula>IF(RIGHT(TEXT(Y190,"0.#"),1)=".",FALSE,TRUE)</formula>
    </cfRule>
    <cfRule type="expression" dxfId="172" priority="412">
      <formula>IF(RIGHT(TEXT(Y190,"0.#"),1)=".",TRUE,FALSE)</formula>
    </cfRule>
  </conditionalFormatting>
  <conditionalFormatting sqref="AK236">
    <cfRule type="expression" dxfId="171" priority="333">
      <formula>IF(RIGHT(TEXT(AK236,"0.#"),1)=".",FALSE,TRUE)</formula>
    </cfRule>
    <cfRule type="expression" dxfId="170" priority="334">
      <formula>IF(RIGHT(TEXT(AK236,"0.#"),1)=".",TRUE,FALSE)</formula>
    </cfRule>
  </conditionalFormatting>
  <conditionalFormatting sqref="AE54:AI54">
    <cfRule type="expression" dxfId="169" priority="283">
      <formula>IF(RIGHT(TEXT(AE54,"0.#"),1)=".",FALSE,TRUE)</formula>
    </cfRule>
    <cfRule type="expression" dxfId="168" priority="284">
      <formula>IF(RIGHT(TEXT(AE54,"0.#"),1)=".",TRUE,FALSE)</formula>
    </cfRule>
  </conditionalFormatting>
  <conditionalFormatting sqref="P13:AX13 P15:AX15 P16:AQ17">
    <cfRule type="expression" dxfId="167" priority="241">
      <formula>IF(RIGHT(TEXT(P13,"0.#"),1)=".",FALSE,TRUE)</formula>
    </cfRule>
    <cfRule type="expression" dxfId="166" priority="242">
      <formula>IF(RIGHT(TEXT(P13,"0.#"),1)=".",TRUE,FALSE)</formula>
    </cfRule>
  </conditionalFormatting>
  <conditionalFormatting sqref="P19:AJ19">
    <cfRule type="expression" dxfId="165" priority="239">
      <formula>IF(RIGHT(TEXT(P19,"0.#"),1)=".",FALSE,TRUE)</formula>
    </cfRule>
    <cfRule type="expression" dxfId="164" priority="240">
      <formula>IF(RIGHT(TEXT(P19,"0.#"),1)=".",TRUE,FALSE)</formula>
    </cfRule>
  </conditionalFormatting>
  <conditionalFormatting sqref="AE55:AX55 AJ54:AS54">
    <cfRule type="expression" dxfId="163" priority="235">
      <formula>IF(RIGHT(TEXT(AE54,"0.#"),1)=".",FALSE,TRUE)</formula>
    </cfRule>
    <cfRule type="expression" dxfId="162" priority="236">
      <formula>IF(RIGHT(TEXT(AE54,"0.#"),1)=".",TRUE,FALSE)</formula>
    </cfRule>
  </conditionalFormatting>
  <conditionalFormatting sqref="AE68:AS68">
    <cfRule type="expression" dxfId="161" priority="231">
      <formula>IF(RIGHT(TEXT(AE68,"0.#"),1)=".",FALSE,TRUE)</formula>
    </cfRule>
    <cfRule type="expression" dxfId="160" priority="232">
      <formula>IF(RIGHT(TEXT(AE68,"0.#"),1)=".",TRUE,FALSE)</formula>
    </cfRule>
  </conditionalFormatting>
  <conditionalFormatting sqref="AE95:AI95 AE92:AI92 AE89:AI89 AE86:AI86">
    <cfRule type="expression" dxfId="159" priority="229">
      <formula>IF(RIGHT(TEXT(AE86,"0.#"),1)=".",FALSE,TRUE)</formula>
    </cfRule>
    <cfRule type="expression" dxfId="158" priority="230">
      <formula>IF(RIGHT(TEXT(AE86,"0.#"),1)=".",TRUE,FALSE)</formula>
    </cfRule>
  </conditionalFormatting>
  <conditionalFormatting sqref="AJ95:AX95 AJ92:AX92 AJ89:AX89 AJ86:AX86">
    <cfRule type="expression" dxfId="157" priority="227">
      <formula>IF(RIGHT(TEXT(AJ86,"0.#"),1)=".",FALSE,TRUE)</formula>
    </cfRule>
    <cfRule type="expression" dxfId="156" priority="228">
      <formula>IF(RIGHT(TEXT(AJ86,"0.#"),1)=".",TRUE,FALSE)</formula>
    </cfRule>
  </conditionalFormatting>
  <conditionalFormatting sqref="L100:L103 L98">
    <cfRule type="expression" dxfId="155" priority="225">
      <formula>IF(RIGHT(TEXT(L98,"0.#"),1)=".",FALSE,TRUE)</formula>
    </cfRule>
    <cfRule type="expression" dxfId="154" priority="226">
      <formula>IF(RIGHT(TEXT(L98,"0.#"),1)=".",TRUE,FALSE)</formula>
    </cfRule>
  </conditionalFormatting>
  <conditionalFormatting sqref="R98">
    <cfRule type="expression" dxfId="153" priority="221">
      <formula>IF(RIGHT(TEXT(R98,"0.#"),1)=".",FALSE,TRUE)</formula>
    </cfRule>
    <cfRule type="expression" dxfId="152" priority="222">
      <formula>IF(RIGHT(TEXT(R98,"0.#"),1)=".",TRUE,FALSE)</formula>
    </cfRule>
  </conditionalFormatting>
  <conditionalFormatting sqref="R99:R103">
    <cfRule type="expression" dxfId="151" priority="219">
      <formula>IF(RIGHT(TEXT(R99,"0.#"),1)=".",FALSE,TRUE)</formula>
    </cfRule>
    <cfRule type="expression" dxfId="150" priority="220">
      <formula>IF(RIGHT(TEXT(R99,"0.#"),1)=".",TRUE,FALSE)</formula>
    </cfRule>
  </conditionalFormatting>
  <conditionalFormatting sqref="Y182:Y189 Y180">
    <cfRule type="expression" dxfId="149" priority="217">
      <formula>IF(RIGHT(TEXT(Y180,"0.#"),1)=".",FALSE,TRUE)</formula>
    </cfRule>
    <cfRule type="expression" dxfId="148" priority="218">
      <formula>IF(RIGHT(TEXT(Y180,"0.#"),1)=".",TRUE,FALSE)</formula>
    </cfRule>
  </conditionalFormatting>
  <conditionalFormatting sqref="AU181">
    <cfRule type="expression" dxfId="147" priority="215">
      <formula>IF(RIGHT(TEXT(AU181,"0.#"),1)=".",FALSE,TRUE)</formula>
    </cfRule>
    <cfRule type="expression" dxfId="146" priority="216">
      <formula>IF(RIGHT(TEXT(AU181,"0.#"),1)=".",TRUE,FALSE)</formula>
    </cfRule>
  </conditionalFormatting>
  <conditionalFormatting sqref="AU190">
    <cfRule type="expression" dxfId="145" priority="213">
      <formula>IF(RIGHT(TEXT(AU190,"0.#"),1)=".",FALSE,TRUE)</formula>
    </cfRule>
    <cfRule type="expression" dxfId="144" priority="214">
      <formula>IF(RIGHT(TEXT(AU190,"0.#"),1)=".",TRUE,FALSE)</formula>
    </cfRule>
  </conditionalFormatting>
  <conditionalFormatting sqref="AU182:AU189 AU180">
    <cfRule type="expression" dxfId="143" priority="211">
      <formula>IF(RIGHT(TEXT(AU180,"0.#"),1)=".",FALSE,TRUE)</formula>
    </cfRule>
    <cfRule type="expression" dxfId="142" priority="212">
      <formula>IF(RIGHT(TEXT(AU180,"0.#"),1)=".",TRUE,FALSE)</formula>
    </cfRule>
  </conditionalFormatting>
  <conditionalFormatting sqref="Y220 Y207 Y194">
    <cfRule type="expression" dxfId="141" priority="197">
      <formula>IF(RIGHT(TEXT(Y194,"0.#"),1)=".",FALSE,TRUE)</formula>
    </cfRule>
    <cfRule type="expression" dxfId="140" priority="198">
      <formula>IF(RIGHT(TEXT(Y194,"0.#"),1)=".",TRUE,FALSE)</formula>
    </cfRule>
  </conditionalFormatting>
  <conditionalFormatting sqref="Y229 Y216 Y203">
    <cfRule type="expression" dxfId="139" priority="195">
      <formula>IF(RIGHT(TEXT(Y203,"0.#"),1)=".",FALSE,TRUE)</formula>
    </cfRule>
    <cfRule type="expression" dxfId="138" priority="196">
      <formula>IF(RIGHT(TEXT(Y203,"0.#"),1)=".",TRUE,FALSE)</formula>
    </cfRule>
  </conditionalFormatting>
  <conditionalFormatting sqref="Y221:Y228 Y219 Y208:Y215 Y206 Y195:Y202 Y193">
    <cfRule type="expression" dxfId="137" priority="193">
      <formula>IF(RIGHT(TEXT(Y193,"0.#"),1)=".",FALSE,TRUE)</formula>
    </cfRule>
    <cfRule type="expression" dxfId="136" priority="194">
      <formula>IF(RIGHT(TEXT(Y193,"0.#"),1)=".",TRUE,FALSE)</formula>
    </cfRule>
  </conditionalFormatting>
  <conditionalFormatting sqref="AU220 AU207 AU194">
    <cfRule type="expression" dxfId="135" priority="191">
      <formula>IF(RIGHT(TEXT(AU194,"0.#"),1)=".",FALSE,TRUE)</formula>
    </cfRule>
    <cfRule type="expression" dxfId="134" priority="192">
      <formula>IF(RIGHT(TEXT(AU194,"0.#"),1)=".",TRUE,FALSE)</formula>
    </cfRule>
  </conditionalFormatting>
  <conditionalFormatting sqref="AU229 AU216 AU203">
    <cfRule type="expression" dxfId="133" priority="189">
      <formula>IF(RIGHT(TEXT(AU203,"0.#"),1)=".",FALSE,TRUE)</formula>
    </cfRule>
    <cfRule type="expression" dxfId="132" priority="190">
      <formula>IF(RIGHT(TEXT(AU203,"0.#"),1)=".",TRUE,FALSE)</formula>
    </cfRule>
  </conditionalFormatting>
  <conditionalFormatting sqref="AU221:AU228 AU219 AU208:AU215 AU206 AU195:AU202 AU193">
    <cfRule type="expression" dxfId="131" priority="187">
      <formula>IF(RIGHT(TEXT(AU193,"0.#"),1)=".",FALSE,TRUE)</formula>
    </cfRule>
    <cfRule type="expression" dxfId="130" priority="188">
      <formula>IF(RIGHT(TEXT(AU193,"0.#"),1)=".",TRUE,FALSE)</formula>
    </cfRule>
  </conditionalFormatting>
  <conditionalFormatting sqref="AE56:AI56">
    <cfRule type="expression" dxfId="129" priority="161">
      <formula>IF(AND(AE56&gt;=0, RIGHT(TEXT(AE56,"0.#"),1)&lt;&gt;"."),TRUE,FALSE)</formula>
    </cfRule>
    <cfRule type="expression" dxfId="128" priority="162">
      <formula>IF(AND(AE56&gt;=0, RIGHT(TEXT(AE56,"0.#"),1)="."),TRUE,FALSE)</formula>
    </cfRule>
    <cfRule type="expression" dxfId="127" priority="163">
      <formula>IF(AND(AE56&lt;0, RIGHT(TEXT(AE56,"0.#"),1)&lt;&gt;"."),TRUE,FALSE)</formula>
    </cfRule>
    <cfRule type="expression" dxfId="126" priority="164">
      <formula>IF(AND(AE56&lt;0, RIGHT(TEXT(AE56,"0.#"),1)="."),TRUE,FALSE)</formula>
    </cfRule>
  </conditionalFormatting>
  <conditionalFormatting sqref="AJ56:AS56">
    <cfRule type="expression" dxfId="125" priority="157">
      <formula>IF(AND(AJ56&gt;=0, RIGHT(TEXT(AJ56,"0.#"),1)&lt;&gt;"."),TRUE,FALSE)</formula>
    </cfRule>
    <cfRule type="expression" dxfId="124" priority="158">
      <formula>IF(AND(AJ56&gt;=0, RIGHT(TEXT(AJ56,"0.#"),1)="."),TRUE,FALSE)</formula>
    </cfRule>
    <cfRule type="expression" dxfId="123" priority="159">
      <formula>IF(AND(AJ56&lt;0, RIGHT(TEXT(AJ56,"0.#"),1)&lt;&gt;"."),TRUE,FALSE)</formula>
    </cfRule>
    <cfRule type="expression" dxfId="122" priority="160">
      <formula>IF(AND(AJ56&lt;0, RIGHT(TEXT(AJ56,"0.#"),1)="."),TRUE,FALSE)</formula>
    </cfRule>
  </conditionalFormatting>
  <conditionalFormatting sqref="AK237:AK265">
    <cfRule type="expression" dxfId="121" priority="145">
      <formula>IF(RIGHT(TEXT(AK237,"0.#"),1)=".",FALSE,TRUE)</formula>
    </cfRule>
    <cfRule type="expression" dxfId="120" priority="146">
      <formula>IF(RIGHT(TEXT(AK237,"0.#"),1)=".",TRUE,FALSE)</formula>
    </cfRule>
  </conditionalFormatting>
  <conditionalFormatting sqref="AU247:AX265">
    <cfRule type="expression" dxfId="119" priority="141">
      <formula>IF(AND(AU247&gt;=0, RIGHT(TEXT(AU247,"0.#"),1)&lt;&gt;"."),TRUE,FALSE)</formula>
    </cfRule>
    <cfRule type="expression" dxfId="118" priority="142">
      <formula>IF(AND(AU247&gt;=0, RIGHT(TEXT(AU247,"0.#"),1)="."),TRUE,FALSE)</formula>
    </cfRule>
    <cfRule type="expression" dxfId="117" priority="143">
      <formula>IF(AND(AU247&lt;0, RIGHT(TEXT(AU247,"0.#"),1)&lt;&gt;"."),TRUE,FALSE)</formula>
    </cfRule>
    <cfRule type="expression" dxfId="116" priority="144">
      <formula>IF(AND(AU247&lt;0, RIGHT(TEXT(AU247,"0.#"),1)="."),TRUE,FALSE)</formula>
    </cfRule>
  </conditionalFormatting>
  <conditionalFormatting sqref="AK269">
    <cfRule type="expression" dxfId="115" priority="139">
      <formula>IF(RIGHT(TEXT(AK269,"0.#"),1)=".",FALSE,TRUE)</formula>
    </cfRule>
    <cfRule type="expression" dxfId="114" priority="140">
      <formula>IF(RIGHT(TEXT(AK269,"0.#"),1)=".",TRUE,FALSE)</formula>
    </cfRule>
  </conditionalFormatting>
  <conditionalFormatting sqref="AK270:AK298">
    <cfRule type="expression" dxfId="113" priority="133">
      <formula>IF(RIGHT(TEXT(AK270,"0.#"),1)=".",FALSE,TRUE)</formula>
    </cfRule>
    <cfRule type="expression" dxfId="112" priority="134">
      <formula>IF(RIGHT(TEXT(AK270,"0.#"),1)=".",TRUE,FALSE)</formula>
    </cfRule>
  </conditionalFormatting>
  <conditionalFormatting sqref="AU270:AX298">
    <cfRule type="expression" dxfId="111" priority="129">
      <formula>IF(AND(AU270&gt;=0, RIGHT(TEXT(AU270,"0.#"),1)&lt;&gt;"."),TRUE,FALSE)</formula>
    </cfRule>
    <cfRule type="expression" dxfId="110" priority="130">
      <formula>IF(AND(AU270&gt;=0, RIGHT(TEXT(AU270,"0.#"),1)="."),TRUE,FALSE)</formula>
    </cfRule>
    <cfRule type="expression" dxfId="109" priority="131">
      <formula>IF(AND(AU270&lt;0, RIGHT(TEXT(AU270,"0.#"),1)&lt;&gt;"."),TRUE,FALSE)</formula>
    </cfRule>
    <cfRule type="expression" dxfId="108" priority="132">
      <formula>IF(AND(AU270&lt;0, RIGHT(TEXT(AU270,"0.#"),1)="."),TRUE,FALSE)</formula>
    </cfRule>
  </conditionalFormatting>
  <conditionalFormatting sqref="AK302">
    <cfRule type="expression" dxfId="107" priority="127">
      <formula>IF(RIGHT(TEXT(AK302,"0.#"),1)=".",FALSE,TRUE)</formula>
    </cfRule>
    <cfRule type="expression" dxfId="106" priority="128">
      <formula>IF(RIGHT(TEXT(AK302,"0.#"),1)=".",TRUE,FALSE)</formula>
    </cfRule>
  </conditionalFormatting>
  <conditionalFormatting sqref="AU302:AX302">
    <cfRule type="expression" dxfId="105" priority="123">
      <formula>IF(AND(AU302&gt;=0, RIGHT(TEXT(AU302,"0.#"),1)&lt;&gt;"."),TRUE,FALSE)</formula>
    </cfRule>
    <cfRule type="expression" dxfId="104" priority="124">
      <formula>IF(AND(AU302&gt;=0, RIGHT(TEXT(AU302,"0.#"),1)="."),TRUE,FALSE)</formula>
    </cfRule>
    <cfRule type="expression" dxfId="103" priority="125">
      <formula>IF(AND(AU302&lt;0, RIGHT(TEXT(AU302,"0.#"),1)&lt;&gt;"."),TRUE,FALSE)</formula>
    </cfRule>
    <cfRule type="expression" dxfId="102" priority="126">
      <formula>IF(AND(AU302&lt;0, RIGHT(TEXT(AU302,"0.#"),1)="."),TRUE,FALSE)</formula>
    </cfRule>
  </conditionalFormatting>
  <conditionalFormatting sqref="AK303:AK331">
    <cfRule type="expression" dxfId="101" priority="121">
      <formula>IF(RIGHT(TEXT(AK303,"0.#"),1)=".",FALSE,TRUE)</formula>
    </cfRule>
    <cfRule type="expression" dxfId="100" priority="122">
      <formula>IF(RIGHT(TEXT(AK303,"0.#"),1)=".",TRUE,FALSE)</formula>
    </cfRule>
  </conditionalFormatting>
  <conditionalFormatting sqref="AU303:AX331">
    <cfRule type="expression" dxfId="99" priority="117">
      <formula>IF(AND(AU303&gt;=0, RIGHT(TEXT(AU303,"0.#"),1)&lt;&gt;"."),TRUE,FALSE)</formula>
    </cfRule>
    <cfRule type="expression" dxfId="98" priority="118">
      <formula>IF(AND(AU303&gt;=0, RIGHT(TEXT(AU303,"0.#"),1)="."),TRUE,FALSE)</formula>
    </cfRule>
    <cfRule type="expression" dxfId="97" priority="119">
      <formula>IF(AND(AU303&lt;0, RIGHT(TEXT(AU303,"0.#"),1)&lt;&gt;"."),TRUE,FALSE)</formula>
    </cfRule>
    <cfRule type="expression" dxfId="96" priority="120">
      <formula>IF(AND(AU303&lt;0, RIGHT(TEXT(AU303,"0.#"),1)="."),TRUE,FALSE)</formula>
    </cfRule>
  </conditionalFormatting>
  <conditionalFormatting sqref="AK335">
    <cfRule type="expression" dxfId="95" priority="115">
      <formula>IF(RIGHT(TEXT(AK335,"0.#"),1)=".",FALSE,TRUE)</formula>
    </cfRule>
    <cfRule type="expression" dxfId="94" priority="116">
      <formula>IF(RIGHT(TEXT(AK335,"0.#"),1)=".",TRUE,FALSE)</formula>
    </cfRule>
  </conditionalFormatting>
  <conditionalFormatting sqref="AU335:AX335">
    <cfRule type="expression" dxfId="93" priority="111">
      <formula>IF(AND(AU335&gt;=0, RIGHT(TEXT(AU335,"0.#"),1)&lt;&gt;"."),TRUE,FALSE)</formula>
    </cfRule>
    <cfRule type="expression" dxfId="92" priority="112">
      <formula>IF(AND(AU335&gt;=0, RIGHT(TEXT(AU335,"0.#"),1)="."),TRUE,FALSE)</formula>
    </cfRule>
    <cfRule type="expression" dxfId="91" priority="113">
      <formula>IF(AND(AU335&lt;0, RIGHT(TEXT(AU335,"0.#"),1)&lt;&gt;"."),TRUE,FALSE)</formula>
    </cfRule>
    <cfRule type="expression" dxfId="90" priority="114">
      <formula>IF(AND(AU335&lt;0, RIGHT(TEXT(AU335,"0.#"),1)="."),TRUE,FALSE)</formula>
    </cfRule>
  </conditionalFormatting>
  <conditionalFormatting sqref="AK336:AK364">
    <cfRule type="expression" dxfId="89" priority="109">
      <formula>IF(RIGHT(TEXT(AK336,"0.#"),1)=".",FALSE,TRUE)</formula>
    </cfRule>
    <cfRule type="expression" dxfId="88" priority="110">
      <formula>IF(RIGHT(TEXT(AK336,"0.#"),1)=".",TRUE,FALSE)</formula>
    </cfRule>
  </conditionalFormatting>
  <conditionalFormatting sqref="AU336:AX364">
    <cfRule type="expression" dxfId="87" priority="105">
      <formula>IF(AND(AU336&gt;=0, RIGHT(TEXT(AU336,"0.#"),1)&lt;&gt;"."),TRUE,FALSE)</formula>
    </cfRule>
    <cfRule type="expression" dxfId="86" priority="106">
      <formula>IF(AND(AU336&gt;=0, RIGHT(TEXT(AU336,"0.#"),1)="."),TRUE,FALSE)</formula>
    </cfRule>
    <cfRule type="expression" dxfId="85" priority="107">
      <formula>IF(AND(AU336&lt;0, RIGHT(TEXT(AU336,"0.#"),1)&lt;&gt;"."),TRUE,FALSE)</formula>
    </cfRule>
    <cfRule type="expression" dxfId="84" priority="108">
      <formula>IF(AND(AU336&lt;0, RIGHT(TEXT(AU336,"0.#"),1)="."),TRUE,FALSE)</formula>
    </cfRule>
  </conditionalFormatting>
  <conditionalFormatting sqref="AK368">
    <cfRule type="expression" dxfId="83" priority="103">
      <formula>IF(RIGHT(TEXT(AK368,"0.#"),1)=".",FALSE,TRUE)</formula>
    </cfRule>
    <cfRule type="expression" dxfId="82" priority="104">
      <formula>IF(RIGHT(TEXT(AK368,"0.#"),1)=".",TRUE,FALSE)</formula>
    </cfRule>
  </conditionalFormatting>
  <conditionalFormatting sqref="AU368:AX368">
    <cfRule type="expression" dxfId="81" priority="99">
      <formula>IF(AND(AU368&gt;=0, RIGHT(TEXT(AU368,"0.#"),1)&lt;&gt;"."),TRUE,FALSE)</formula>
    </cfRule>
    <cfRule type="expression" dxfId="80" priority="100">
      <formula>IF(AND(AU368&gt;=0, RIGHT(TEXT(AU368,"0.#"),1)="."),TRUE,FALSE)</formula>
    </cfRule>
    <cfRule type="expression" dxfId="79" priority="101">
      <formula>IF(AND(AU368&lt;0, RIGHT(TEXT(AU368,"0.#"),1)&lt;&gt;"."),TRUE,FALSE)</formula>
    </cfRule>
    <cfRule type="expression" dxfId="78" priority="102">
      <formula>IF(AND(AU368&lt;0, RIGHT(TEXT(AU368,"0.#"),1)="."),TRUE,FALSE)</formula>
    </cfRule>
  </conditionalFormatting>
  <conditionalFormatting sqref="AK369:AK397">
    <cfRule type="expression" dxfId="77" priority="97">
      <formula>IF(RIGHT(TEXT(AK369,"0.#"),1)=".",FALSE,TRUE)</formula>
    </cfRule>
    <cfRule type="expression" dxfId="76" priority="98">
      <formula>IF(RIGHT(TEXT(AK369,"0.#"),1)=".",TRUE,FALSE)</formula>
    </cfRule>
  </conditionalFormatting>
  <conditionalFormatting sqref="AU369:AX397">
    <cfRule type="expression" dxfId="75" priority="93">
      <formula>IF(AND(AU369&gt;=0, RIGHT(TEXT(AU369,"0.#"),1)&lt;&gt;"."),TRUE,FALSE)</formula>
    </cfRule>
    <cfRule type="expression" dxfId="74" priority="94">
      <formula>IF(AND(AU369&gt;=0, RIGHT(TEXT(AU369,"0.#"),1)="."),TRUE,FALSE)</formula>
    </cfRule>
    <cfRule type="expression" dxfId="73" priority="95">
      <formula>IF(AND(AU369&lt;0, RIGHT(TEXT(AU369,"0.#"),1)&lt;&gt;"."),TRUE,FALSE)</formula>
    </cfRule>
    <cfRule type="expression" dxfId="72" priority="96">
      <formula>IF(AND(AU369&lt;0, RIGHT(TEXT(AU369,"0.#"),1)="."),TRUE,FALSE)</formula>
    </cfRule>
  </conditionalFormatting>
  <conditionalFormatting sqref="AK401">
    <cfRule type="expression" dxfId="71" priority="91">
      <formula>IF(RIGHT(TEXT(AK401,"0.#"),1)=".",FALSE,TRUE)</formula>
    </cfRule>
    <cfRule type="expression" dxfId="70" priority="92">
      <formula>IF(RIGHT(TEXT(AK401,"0.#"),1)=".",TRUE,FALSE)</formula>
    </cfRule>
  </conditionalFormatting>
  <conditionalFormatting sqref="AU401:AX401">
    <cfRule type="expression" dxfId="69" priority="87">
      <formula>IF(AND(AU401&gt;=0, RIGHT(TEXT(AU401,"0.#"),1)&lt;&gt;"."),TRUE,FALSE)</formula>
    </cfRule>
    <cfRule type="expression" dxfId="68" priority="88">
      <formula>IF(AND(AU401&gt;=0, RIGHT(TEXT(AU401,"0.#"),1)="."),TRUE,FALSE)</formula>
    </cfRule>
    <cfRule type="expression" dxfId="67" priority="89">
      <formula>IF(AND(AU401&lt;0, RIGHT(TEXT(AU401,"0.#"),1)&lt;&gt;"."),TRUE,FALSE)</formula>
    </cfRule>
    <cfRule type="expression" dxfId="66" priority="90">
      <formula>IF(AND(AU401&lt;0, RIGHT(TEXT(AU401,"0.#"),1)="."),TRUE,FALSE)</formula>
    </cfRule>
  </conditionalFormatting>
  <conditionalFormatting sqref="AK402:AK430">
    <cfRule type="expression" dxfId="65" priority="85">
      <formula>IF(RIGHT(TEXT(AK402,"0.#"),1)=".",FALSE,TRUE)</formula>
    </cfRule>
    <cfRule type="expression" dxfId="64" priority="86">
      <formula>IF(RIGHT(TEXT(AK402,"0.#"),1)=".",TRUE,FALSE)</formula>
    </cfRule>
  </conditionalFormatting>
  <conditionalFormatting sqref="AU402:AX430">
    <cfRule type="expression" dxfId="63" priority="81">
      <formula>IF(AND(AU402&gt;=0, RIGHT(TEXT(AU402,"0.#"),1)&lt;&gt;"."),TRUE,FALSE)</formula>
    </cfRule>
    <cfRule type="expression" dxfId="62" priority="82">
      <formula>IF(AND(AU402&gt;=0, RIGHT(TEXT(AU402,"0.#"),1)="."),TRUE,FALSE)</formula>
    </cfRule>
    <cfRule type="expression" dxfId="61" priority="83">
      <formula>IF(AND(AU402&lt;0, RIGHT(TEXT(AU402,"0.#"),1)&lt;&gt;"."),TRUE,FALSE)</formula>
    </cfRule>
    <cfRule type="expression" dxfId="60" priority="84">
      <formula>IF(AND(AU402&lt;0, RIGHT(TEXT(AU402,"0.#"),1)="."),TRUE,FALSE)</formula>
    </cfRule>
  </conditionalFormatting>
  <conditionalFormatting sqref="AK434">
    <cfRule type="expression" dxfId="59" priority="79">
      <formula>IF(RIGHT(TEXT(AK434,"0.#"),1)=".",FALSE,TRUE)</formula>
    </cfRule>
    <cfRule type="expression" dxfId="58" priority="80">
      <formula>IF(RIGHT(TEXT(AK434,"0.#"),1)=".",TRUE,FALSE)</formula>
    </cfRule>
  </conditionalFormatting>
  <conditionalFormatting sqref="AU434:AX434">
    <cfRule type="expression" dxfId="57" priority="75">
      <formula>IF(AND(AU434&gt;=0, RIGHT(TEXT(AU434,"0.#"),1)&lt;&gt;"."),TRUE,FALSE)</formula>
    </cfRule>
    <cfRule type="expression" dxfId="56" priority="76">
      <formula>IF(AND(AU434&gt;=0, RIGHT(TEXT(AU434,"0.#"),1)="."),TRUE,FALSE)</formula>
    </cfRule>
    <cfRule type="expression" dxfId="55" priority="77">
      <formula>IF(AND(AU434&lt;0, RIGHT(TEXT(AU434,"0.#"),1)&lt;&gt;"."),TRUE,FALSE)</formula>
    </cfRule>
    <cfRule type="expression" dxfId="54" priority="78">
      <formula>IF(AND(AU434&lt;0, RIGHT(TEXT(AU434,"0.#"),1)="."),TRUE,FALSE)</formula>
    </cfRule>
  </conditionalFormatting>
  <conditionalFormatting sqref="AK435:AK463">
    <cfRule type="expression" dxfId="53" priority="73">
      <formula>IF(RIGHT(TEXT(AK435,"0.#"),1)=".",FALSE,TRUE)</formula>
    </cfRule>
    <cfRule type="expression" dxfId="52" priority="74">
      <formula>IF(RIGHT(TEXT(AK435,"0.#"),1)=".",TRUE,FALSE)</formula>
    </cfRule>
  </conditionalFormatting>
  <conditionalFormatting sqref="AU435:AX463">
    <cfRule type="expression" dxfId="51" priority="69">
      <formula>IF(AND(AU435&gt;=0, RIGHT(TEXT(AU435,"0.#"),1)&lt;&gt;"."),TRUE,FALSE)</formula>
    </cfRule>
    <cfRule type="expression" dxfId="50" priority="70">
      <formula>IF(AND(AU435&gt;=0, RIGHT(TEXT(AU435,"0.#"),1)="."),TRUE,FALSE)</formula>
    </cfRule>
    <cfRule type="expression" dxfId="49" priority="71">
      <formula>IF(AND(AU435&lt;0, RIGHT(TEXT(AU435,"0.#"),1)&lt;&gt;"."),TRUE,FALSE)</formula>
    </cfRule>
    <cfRule type="expression" dxfId="48" priority="72">
      <formula>IF(AND(AU435&lt;0, RIGHT(TEXT(AU435,"0.#"),1)="."),TRUE,FALSE)</formula>
    </cfRule>
  </conditionalFormatting>
  <conditionalFormatting sqref="AK467">
    <cfRule type="expression" dxfId="47" priority="67">
      <formula>IF(RIGHT(TEXT(AK467,"0.#"),1)=".",FALSE,TRUE)</formula>
    </cfRule>
    <cfRule type="expression" dxfId="46" priority="68">
      <formula>IF(RIGHT(TEXT(AK467,"0.#"),1)=".",TRUE,FALSE)</formula>
    </cfRule>
  </conditionalFormatting>
  <conditionalFormatting sqref="AU467:AX467">
    <cfRule type="expression" dxfId="45" priority="63">
      <formula>IF(AND(AU467&gt;=0, RIGHT(TEXT(AU467,"0.#"),1)&lt;&gt;"."),TRUE,FALSE)</formula>
    </cfRule>
    <cfRule type="expression" dxfId="44" priority="64">
      <formula>IF(AND(AU467&gt;=0, RIGHT(TEXT(AU467,"0.#"),1)="."),TRUE,FALSE)</formula>
    </cfRule>
    <cfRule type="expression" dxfId="43" priority="65">
      <formula>IF(AND(AU467&lt;0, RIGHT(TEXT(AU467,"0.#"),1)&lt;&gt;"."),TRUE,FALSE)</formula>
    </cfRule>
    <cfRule type="expression" dxfId="42" priority="66">
      <formula>IF(AND(AU467&lt;0, RIGHT(TEXT(AU467,"0.#"),1)="."),TRUE,FALSE)</formula>
    </cfRule>
  </conditionalFormatting>
  <conditionalFormatting sqref="AK468:AK496">
    <cfRule type="expression" dxfId="41" priority="61">
      <formula>IF(RIGHT(TEXT(AK468,"0.#"),1)=".",FALSE,TRUE)</formula>
    </cfRule>
    <cfRule type="expression" dxfId="40" priority="62">
      <formula>IF(RIGHT(TEXT(AK468,"0.#"),1)=".",TRUE,FALSE)</formula>
    </cfRule>
  </conditionalFormatting>
  <conditionalFormatting sqref="AU468:AX496">
    <cfRule type="expression" dxfId="39" priority="57">
      <formula>IF(AND(AU468&gt;=0, RIGHT(TEXT(AU468,"0.#"),1)&lt;&gt;"."),TRUE,FALSE)</formula>
    </cfRule>
    <cfRule type="expression" dxfId="38" priority="58">
      <formula>IF(AND(AU468&gt;=0, RIGHT(TEXT(AU468,"0.#"),1)="."),TRUE,FALSE)</formula>
    </cfRule>
    <cfRule type="expression" dxfId="37" priority="59">
      <formula>IF(AND(AU468&lt;0, RIGHT(TEXT(AU468,"0.#"),1)&lt;&gt;"."),TRUE,FALSE)</formula>
    </cfRule>
    <cfRule type="expression" dxfId="36" priority="60">
      <formula>IF(AND(AU468&lt;0, RIGHT(TEXT(AU468,"0.#"),1)="."),TRUE,FALSE)</formula>
    </cfRule>
  </conditionalFormatting>
  <conditionalFormatting sqref="AT24:AX24 AJ23:AS23">
    <cfRule type="expression" dxfId="35" priority="55">
      <formula>IF(RIGHT(TEXT(AJ23,"0.#"),1)=".",FALSE,TRUE)</formula>
    </cfRule>
    <cfRule type="expression" dxfId="34" priority="56">
      <formula>IF(RIGHT(TEXT(AJ23,"0.#"),1)=".",TRUE,FALSE)</formula>
    </cfRule>
  </conditionalFormatting>
  <conditionalFormatting sqref="AE25:AS25">
    <cfRule type="expression" dxfId="33" priority="43">
      <formula>IF(AND(AE25&gt;=0, RIGHT(TEXT(AE25,"0.#"),1)&lt;&gt;"."),TRUE,FALSE)</formula>
    </cfRule>
    <cfRule type="expression" dxfId="32" priority="44">
      <formula>IF(AND(AE25&gt;=0, RIGHT(TEXT(AE25,"0.#"),1)="."),TRUE,FALSE)</formula>
    </cfRule>
    <cfRule type="expression" dxfId="31" priority="45">
      <formula>IF(AND(AE25&lt;0, RIGHT(TEXT(AE25,"0.#"),1)&lt;&gt;"."),TRUE,FALSE)</formula>
    </cfRule>
    <cfRule type="expression" dxfId="30" priority="46">
      <formula>IF(AND(AE25&lt;0, RIGHT(TEXT(AE25,"0.#"),1)="."),TRUE,FALSE)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37" zoomScaleNormal="100" workbookViewId="0">
      <selection activeCell="Q63" sqref="Q6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2015-08-12T04:47:01Z</cp:lastPrinted>
  <dcterms:created xsi:type="dcterms:W3CDTF">2012-03-13T00:50:25Z</dcterms:created>
  <dcterms:modified xsi:type="dcterms:W3CDTF">2015-09-06T12:10:39Z</dcterms:modified>
</cp:coreProperties>
</file>