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S7" i="4"/>
  <c r="R7" i="4"/>
  <c r="N7" i="4"/>
  <c r="M7" i="4"/>
  <c r="I7" i="4"/>
  <c r="H7" i="4"/>
  <c r="C7" i="4"/>
  <c r="S6" i="4"/>
  <c r="R6" i="4"/>
  <c r="N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A26" i="4" s="1"/>
  <c r="G8" i="3" s="1"/>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O25" i="3"/>
  <c r="AE25" i="3"/>
  <c r="AO24" i="3"/>
  <c r="AJ24" i="3"/>
  <c r="AR18" i="3"/>
  <c r="AK18" i="3"/>
  <c r="AD18" i="3"/>
  <c r="AD20" i="3" s="1"/>
  <c r="W18" i="3"/>
  <c r="W20" i="3" s="1"/>
  <c r="P18" i="3"/>
  <c r="P20" i="3" s="1"/>
  <c r="G11" i="3"/>
  <c r="AE8" i="3"/>
  <c r="G6" i="3"/>
  <c r="AV2" i="3"/>
  <c r="AS2" i="3"/>
</calcChain>
</file>

<file path=xl/sharedStrings.xml><?xml version="1.0" encoding="utf-8"?>
<sst xmlns="http://schemas.openxmlformats.org/spreadsheetml/2006/main" count="774" uniqueCount="469">
  <si>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</si>
  <si>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</si>
  <si>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</si>
  <si>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</si>
  <si>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</si>
  <si>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</si>
  <si>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</si>
  <si>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</si>
  <si>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</si>
  <si>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</si>
  <si>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</si>
  <si>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</si>
  <si>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</si>
  <si>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</si>
  <si>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</si>
  <si>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</si>
  <si>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</si>
  <si>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</si>
  <si>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</si>
  <si>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</si>
  <si>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</si>
  <si>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</si>
  <si>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</si>
  <si>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</si>
  <si>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</si>
  <si>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</si>
  <si>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</si>
  <si>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</si>
  <si>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</si>
  <si>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</si>
  <si>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</si>
  <si>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</si>
  <si>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</si>
  <si>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</si>
  <si>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</si>
  <si>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</si>
  <si>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</si>
  <si>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</si>
  <si>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</si>
  <si>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</si>
  <si>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</si>
  <si>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</si>
  <si>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</si>
  <si>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</si>
  <si>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</si>
  <si>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</si>
  <si>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</si>
  <si>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</si>
  <si>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</si>
  <si>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</si>
  <si>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</si>
  <si>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</si>
  <si>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</si>
  <si>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</si>
  <si>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</si>
  <si>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</si>
  <si>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</si>
  <si>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</si>
  <si>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</si>
  <si>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</si>
  <si>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</si>
  <si>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</si>
  <si>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</si>
  <si>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</si>
  <si>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</si>
  <si>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</si>
  <si>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</si>
  <si>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</si>
  <si>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</si>
  <si>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</si>
  <si>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</si>
  <si>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</si>
  <si>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</si>
  <si>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</si>
  <si>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</si>
  <si>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</si>
  <si>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</si>
  <si>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</si>
  <si>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</si>
  <si>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</si>
  <si>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</si>
  <si>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</si>
  <si>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</si>
  <si>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</si>
  <si>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</si>
  <si>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</si>
  <si>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</si>
  <si>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</si>
  <si>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</si>
  <si>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</si>
  <si>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</si>
  <si>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</si>
  <si>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</si>
  <si>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</si>
  <si>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</si>
  <si>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</si>
  <si>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</si>
  <si>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</si>
  <si>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</si>
  <si>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</si>
  <si>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</si>
  <si>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</si>
  <si>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</si>
  <si>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</si>
  <si>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</si>
  <si>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</si>
  <si>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</si>
  <si>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</si>
  <si>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</si>
  <si>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</si>
  <si>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</si>
  <si>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</si>
  <si>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</si>
  <si>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</si>
  <si>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</si>
  <si>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</si>
  <si>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</si>
  <si>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</si>
  <si>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</si>
  <si>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</si>
  <si>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</si>
  <si>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</si>
  <si>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</si>
  <si>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</si>
  <si>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</si>
  <si>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</si>
  <si>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</si>
  <si>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</si>
  <si>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</si>
  <si>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</si>
  <si>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</si>
  <si>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</si>
  <si>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</si>
  <si>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</si>
  <si>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</si>
  <si>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</si>
  <si>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</si>
  <si>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</si>
  <si>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</si>
  <si>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</si>
  <si>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</si>
  <si>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</si>
  <si>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</si>
  <si>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</si>
  <si>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</si>
  <si>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</si>
  <si>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</si>
  <si>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</si>
  <si>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</si>
  <si>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</si>
  <si>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</si>
  <si>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</si>
  <si>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</si>
  <si>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</si>
  <si>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</si>
  <si>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</si>
  <si>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</si>
  <si>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</si>
  <si>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</si>
  <si>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</si>
  <si>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</si>
  <si>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</si>
  <si>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</si>
  <si>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</si>
  <si>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</si>
  <si>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</si>
  <si>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</si>
  <si>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</si>
  <si>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</si>
  <si>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</si>
  <si>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</si>
  <si>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</si>
  <si>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</si>
  <si>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</si>
  <si>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</si>
  <si>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</si>
  <si>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</si>
  <si>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</si>
  <si>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</si>
  <si>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</si>
  <si>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</si>
  <si>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</si>
  <si>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</si>
  <si>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</si>
  <si>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</si>
  <si>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</si>
  <si>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</si>
  <si>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</si>
  <si>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</si>
  <si>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</si>
  <si>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</si>
  <si>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</si>
  <si>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</si>
  <si>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</si>
  <si>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</si>
  <si>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</si>
  <si>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</si>
  <si>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</si>
  <si>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</si>
  <si>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</si>
  <si>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</si>
  <si>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</si>
  <si>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</si>
  <si>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</si>
  <si>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</si>
  <si>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</si>
  <si>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</si>
  <si>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</si>
  <si>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</si>
  <si>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</si>
  <si>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</si>
  <si>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</si>
  <si>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</si>
  <si>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</si>
  <si>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</si>
  <si>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</si>
  <si>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</si>
  <si>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</si>
  <si>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</si>
  <si>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</si>
  <si>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</si>
  <si>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</si>
  <si>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</si>
  <si>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</si>
  <si>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</si>
  <si>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</si>
  <si>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</si>
  <si>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</si>
  <si>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</si>
  <si>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</si>
  <si>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</si>
  <si>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</si>
  <si>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</si>
  <si>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</si>
  <si>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</si>
  <si>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</si>
  <si>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</si>
  <si>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</si>
  <si>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</si>
  <si>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</si>
  <si>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</si>
  <si>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</si>
  <si>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</si>
  <si>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</si>
  <si>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</si>
  <si>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</si>
  <si>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</si>
  <si>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</si>
  <si>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</si>
  <si>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</si>
  <si>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</si>
  <si>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</si>
  <si>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</si>
  <si>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</si>
  <si>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</si>
  <si>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</si>
  <si>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</si>
  <si>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</si>
  <si>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</si>
  <si>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</si>
  <si>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</si>
  <si>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</si>
  <si>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</si>
  <si>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</si>
  <si>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</si>
  <si>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</si>
  <si>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</si>
  <si>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</si>
  <si>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</si>
  <si>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</si>
  <si>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</si>
  <si>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</si>
  <si>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</si>
  <si>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</si>
  <si>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</si>
  <si>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</si>
  <si>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</si>
  <si>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</si>
  <si>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</si>
  <si>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</si>
  <si>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</si>
  <si>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</si>
  <si>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</si>
  <si>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</si>
  <si>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</si>
  <si>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</si>
  <si>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</si>
  <si>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</si>
  <si>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</si>
  <si>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</si>
  <si>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</si>
  <si>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</si>
  <si>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</si>
  <si>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</si>
  <si>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</si>
  <si>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</si>
  <si>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</si>
  <si>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</si>
  <si>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</si>
  <si>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</si>
  <si>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</si>
  <si>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</si>
  <si>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</si>
  <si>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</si>
  <si>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</si>
  <si>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</si>
  <si>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</si>
  <si>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</si>
  <si>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</si>
  <si>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</si>
  <si>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</si>
  <si>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</si>
  <si>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</si>
  <si>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</si>
  <si>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</si>
  <si>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</si>
  <si>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</si>
  <si>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</si>
  <si>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</si>
  <si>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</si>
  <si>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</si>
  <si>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</si>
  <si>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</si>
  <si>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</si>
  <si>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</si>
  <si>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</si>
  <si>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</si>
  <si>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</si>
  <si>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</si>
  <si>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</si>
  <si>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</si>
  <si>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</si>
  <si>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</si>
  <si>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</si>
  <si>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</si>
  <si>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</si>
  <si>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</si>
  <si>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</si>
  <si>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</si>
  <si>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</si>
  <si>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</si>
  <si>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</si>
  <si>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</si>
  <si>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</si>
  <si>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</si>
  <si>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</si>
  <si>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</si>
  <si>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</si>
  <si>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</si>
  <si>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</si>
  <si>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</si>
  <si>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</si>
  <si>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</si>
  <si>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</si>
  <si>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</si>
  <si>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</si>
  <si>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</si>
  <si>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</si>
  <si>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</si>
  <si>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</si>
  <si>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</si>
  <si>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</si>
  <si>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</si>
  <si>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</si>
  <si>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</si>
  <si>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</si>
  <si>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</si>
  <si>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</si>
  <si>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</si>
  <si>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</si>
  <si>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</si>
  <si>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</si>
  <si>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</si>
  <si>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</si>
  <si>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</si>
  <si>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</si>
  <si>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</si>
  <si>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</si>
  <si>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</si>
  <si>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</si>
  <si>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</si>
  <si>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</si>
  <si>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職員旅費</t>
    <rPh sb="0" eb="2">
      <t>ショクイン</t>
    </rPh>
    <rPh sb="2" eb="4">
      <t>リョヒ</t>
    </rPh>
    <phoneticPr fontId="2"/>
  </si>
  <si>
    <t>10　国土の総合的な利用、整備及び保全、国土に関する情報の整備
　37　総合的な国土形成を推進する</t>
    <phoneticPr fontId="5"/>
  </si>
  <si>
    <t>国土形成推進調査費</t>
    <rPh sb="0" eb="2">
      <t>コクド</t>
    </rPh>
    <rPh sb="2" eb="4">
      <t>ケイセイ</t>
    </rPh>
    <rPh sb="4" eb="6">
      <t>スイシン</t>
    </rPh>
    <rPh sb="6" eb="9">
      <t>チョウサヒ</t>
    </rPh>
    <phoneticPr fontId="2"/>
  </si>
  <si>
    <t>国土数値情報の整備</t>
    <phoneticPr fontId="5"/>
  </si>
  <si>
    <t>国土形成計画法
国土利用計画法
地理空間情報活用推進基本法</t>
    <phoneticPr fontId="5"/>
  </si>
  <si>
    <t>国土形成計画（全国計画）（H20年7月4日閣議決定）
国土利用計画（全国計画）（H20年7月4日閣議決定）
地理空間情報活用推進基本計画（H24年3月27日閣議決定）</t>
    <phoneticPr fontId="5"/>
  </si>
  <si>
    <r>
      <t>6</t>
    </r>
    <r>
      <rPr>
        <sz val="11"/>
        <rFont val="ＭＳ Ｐゴシック"/>
        <family val="3"/>
        <charset val="128"/>
      </rPr>
      <t>6,67</t>
    </r>
    <phoneticPr fontId="5"/>
  </si>
  <si>
    <r>
      <t>8</t>
    </r>
    <r>
      <rPr>
        <sz val="11"/>
        <rFont val="ＭＳ Ｐゴシック"/>
        <family val="3"/>
        <charset val="128"/>
      </rPr>
      <t>0,81</t>
    </r>
    <phoneticPr fontId="5"/>
  </si>
  <si>
    <t>77,78,79,81,82</t>
    <phoneticPr fontId="5"/>
  </si>
  <si>
    <t>万件</t>
    <rPh sb="0" eb="1">
      <t>マン</t>
    </rPh>
    <rPh sb="1" eb="2">
      <t>ケン</t>
    </rPh>
    <phoneticPr fontId="5"/>
  </si>
  <si>
    <t>国土数値情報のダウンロード件数</t>
    <rPh sb="0" eb="2">
      <t>コクド</t>
    </rPh>
    <rPh sb="2" eb="4">
      <t>スウチ</t>
    </rPh>
    <rPh sb="4" eb="6">
      <t>ジョウホウ</t>
    </rPh>
    <rPh sb="13" eb="15">
      <t>ケンスウ</t>
    </rPh>
    <phoneticPr fontId="5"/>
  </si>
  <si>
    <t xml:space="preserve">国土の利用に関する総合的かつ基本的な政策及び計画の策定及び推進を行うためには、国土に関する各種の情報を総合的、体系的に収集・整備・分析するとともに、これらの情報や分析成果を国土づくり・地域づくりに関係する多様な主体に広く提供し、国土に関する理解や取組を促進することが必要である。
このため、国土数値情報を整備・更新するとともに、インターネットを通じて一般に無償公開する。また、そのための調査・検討を行う。
</t>
    <phoneticPr fontId="5"/>
  </si>
  <si>
    <t>平成26年度防災・減災等に資する国土数値情報の整備手法に関する調査業務</t>
    <phoneticPr fontId="5"/>
  </si>
  <si>
    <t>アジア航測株式会社</t>
    <rPh sb="3" eb="5">
      <t>コウソク</t>
    </rPh>
    <rPh sb="5" eb="7">
      <t>カブシキ</t>
    </rPh>
    <rPh sb="7" eb="9">
      <t>ガイシャ</t>
    </rPh>
    <phoneticPr fontId="5"/>
  </si>
  <si>
    <t>平成26年度国土数値情報（鉄道、港湾）等更新業務</t>
    <phoneticPr fontId="5"/>
  </si>
  <si>
    <t>平成26年度国土数値情報（景観計画区域）等作成業務及び品質評価業務</t>
    <phoneticPr fontId="5"/>
  </si>
  <si>
    <t>株式会社パスコ</t>
    <rPh sb="0" eb="4">
      <t>カブシキガイシャ</t>
    </rPh>
    <phoneticPr fontId="5"/>
  </si>
  <si>
    <t>平成26年度国土数値情報（土地利用）の更新手法等に関する調査業務</t>
    <phoneticPr fontId="5"/>
  </si>
  <si>
    <t>｢国土数値情報（土地利用）｣整備等における衛星画像購入（単価契約）</t>
    <phoneticPr fontId="5"/>
  </si>
  <si>
    <t>平成26年度国土数値情報（土地利用）更新における参照資料作成及び品質評価業務</t>
    <phoneticPr fontId="5"/>
  </si>
  <si>
    <t>平成26年度国土数値情報（豪雪地帯（気象データ等））等作成及び品質評価業務</t>
    <phoneticPr fontId="5"/>
  </si>
  <si>
    <t>国際航業株式会社</t>
    <rPh sb="0" eb="2">
      <t>コクサイ</t>
    </rPh>
    <rPh sb="2" eb="4">
      <t>コウギョウ</t>
    </rPh>
    <rPh sb="4" eb="6">
      <t>カブシキ</t>
    </rPh>
    <rPh sb="6" eb="8">
      <t>ガイシャ</t>
    </rPh>
    <phoneticPr fontId="5"/>
  </si>
  <si>
    <t>平成26年度国土数値情報（土地利用）更新業務（Aブロック）</t>
    <phoneticPr fontId="5"/>
  </si>
  <si>
    <t>株式会社東京地図研究社</t>
    <rPh sb="0" eb="2">
      <t>カブシキ</t>
    </rPh>
    <rPh sb="2" eb="4">
      <t>ガイシャ</t>
    </rPh>
    <phoneticPr fontId="5"/>
  </si>
  <si>
    <t>東京カートグラフィック株式会社</t>
    <phoneticPr fontId="5"/>
  </si>
  <si>
    <t>国土地図株式会社</t>
    <rPh sb="0" eb="2">
      <t>コクド</t>
    </rPh>
    <rPh sb="2" eb="4">
      <t>チズ</t>
    </rPh>
    <phoneticPr fontId="5"/>
  </si>
  <si>
    <t>平成26年度国土数値情報（土地利用）更新業務（Bブロック）</t>
    <phoneticPr fontId="5"/>
  </si>
  <si>
    <t>平成26年度国土数値情報（土地利用）更新業務（Cブロック）</t>
    <phoneticPr fontId="5"/>
  </si>
  <si>
    <t>平成26年度国土数値情報（集客施設）等作成業務</t>
    <phoneticPr fontId="5"/>
  </si>
  <si>
    <t>株式会社フジヤマ</t>
    <phoneticPr fontId="5"/>
  </si>
  <si>
    <t>平成26年度国土数値情報（観光資源）更新業務</t>
    <phoneticPr fontId="5"/>
  </si>
  <si>
    <t>平成26年度国土数値情報（都道府県指定文化財）等作成業務</t>
    <phoneticPr fontId="5"/>
  </si>
  <si>
    <t>株式会社きもと</t>
    <rPh sb="0" eb="2">
      <t>カブシキ</t>
    </rPh>
    <rPh sb="2" eb="4">
      <t>ガイシャ</t>
    </rPh>
    <phoneticPr fontId="5"/>
  </si>
  <si>
    <t>国土数値情報等のWebAPI化試行業務</t>
    <phoneticPr fontId="5"/>
  </si>
  <si>
    <t>内外地図株式会社</t>
    <rPh sb="0" eb="2">
      <t>ナイガイ</t>
    </rPh>
    <rPh sb="2" eb="4">
      <t>チズ</t>
    </rPh>
    <rPh sb="4" eb="6">
      <t>カブシキ</t>
    </rPh>
    <rPh sb="6" eb="8">
      <t>カイシャ</t>
    </rPh>
    <phoneticPr fontId="5"/>
  </si>
  <si>
    <t>-</t>
    <phoneticPr fontId="5"/>
  </si>
  <si>
    <t>業務原価等</t>
    <phoneticPr fontId="5"/>
  </si>
  <si>
    <t>直接人件費等業務原価及び一般管理費</t>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</si>
  <si>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</si>
  <si>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</si>
  <si>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</si>
  <si>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物品購入</t>
    <rPh sb="0" eb="2">
      <t>ブッピン</t>
    </rPh>
    <rPh sb="2" eb="4">
      <t>コウニュウ</t>
    </rPh>
    <phoneticPr fontId="5"/>
  </si>
  <si>
    <t>3.7/2.4</t>
    <phoneticPr fontId="5"/>
  </si>
  <si>
    <t>6.9/4.8</t>
    <phoneticPr fontId="5"/>
  </si>
  <si>
    <t xml:space="preserve">・国土のグランドデザイン2050や国土強靱化法等に基づき、発生が想定されている南海トラフ地震や首都直下地震等の災害に対する、防災・減災対策等に関するデータを国土数値情報として整備するため、津波や火山等の各種ハザードマップについての整備手法、整備範囲・対象等を特定し、原典資料の調査と収集、その解析を行い、それらを踏まえて具体的な整備手法の検討、データ仕様の策定等を行う。
・南海トラフ地震や首都直下地震等の災害に備えるため、防災上の検討に必要な防災・減災対策に資する情報（密集市街地、地下街等）を、国土数値情報として、整備する。
・国土数値情報として整備した土砂災害警戒区域や全国の最新の行政界情報や地価公示及び都道府県地価、さらに交通施設や交通流動量に関する情報等の更新を行う。
</t>
    <rPh sb="58" eb="59">
      <t>タイ</t>
    </rPh>
    <rPh sb="78" eb="80">
      <t>コクド</t>
    </rPh>
    <rPh sb="80" eb="82">
      <t>スウチ</t>
    </rPh>
    <rPh sb="82" eb="84">
      <t>ジョウホウ</t>
    </rPh>
    <rPh sb="94" eb="96">
      <t>ツナミ</t>
    </rPh>
    <rPh sb="97" eb="99">
      <t>カザン</t>
    </rPh>
    <rPh sb="99" eb="100">
      <t>トウ</t>
    </rPh>
    <rPh sb="149" eb="150">
      <t>オコナ</t>
    </rPh>
    <rPh sb="242" eb="245">
      <t>チカガイ</t>
    </rPh>
    <rPh sb="245" eb="246">
      <t>トウ</t>
    </rPh>
    <rPh sb="259" eb="261">
      <t>セイビ</t>
    </rPh>
    <rPh sb="275" eb="277">
      <t>セイビ</t>
    </rPh>
    <phoneticPr fontId="5"/>
  </si>
  <si>
    <t>契約金額÷国土数値情報のデータ件数　　　　　　　　</t>
    <phoneticPr fontId="5"/>
  </si>
  <si>
    <t>平成26年度　北陸地域における地方重点計画検討業務</t>
    <phoneticPr fontId="5"/>
  </si>
  <si>
    <t>高速道路網等を踏まえた中山間地域構造分析調査</t>
    <rPh sb="0" eb="2">
      <t>コウソク</t>
    </rPh>
    <rPh sb="2" eb="5">
      <t>ドウロモウ</t>
    </rPh>
    <rPh sb="5" eb="6">
      <t>トウ</t>
    </rPh>
    <rPh sb="7" eb="8">
      <t>フ</t>
    </rPh>
    <rPh sb="11" eb="12">
      <t>チュウ</t>
    </rPh>
    <rPh sb="14" eb="16">
      <t>チイキ</t>
    </rPh>
    <rPh sb="16" eb="18">
      <t>コウゾウ</t>
    </rPh>
    <rPh sb="18" eb="20">
      <t>ブンセキ</t>
    </rPh>
    <rPh sb="20" eb="22">
      <t>チョウサ</t>
    </rPh>
    <phoneticPr fontId="5"/>
  </si>
  <si>
    <t>島根県中山間地域研究センター</t>
    <rPh sb="0" eb="3">
      <t>シマネケン</t>
    </rPh>
    <rPh sb="3" eb="4">
      <t>チュウ</t>
    </rPh>
    <rPh sb="4" eb="6">
      <t>サンカン</t>
    </rPh>
    <rPh sb="6" eb="8">
      <t>チイキ</t>
    </rPh>
    <rPh sb="8" eb="10">
      <t>ケンキュウ</t>
    </rPh>
    <phoneticPr fontId="5"/>
  </si>
  <si>
    <t>大日本コンサルタント株式会社</t>
    <rPh sb="0" eb="3">
      <t>ダイニホン</t>
    </rPh>
    <rPh sb="10" eb="12">
      <t>カブシキ</t>
    </rPh>
    <rPh sb="12" eb="14">
      <t>カイシャ</t>
    </rPh>
    <phoneticPr fontId="5"/>
  </si>
  <si>
    <t>日本工営株式会社</t>
    <rPh sb="0" eb="2">
      <t>ニホン</t>
    </rPh>
    <rPh sb="2" eb="4">
      <t>コウエイ</t>
    </rPh>
    <rPh sb="4" eb="6">
      <t>カブシキ</t>
    </rPh>
    <rPh sb="6" eb="8">
      <t>カイシャ</t>
    </rPh>
    <phoneticPr fontId="5"/>
  </si>
  <si>
    <t>平成26年度　四国圏広域地方計画推進検討等業務</t>
    <rPh sb="7" eb="9">
      <t>シコク</t>
    </rPh>
    <rPh sb="9" eb="10">
      <t>ケン</t>
    </rPh>
    <rPh sb="10" eb="12">
      <t>コウイキ</t>
    </rPh>
    <rPh sb="12" eb="14">
      <t>チホウ</t>
    </rPh>
    <rPh sb="14" eb="16">
      <t>ケイカク</t>
    </rPh>
    <rPh sb="16" eb="18">
      <t>スイシン</t>
    </rPh>
    <rPh sb="18" eb="21">
      <t>ケントウナド</t>
    </rPh>
    <rPh sb="21" eb="23">
      <t>ギョウム</t>
    </rPh>
    <phoneticPr fontId="5"/>
  </si>
  <si>
    <t>A.アジア航測株式会社</t>
    <phoneticPr fontId="5"/>
  </si>
  <si>
    <t>委託調査費</t>
    <rPh sb="0" eb="2">
      <t>イタク</t>
    </rPh>
    <rPh sb="2" eb="5">
      <t>チョウサヒ</t>
    </rPh>
    <phoneticPr fontId="5"/>
  </si>
  <si>
    <t>B.島根県中山間地域研究センター</t>
    <phoneticPr fontId="5"/>
  </si>
  <si>
    <t>整備したデータについては、国土交通省HPにダウンロードサイトを設け広く一般提供しており、各方面で活用されている</t>
    <phoneticPr fontId="5"/>
  </si>
  <si>
    <t>・データ整備項目は、国土政策の推進に資するデータであり、他の主体が整備しているデータと重複しないよう精査し、特に、政策的な優先度や緊急度の高いデータを重点的に選定している。
H26年度は地域の生活及び環境を支える諸施設や地域間の交流を促進する文化資源など、生活環境改善に資する情報及び地域間交流に資する情報をGISデータ化し、国土数値情報として整備した。
・業者選定については一般競争によって十分な競争性を有した上で効率的に事業執行を図っている。</t>
    <rPh sb="140" eb="141">
      <t>オヨ</t>
    </rPh>
    <phoneticPr fontId="5"/>
  </si>
  <si>
    <t>円/件</t>
    <phoneticPr fontId="5"/>
  </si>
  <si>
    <t>百万円
/万件</t>
    <rPh sb="5" eb="7">
      <t>マンケン</t>
    </rPh>
    <phoneticPr fontId="5"/>
  </si>
  <si>
    <t>国土数値情報の製品仕様書・作業手順書作成及び整備・更新データ件数</t>
    <phoneticPr fontId="5"/>
  </si>
  <si>
    <t>3.5/2.2</t>
    <phoneticPr fontId="5"/>
  </si>
  <si>
    <t>国土数値情報（海岸線）等データ修正業務</t>
    <rPh sb="0" eb="2">
      <t>コクド</t>
    </rPh>
    <rPh sb="2" eb="4">
      <t>スウチ</t>
    </rPh>
    <rPh sb="4" eb="6">
      <t>ジョウホウ</t>
    </rPh>
    <rPh sb="7" eb="10">
      <t>カイガンセン</t>
    </rPh>
    <rPh sb="11" eb="12">
      <t>トウ</t>
    </rPh>
    <rPh sb="15" eb="17">
      <t>シュウセイ</t>
    </rPh>
    <rPh sb="17" eb="19">
      <t>ギョウム</t>
    </rPh>
    <phoneticPr fontId="5"/>
  </si>
  <si>
    <t>国土数値情報等の資料等の電子化業務</t>
    <rPh sb="8" eb="10">
      <t>シリョウ</t>
    </rPh>
    <rPh sb="10" eb="11">
      <t>トウ</t>
    </rPh>
    <rPh sb="12" eb="15">
      <t>デンシカ</t>
    </rPh>
    <rPh sb="15" eb="17">
      <t>ギョウム</t>
    </rPh>
    <phoneticPr fontId="5"/>
  </si>
  <si>
    <t>国土数値情報（土砂災害警戒区域）のデータ修正等業務</t>
    <phoneticPr fontId="5"/>
  </si>
  <si>
    <t>国土数値情報のダウンロード件数の対前年度維持または増加</t>
    <rPh sb="0" eb="2">
      <t>コクド</t>
    </rPh>
    <rPh sb="2" eb="4">
      <t>スウチ</t>
    </rPh>
    <rPh sb="4" eb="6">
      <t>ジョウホウ</t>
    </rPh>
    <rPh sb="13" eb="15">
      <t>ケンスウ</t>
    </rPh>
    <rPh sb="16" eb="17">
      <t>タイ</t>
    </rPh>
    <rPh sb="17" eb="20">
      <t>ゼンネンド</t>
    </rPh>
    <rPh sb="20" eb="22">
      <t>イジ</t>
    </rPh>
    <rPh sb="25" eb="27">
      <t>ゾウカ</t>
    </rPh>
    <phoneticPr fontId="5"/>
  </si>
  <si>
    <t>-</t>
    <phoneticPr fontId="5"/>
  </si>
  <si>
    <t>‐</t>
  </si>
  <si>
    <t>・整備項目についても、毎年度、政策的な優先度や緊急度の高いデータを選定し、戦略的に整備している。</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</si>
  <si>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</si>
  <si>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業務の履行に必要となる経費に限定されている。</t>
    <rPh sb="0" eb="2">
      <t>ギョウム</t>
    </rPh>
    <rPh sb="3" eb="5">
      <t>リコウ</t>
    </rPh>
    <rPh sb="6" eb="8">
      <t>ヒツヨウ</t>
    </rPh>
    <rPh sb="11" eb="13">
      <t>ケイヒ</t>
    </rPh>
    <rPh sb="14" eb="16">
      <t>ゲンテイ</t>
    </rPh>
    <phoneticPr fontId="5"/>
  </si>
  <si>
    <t>毎年度、概ね同水準で推移しており、妥当といえる。</t>
    <rPh sb="0" eb="3">
      <t>マイネンド</t>
    </rPh>
    <rPh sb="4" eb="5">
      <t>オオム</t>
    </rPh>
    <rPh sb="6" eb="9">
      <t>ドウスイジュン</t>
    </rPh>
    <rPh sb="10" eb="12">
      <t>スイイ</t>
    </rPh>
    <rPh sb="17" eb="19">
      <t>ダトウ</t>
    </rPh>
    <phoneticPr fontId="5"/>
  </si>
  <si>
    <t>国土の利用に関する総合的かつ基本的な政策及び計画の策定及び推進を行うためには、国が、国土に関する各種の情報を総合的、体系的に収集・整備・分析し、提供する必要がある。</t>
    <rPh sb="39" eb="40">
      <t>クニ</t>
    </rPh>
    <rPh sb="72" eb="74">
      <t>テイキョウ</t>
    </rPh>
    <rPh sb="76" eb="78">
      <t>ヒツヨウ</t>
    </rPh>
    <phoneticPr fontId="5"/>
  </si>
  <si>
    <t>効率的な事業執行を図っている。</t>
    <phoneticPr fontId="5"/>
  </si>
  <si>
    <t>・業者選定にあたっては、一般競争入札を採用し、十分な競争性を確保している。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</si>
  <si>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</si>
  <si>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件</t>
    <rPh sb="0" eb="1">
      <t>ケン</t>
    </rPh>
    <phoneticPr fontId="5"/>
  </si>
  <si>
    <t>毎年度、一定数のデータの製品仕様書等の作成や整備・更新を行っている。</t>
    <rPh sb="0" eb="3">
      <t>マイネンド</t>
    </rPh>
    <rPh sb="4" eb="7">
      <t>イッテイスウ</t>
    </rPh>
    <rPh sb="12" eb="14">
      <t>セイヒン</t>
    </rPh>
    <rPh sb="14" eb="17">
      <t>シヨウショ</t>
    </rPh>
    <rPh sb="17" eb="18">
      <t>トウ</t>
    </rPh>
    <rPh sb="19" eb="21">
      <t>サクセイ</t>
    </rPh>
    <rPh sb="22" eb="24">
      <t>セイビ</t>
    </rPh>
    <rPh sb="25" eb="27">
      <t>コウシン</t>
    </rPh>
    <rPh sb="28" eb="29">
      <t>オコナ</t>
    </rPh>
    <phoneticPr fontId="5"/>
  </si>
  <si>
    <t>・今後とも、整備する情報の種類の選定や整備手法などを工夫し、国土数値情報の整備の、より一層の効率化を図っていく。</t>
    <phoneticPr fontId="5"/>
  </si>
  <si>
    <t>A.　民間企業</t>
    <rPh sb="3" eb="5">
      <t>ミンカン</t>
    </rPh>
    <rPh sb="5" eb="7">
      <t>キギョウ</t>
    </rPh>
    <phoneticPr fontId="5"/>
  </si>
  <si>
    <t>B　民間企業等</t>
    <rPh sb="2" eb="4">
      <t>ミンカン</t>
    </rPh>
    <rPh sb="4" eb="6">
      <t>キギョウ</t>
    </rPh>
    <rPh sb="6" eb="7">
      <t>トウ</t>
    </rPh>
    <phoneticPr fontId="5"/>
  </si>
  <si>
    <t>随意契約</t>
    <rPh sb="0" eb="2">
      <t>ズイイ</t>
    </rPh>
    <rPh sb="2" eb="4">
      <t>ケイヤク</t>
    </rPh>
    <phoneticPr fontId="5"/>
  </si>
  <si>
    <t>成果実績は成果目標を達成している。</t>
    <rPh sb="0" eb="2">
      <t>セイカ</t>
    </rPh>
    <rPh sb="2" eb="4">
      <t>ジッセキ</t>
    </rPh>
    <rPh sb="5" eb="7">
      <t>セイカ</t>
    </rPh>
    <rPh sb="7" eb="9">
      <t>モクヒョウ</t>
    </rPh>
    <rPh sb="10" eb="12">
      <t>タッセイ</t>
    </rPh>
    <phoneticPr fontId="5"/>
  </si>
  <si>
    <t>整備するデータ項目については、政策的な優先度や緊急度等の観点から、引き続き精査を行う。利活用拡大のため、ユーザーの裾野が広がるような工夫を検討する。</t>
    <rPh sb="0" eb="2">
      <t>セイビ</t>
    </rPh>
    <rPh sb="7" eb="9">
      <t>コウモク</t>
    </rPh>
    <rPh sb="15" eb="18">
      <t>セイサクテキ</t>
    </rPh>
    <rPh sb="19" eb="22">
      <t>ユウセンド</t>
    </rPh>
    <rPh sb="23" eb="26">
      <t>キンキュウド</t>
    </rPh>
    <rPh sb="26" eb="27">
      <t>トウ</t>
    </rPh>
    <rPh sb="28" eb="30">
      <t>カンテン</t>
    </rPh>
    <rPh sb="33" eb="34">
      <t>ヒ</t>
    </rPh>
    <rPh sb="35" eb="36">
      <t>ツヅ</t>
    </rPh>
    <rPh sb="37" eb="39">
      <t>セイサ</t>
    </rPh>
    <rPh sb="40" eb="41">
      <t>オコナ</t>
    </rPh>
    <rPh sb="43" eb="46">
      <t>リカツヨウ</t>
    </rPh>
    <rPh sb="46" eb="48">
      <t>カクダイ</t>
    </rPh>
    <rPh sb="57" eb="59">
      <t>スソノ</t>
    </rPh>
    <rPh sb="60" eb="61">
      <t>ヒロ</t>
    </rPh>
    <rPh sb="66" eb="68">
      <t>クフウ</t>
    </rPh>
    <rPh sb="69" eb="71">
      <t>ケントウ</t>
    </rPh>
    <phoneticPr fontId="5"/>
  </si>
  <si>
    <t>執行等改善</t>
  </si>
  <si>
    <t>課長　　筒井　智紀</t>
    <rPh sb="0" eb="2">
      <t>カチョウ</t>
    </rPh>
    <rPh sb="4" eb="6">
      <t>ツツイ</t>
    </rPh>
    <rPh sb="7" eb="9">
      <t>トモノリ</t>
    </rPh>
    <phoneticPr fontId="5"/>
  </si>
  <si>
    <t>引き続き、優先度や緊急度の高いデータを整備するとともに、整備したデータを国土交通省ＨＰにおいて広く一般提供するなど、利活用の拡大を図る。</t>
    <rPh sb="0" eb="1">
      <t>ヒ</t>
    </rPh>
    <rPh sb="2" eb="3">
      <t>ツヅ</t>
    </rPh>
    <rPh sb="9" eb="12">
      <t>キンキュウド</t>
    </rPh>
    <rPh sb="28" eb="30">
      <t>セイビ</t>
    </rPh>
    <rPh sb="36" eb="38">
      <t>コクド</t>
    </rPh>
    <rPh sb="38" eb="41">
      <t>コウツウショウ</t>
    </rPh>
    <rPh sb="47" eb="48">
      <t>ヒロ</t>
    </rPh>
    <rPh sb="49" eb="51">
      <t>イッパン</t>
    </rPh>
    <rPh sb="51" eb="53">
      <t>テイキョウ</t>
    </rPh>
    <phoneticPr fontId="5"/>
  </si>
  <si>
    <t>「国土のグランドデザイン2050」等の推進に資する重要課題の検討に必要な指標の整備に向けた検討を行うため。
百万円未満を四捨五入しているため、「予算額・執行額」欄と誤差が生じている。</t>
    <rPh sb="1" eb="3">
      <t>コクド</t>
    </rPh>
    <rPh sb="17" eb="18">
      <t>トウ</t>
    </rPh>
    <rPh sb="19" eb="21">
      <t>スイシン</t>
    </rPh>
    <rPh sb="22" eb="23">
      <t>シ</t>
    </rPh>
    <rPh sb="25" eb="27">
      <t>ジュウヨウ</t>
    </rPh>
    <rPh sb="27" eb="29">
      <t>カダイ</t>
    </rPh>
    <rPh sb="30" eb="32">
      <t>ケントウ</t>
    </rPh>
    <rPh sb="33" eb="35">
      <t>ヒツヨウ</t>
    </rPh>
    <rPh sb="36" eb="38">
      <t>シヒョウ</t>
    </rPh>
    <rPh sb="39" eb="41">
      <t>セイビ</t>
    </rPh>
    <rPh sb="42" eb="43">
      <t>ム</t>
    </rPh>
    <rPh sb="45" eb="47">
      <t>ケントウ</t>
    </rPh>
    <rPh sb="48" eb="4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</si>
</sst>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0"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shrinkToFit="1"/>
      <protection locked="0"/>
    </xf>
    <xf numFmtId="0" fontId="0" fillId="0" borderId="26" xfId="0" applyFill="1" applyBorder="1" applyAlignment="1" applyProtection="1">
      <alignment horizontal="center" vertical="center" wrapText="1" shrinkToFit="1"/>
      <protection locked="0"/>
    </xf>
    <xf numFmtId="0" fontId="0" fillId="0" borderId="27" xfId="0"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7</xdr:col>
      <xdr:colOff>81343</xdr:colOff>
      <xdr:row>140</xdr:row>
      <xdr:rowOff>237506</xdr:rowOff>
    </xdr:from>
    <xdr:ext cx="2862748" cy="840230"/>
    <xdr:sp macro="" textlink="">
      <xdr:nvSpPr>
        <xdr:cNvPr id="16" name="テキスト ボックス 2"/>
        <xdr:cNvSpPr txBox="1">
          <a:spLocks noChangeArrowheads="1"/>
        </xdr:cNvSpPr>
      </xdr:nvSpPr>
      <xdr:spPr bwMode="auto">
        <a:xfrm>
          <a:off x="1510093" y="31302613"/>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220</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14</xdr:col>
      <xdr:colOff>51243</xdr:colOff>
      <xdr:row>143</xdr:row>
      <xdr:rowOff>33058</xdr:rowOff>
    </xdr:from>
    <xdr:to>
      <xdr:col>14</xdr:col>
      <xdr:colOff>51243</xdr:colOff>
      <xdr:row>160</xdr:row>
      <xdr:rowOff>185406</xdr:rowOff>
    </xdr:to>
    <xdr:cxnSp macro="">
      <xdr:nvCxnSpPr>
        <xdr:cNvPr id="18" name="直線矢印コネクタ 3"/>
        <xdr:cNvCxnSpPr>
          <a:cxnSpLocks noChangeShapeType="1"/>
        </xdr:cNvCxnSpPr>
      </xdr:nvCxnSpPr>
      <xdr:spPr bwMode="auto">
        <a:xfrm flipH="1">
          <a:off x="2475788" y="52143467"/>
          <a:ext cx="0" cy="604053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51242</xdr:colOff>
      <xdr:row>145</xdr:row>
      <xdr:rowOff>322169</xdr:rowOff>
    </xdr:from>
    <xdr:to>
      <xdr:col>20</xdr:col>
      <xdr:colOff>146186</xdr:colOff>
      <xdr:row>145</xdr:row>
      <xdr:rowOff>322169</xdr:rowOff>
    </xdr:to>
    <xdr:cxnSp macro="">
      <xdr:nvCxnSpPr>
        <xdr:cNvPr id="19" name="直線矢印コネクタ 5"/>
        <xdr:cNvCxnSpPr>
          <a:cxnSpLocks noChangeShapeType="1"/>
        </xdr:cNvCxnSpPr>
      </xdr:nvCxnSpPr>
      <xdr:spPr bwMode="auto">
        <a:xfrm flipV="1">
          <a:off x="2475787" y="53125305"/>
          <a:ext cx="1134035"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21</xdr:col>
      <xdr:colOff>84342</xdr:colOff>
      <xdr:row>144</xdr:row>
      <xdr:rowOff>303532</xdr:rowOff>
    </xdr:from>
    <xdr:ext cx="1944000" cy="888961"/>
    <xdr:sp macro="" textlink="">
      <xdr:nvSpPr>
        <xdr:cNvPr id="20" name="テキスト ボックス 6"/>
        <xdr:cNvSpPr txBox="1">
          <a:spLocks noChangeArrowheads="1"/>
        </xdr:cNvSpPr>
      </xdr:nvSpPr>
      <xdr:spPr bwMode="auto">
        <a:xfrm>
          <a:off x="4370592" y="32783782"/>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C.</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0.5</a:t>
          </a:r>
          <a:r>
            <a:rPr lang="ja-JP" altLang="en-US" sz="1800" b="0" i="0" u="none" strike="noStrike" baseline="0">
              <a:solidFill>
                <a:srgbClr val="000000"/>
              </a:solidFill>
              <a:latin typeface="ＭＳ Ｐゴシック"/>
              <a:ea typeface="ＭＳ Ｐゴシック"/>
            </a:rPr>
            <a:t>百万円</a:t>
          </a:r>
        </a:p>
      </xdr:txBody>
    </xdr:sp>
    <xdr:clientData/>
  </xdr:oneCellAnchor>
  <xdr:oneCellAnchor>
    <xdr:from>
      <xdr:col>21</xdr:col>
      <xdr:colOff>138545</xdr:colOff>
      <xdr:row>150</xdr:row>
      <xdr:rowOff>53525</xdr:rowOff>
    </xdr:from>
    <xdr:ext cx="2340000" cy="1324978"/>
    <xdr:sp macro="" textlink="">
      <xdr:nvSpPr>
        <xdr:cNvPr id="21" name="テキスト ボックス 7"/>
        <xdr:cNvSpPr txBox="1">
          <a:spLocks noChangeArrowheads="1"/>
        </xdr:cNvSpPr>
      </xdr:nvSpPr>
      <xdr:spPr bwMode="auto">
        <a:xfrm>
          <a:off x="4424795" y="34656489"/>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9</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213</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17</xdr:col>
      <xdr:colOff>165760</xdr:colOff>
      <xdr:row>154</xdr:row>
      <xdr:rowOff>134835</xdr:rowOff>
    </xdr:from>
    <xdr:to>
      <xdr:col>41</xdr:col>
      <xdr:colOff>91188</xdr:colOff>
      <xdr:row>157</xdr:row>
      <xdr:rowOff>9477</xdr:rowOff>
    </xdr:to>
    <xdr:sp macro="" textlink="">
      <xdr:nvSpPr>
        <xdr:cNvPr id="22" name="大かっこ 13"/>
        <xdr:cNvSpPr>
          <a:spLocks noChangeArrowheads="1"/>
        </xdr:cNvSpPr>
      </xdr:nvSpPr>
      <xdr:spPr bwMode="auto">
        <a:xfrm>
          <a:off x="3635581" y="36084906"/>
          <a:ext cx="4824000"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200469</xdr:colOff>
      <xdr:row>140</xdr:row>
      <xdr:rowOff>92558</xdr:rowOff>
    </xdr:from>
    <xdr:to>
      <xdr:col>41</xdr:col>
      <xdr:colOff>78647</xdr:colOff>
      <xdr:row>143</xdr:row>
      <xdr:rowOff>190948</xdr:rowOff>
    </xdr:to>
    <xdr:sp macro="" textlink="">
      <xdr:nvSpPr>
        <xdr:cNvPr id="23" name="テキスト ボックス 4"/>
        <xdr:cNvSpPr txBox="1">
          <a:spLocks noChangeArrowheads="1"/>
        </xdr:cNvSpPr>
      </xdr:nvSpPr>
      <xdr:spPr bwMode="auto">
        <a:xfrm>
          <a:off x="5099040" y="31157665"/>
          <a:ext cx="3348000" cy="115974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18</xdr:col>
      <xdr:colOff>202912</xdr:colOff>
      <xdr:row>154</xdr:row>
      <xdr:rowOff>109440</xdr:rowOff>
    </xdr:from>
    <xdr:to>
      <xdr:col>40</xdr:col>
      <xdr:colOff>140555</xdr:colOff>
      <xdr:row>156</xdr:row>
      <xdr:rowOff>337868</xdr:rowOff>
    </xdr:to>
    <xdr:sp macro="" textlink="">
      <xdr:nvSpPr>
        <xdr:cNvPr id="24" name="テキスト ボックス 9"/>
        <xdr:cNvSpPr txBox="1">
          <a:spLocks noChangeArrowheads="1"/>
        </xdr:cNvSpPr>
      </xdr:nvSpPr>
      <xdr:spPr bwMode="auto">
        <a:xfrm>
          <a:off x="3876841" y="36059511"/>
          <a:ext cx="4428000" cy="936000"/>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32</xdr:col>
      <xdr:colOff>68035</xdr:colOff>
      <xdr:row>145</xdr:row>
      <xdr:rowOff>161976</xdr:rowOff>
    </xdr:from>
    <xdr:to>
      <xdr:col>38</xdr:col>
      <xdr:colOff>176893</xdr:colOff>
      <xdr:row>146</xdr:row>
      <xdr:rowOff>325021</xdr:rowOff>
    </xdr:to>
    <xdr:sp macro="" textlink="">
      <xdr:nvSpPr>
        <xdr:cNvPr id="25" name="大かっこ 11"/>
        <xdr:cNvSpPr>
          <a:spLocks noChangeArrowheads="1"/>
        </xdr:cNvSpPr>
      </xdr:nvSpPr>
      <xdr:spPr bwMode="auto">
        <a:xfrm>
          <a:off x="6599464" y="32996012"/>
          <a:ext cx="1333500" cy="516830"/>
        </a:xfrm>
        <a:prstGeom prst="bracketPair">
          <a:avLst>
            <a:gd name="adj" fmla="val 16667"/>
          </a:avLst>
        </a:prstGeom>
        <a:noFill/>
        <a:ln w="9525">
          <a:solidFill>
            <a:srgbClr val="000000"/>
          </a:solidFill>
          <a:round/>
          <a:headEnd/>
          <a:tailEnd/>
        </a:ln>
      </xdr:spPr>
    </xdr:sp>
    <xdr:clientData/>
  </xdr:twoCellAnchor>
  <xdr:twoCellAnchor>
    <xdr:from>
      <xdr:col>33</xdr:col>
      <xdr:colOff>16436</xdr:colOff>
      <xdr:row>145</xdr:row>
      <xdr:rowOff>143167</xdr:rowOff>
    </xdr:from>
    <xdr:to>
      <xdr:col>38</xdr:col>
      <xdr:colOff>111901</xdr:colOff>
      <xdr:row>147</xdr:row>
      <xdr:rowOff>1412</xdr:rowOff>
    </xdr:to>
    <xdr:sp macro="" textlink="">
      <xdr:nvSpPr>
        <xdr:cNvPr id="26" name="テキスト ボックス 10"/>
        <xdr:cNvSpPr txBox="1">
          <a:spLocks noChangeArrowheads="1"/>
        </xdr:cNvSpPr>
      </xdr:nvSpPr>
      <xdr:spPr bwMode="auto">
        <a:xfrm>
          <a:off x="6751972" y="32977203"/>
          <a:ext cx="1116000" cy="565816"/>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20</xdr:col>
      <xdr:colOff>6617</xdr:colOff>
      <xdr:row>148</xdr:row>
      <xdr:rowOff>81643</xdr:rowOff>
    </xdr:from>
    <xdr:to>
      <xdr:col>35</xdr:col>
      <xdr:colOff>108857</xdr:colOff>
      <xdr:row>149</xdr:row>
      <xdr:rowOff>256983</xdr:rowOff>
    </xdr:to>
    <xdr:sp macro="" textlink="">
      <xdr:nvSpPr>
        <xdr:cNvPr id="27" name="テキスト ボックス 10"/>
        <xdr:cNvSpPr txBox="1">
          <a:spLocks noChangeArrowheads="1"/>
        </xdr:cNvSpPr>
      </xdr:nvSpPr>
      <xdr:spPr bwMode="auto">
        <a:xfrm>
          <a:off x="4088760" y="33977036"/>
          <a:ext cx="3163847" cy="529126"/>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23</xdr:col>
      <xdr:colOff>190500</xdr:colOff>
      <xdr:row>140</xdr:row>
      <xdr:rowOff>163286</xdr:rowOff>
    </xdr:from>
    <xdr:to>
      <xdr:col>42</xdr:col>
      <xdr:colOff>0</xdr:colOff>
      <xdr:row>143</xdr:row>
      <xdr:rowOff>86591</xdr:rowOff>
    </xdr:to>
    <xdr:sp macro="" textlink="">
      <xdr:nvSpPr>
        <xdr:cNvPr id="28" name="大かっこ 11"/>
        <xdr:cNvSpPr>
          <a:spLocks noChangeArrowheads="1"/>
        </xdr:cNvSpPr>
      </xdr:nvSpPr>
      <xdr:spPr bwMode="auto">
        <a:xfrm>
          <a:off x="4884964" y="31228393"/>
          <a:ext cx="3687536" cy="984662"/>
        </a:xfrm>
        <a:prstGeom prst="bracketPair">
          <a:avLst>
            <a:gd name="adj" fmla="val 16667"/>
          </a:avLst>
        </a:prstGeom>
        <a:noFill/>
        <a:ln w="9525">
          <a:solidFill>
            <a:srgbClr val="000000"/>
          </a:solidFill>
          <a:round/>
          <a:headEnd/>
          <a:tailEnd/>
        </a:ln>
      </xdr:spPr>
    </xdr:sp>
    <xdr:clientData/>
  </xdr:twoCellAnchor>
  <xdr:twoCellAnchor>
    <xdr:from>
      <xdr:col>14</xdr:col>
      <xdr:colOff>38968</xdr:colOff>
      <xdr:row>152</xdr:row>
      <xdr:rowOff>0</xdr:rowOff>
    </xdr:from>
    <xdr:to>
      <xdr:col>20</xdr:col>
      <xdr:colOff>177513</xdr:colOff>
      <xdr:row>152</xdr:row>
      <xdr:rowOff>0</xdr:rowOff>
    </xdr:to>
    <xdr:cxnSp macro="">
      <xdr:nvCxnSpPr>
        <xdr:cNvPr id="29" name="直線矢印コネクタ 5"/>
        <xdr:cNvCxnSpPr>
          <a:cxnSpLocks noChangeShapeType="1"/>
        </xdr:cNvCxnSpPr>
      </xdr:nvCxnSpPr>
      <xdr:spPr bwMode="auto">
        <a:xfrm>
          <a:off x="2705968" y="54816375"/>
          <a:ext cx="1281545"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155863</xdr:colOff>
      <xdr:row>160</xdr:row>
      <xdr:rowOff>226114</xdr:rowOff>
    </xdr:from>
    <xdr:ext cx="2844000" cy="827406"/>
    <xdr:sp macro="" textlink="">
      <xdr:nvSpPr>
        <xdr:cNvPr id="30" name="テキスト ボックス 2"/>
        <xdr:cNvSpPr txBox="1">
          <a:spLocks noChangeArrowheads="1"/>
        </xdr:cNvSpPr>
      </xdr:nvSpPr>
      <xdr:spPr bwMode="auto">
        <a:xfrm>
          <a:off x="1380506" y="38366935"/>
          <a:ext cx="2844000" cy="827406"/>
        </a:xfrm>
        <a:prstGeom prst="rect">
          <a:avLst/>
        </a:prstGeom>
        <a:solidFill>
          <a:srgbClr val="FFFFFF"/>
        </a:solidFill>
        <a:ln w="25400" cmpd="sng">
          <a:solidFill>
            <a:srgbClr val="000000"/>
          </a:solidFill>
          <a:miter lim="800000"/>
          <a:headEnd/>
          <a:tailEnd/>
        </a:ln>
      </xdr:spPr>
      <xdr:txBody>
        <a:bodyPr vertOverflow="clip" wrap="square" lIns="54864" tIns="32004" rIns="54864" bIns="0" anchor="ctr" upright="1">
          <a:spAutoFit/>
        </a:bodyPr>
        <a:lstStyle/>
        <a:p>
          <a:pPr algn="ctr" rtl="0">
            <a:lnSpc>
              <a:spcPts val="3100"/>
            </a:lnSpc>
            <a:defRPr sz="1000"/>
          </a:pPr>
          <a:r>
            <a:rPr lang="ja-JP" altLang="en-US" sz="1800" b="0" i="0" u="none" strike="noStrike" baseline="0">
              <a:solidFill>
                <a:srgbClr val="000000"/>
              </a:solidFill>
              <a:latin typeface="ＭＳ Ｐゴシック"/>
              <a:ea typeface="ＭＳ Ｐゴシック"/>
            </a:rPr>
            <a:t>地方整備局（３局）</a:t>
          </a:r>
          <a:endParaRPr lang="en-US" altLang="ja-JP" sz="1800" b="0" i="0" u="none" strike="noStrike" baseline="0">
            <a:solidFill>
              <a:srgbClr val="000000"/>
            </a:solidFill>
            <a:latin typeface="ＭＳ Ｐゴシック"/>
            <a:ea typeface="ＭＳ Ｐゴシック"/>
          </a:endParaRPr>
        </a:p>
        <a:p>
          <a:pPr algn="ctr" rtl="0">
            <a:lnSpc>
              <a:spcPts val="3100"/>
            </a:lnSpc>
            <a:defRPr sz="1000"/>
          </a:pPr>
          <a:r>
            <a:rPr lang="ja-JP" altLang="en-US" sz="1800" b="0" i="0" u="none" strike="noStrike" baseline="0">
              <a:solidFill>
                <a:srgbClr val="000000"/>
              </a:solidFill>
              <a:latin typeface="ＭＳ Ｐゴシック"/>
              <a:ea typeface="ＭＳ Ｐゴシック"/>
            </a:rPr>
            <a:t>７百万円</a:t>
          </a:r>
        </a:p>
      </xdr:txBody>
    </xdr:sp>
    <xdr:clientData/>
  </xdr:oneCellAnchor>
  <xdr:twoCellAnchor>
    <xdr:from>
      <xdr:col>14</xdr:col>
      <xdr:colOff>22411</xdr:colOff>
      <xdr:row>163</xdr:row>
      <xdr:rowOff>225135</xdr:rowOff>
    </xdr:from>
    <xdr:to>
      <xdr:col>14</xdr:col>
      <xdr:colOff>34638</xdr:colOff>
      <xdr:row>169</xdr:row>
      <xdr:rowOff>179294</xdr:rowOff>
    </xdr:to>
    <xdr:cxnSp macro="">
      <xdr:nvCxnSpPr>
        <xdr:cNvPr id="31" name="直線矢印コネクタ 3"/>
        <xdr:cNvCxnSpPr>
          <a:cxnSpLocks noChangeShapeType="1"/>
        </xdr:cNvCxnSpPr>
      </xdr:nvCxnSpPr>
      <xdr:spPr bwMode="auto">
        <a:xfrm flipH="1">
          <a:off x="2532529" y="59123253"/>
          <a:ext cx="12227" cy="2038453"/>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14</xdr:col>
      <xdr:colOff>23813</xdr:colOff>
      <xdr:row>169</xdr:row>
      <xdr:rowOff>190499</xdr:rowOff>
    </xdr:from>
    <xdr:to>
      <xdr:col>22</xdr:col>
      <xdr:colOff>47625</xdr:colOff>
      <xdr:row>169</xdr:row>
      <xdr:rowOff>190499</xdr:rowOff>
    </xdr:to>
    <xdr:cxnSp macro="">
      <xdr:nvCxnSpPr>
        <xdr:cNvPr id="33" name="直線矢印コネクタ 3"/>
        <xdr:cNvCxnSpPr>
          <a:cxnSpLocks noChangeShapeType="1"/>
        </xdr:cNvCxnSpPr>
      </xdr:nvCxnSpPr>
      <xdr:spPr bwMode="auto">
        <a:xfrm>
          <a:off x="2690813" y="61079062"/>
          <a:ext cx="1547812"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23</xdr:col>
      <xdr:colOff>23811</xdr:colOff>
      <xdr:row>167</xdr:row>
      <xdr:rowOff>243004</xdr:rowOff>
    </xdr:from>
    <xdr:ext cx="2340000" cy="1512317"/>
    <xdr:sp macro="" textlink="">
      <xdr:nvSpPr>
        <xdr:cNvPr id="35" name="テキスト ボックス 7"/>
        <xdr:cNvSpPr txBox="1">
          <a:spLocks noChangeArrowheads="1"/>
        </xdr:cNvSpPr>
      </xdr:nvSpPr>
      <xdr:spPr bwMode="auto">
        <a:xfrm>
          <a:off x="4718275" y="40860325"/>
          <a:ext cx="2340000" cy="1512317"/>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no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民間企業等</a:t>
          </a:r>
          <a:endParaRPr lang="ja-JP" altLang="en-US" sz="1800" b="0" i="0" u="none" strike="noStrike" baseline="0">
            <a:solidFill>
              <a:srgbClr val="000000"/>
            </a:solidFill>
            <a:latin typeface="Calibri"/>
          </a:endParaRPr>
        </a:p>
        <a:p>
          <a:pPr algn="ctr" rtl="0">
            <a:lnSpc>
              <a:spcPts val="3300"/>
            </a:lnSpc>
            <a:defRPr sz="1000"/>
          </a:pP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a:t>
          </a:r>
          <a:r>
            <a:rPr lang="ja-JP" altLang="en-US" sz="1800" b="0" i="0" u="none" strike="noStrike" baseline="0">
              <a:solidFill>
                <a:srgbClr val="000000"/>
              </a:solidFill>
              <a:latin typeface="ＭＳ Ｐゴシック"/>
              <a:ea typeface="ＭＳ Ｐゴシック"/>
            </a:rPr>
            <a:t>社）</a:t>
          </a:r>
          <a:endParaRPr lang="ja-JP" altLang="en-US" sz="1800" b="0" i="0" u="none" strike="noStrike" baseline="0">
            <a:solidFill>
              <a:srgbClr val="000000"/>
            </a:solidFill>
            <a:latin typeface="Calibri"/>
          </a:endParaRPr>
        </a:p>
        <a:p>
          <a:pPr algn="ctr" rtl="0">
            <a:lnSpc>
              <a:spcPts val="3300"/>
            </a:lnSpc>
            <a:defRPr sz="1000"/>
          </a:pPr>
          <a:r>
            <a:rPr lang="en-US" altLang="ja-JP" sz="1800" b="0" i="0" u="none" strike="noStrike" baseline="0">
              <a:solidFill>
                <a:srgbClr val="000000"/>
              </a:solidFill>
              <a:latin typeface="ＭＳ Ｐゴシック"/>
              <a:ea typeface="ＭＳ Ｐゴシック"/>
            </a:rPr>
            <a:t>7</a:t>
          </a:r>
          <a:r>
            <a:rPr lang="ja-JP" altLang="en-US" sz="1800" b="0" i="0" u="none" strike="noStrike" baseline="0">
              <a:solidFill>
                <a:srgbClr val="000000"/>
              </a:solidFill>
              <a:latin typeface="ＭＳ Ｐゴシック"/>
              <a:ea typeface="ＭＳ Ｐゴシック"/>
            </a:rPr>
            <a:t>百万円</a:t>
          </a:r>
        </a:p>
      </xdr:txBody>
    </xdr:sp>
    <xdr:clientData/>
  </xdr:oneCellAnchor>
  <xdr:twoCellAnchor>
    <xdr:from>
      <xdr:col>20</xdr:col>
      <xdr:colOff>37419</xdr:colOff>
      <xdr:row>172</xdr:row>
      <xdr:rowOff>24960</xdr:rowOff>
    </xdr:from>
    <xdr:to>
      <xdr:col>43</xdr:col>
      <xdr:colOff>149679</xdr:colOff>
      <xdr:row>173</xdr:row>
      <xdr:rowOff>353786</xdr:rowOff>
    </xdr:to>
    <xdr:sp macro="" textlink="">
      <xdr:nvSpPr>
        <xdr:cNvPr id="36" name="大かっこ 13"/>
        <xdr:cNvSpPr>
          <a:spLocks noChangeArrowheads="1"/>
        </xdr:cNvSpPr>
      </xdr:nvSpPr>
      <xdr:spPr bwMode="auto">
        <a:xfrm>
          <a:off x="4119562" y="42724174"/>
          <a:ext cx="4806724" cy="9955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24227</xdr:colOff>
      <xdr:row>171</xdr:row>
      <xdr:rowOff>571062</xdr:rowOff>
    </xdr:from>
    <xdr:to>
      <xdr:col>42</xdr:col>
      <xdr:colOff>57977</xdr:colOff>
      <xdr:row>173</xdr:row>
      <xdr:rowOff>326571</xdr:rowOff>
    </xdr:to>
    <xdr:sp macro="" textlink="">
      <xdr:nvSpPr>
        <xdr:cNvPr id="37" name="テキスト ボックス 9"/>
        <xdr:cNvSpPr txBox="1">
          <a:spLocks noChangeArrowheads="1"/>
        </xdr:cNvSpPr>
      </xdr:nvSpPr>
      <xdr:spPr bwMode="auto">
        <a:xfrm>
          <a:off x="4310477" y="42603526"/>
          <a:ext cx="4320000" cy="1089009"/>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各地方整備局の発注により、人の流れや交通網等のデータ収集・解析等の調査業務を実施</a:t>
          </a:r>
        </a:p>
      </xdr:txBody>
    </xdr:sp>
    <xdr:clientData/>
  </xdr:twoCellAnchor>
  <xdr:twoCellAnchor>
    <xdr:from>
      <xdr:col>22</xdr:col>
      <xdr:colOff>14350</xdr:colOff>
      <xdr:row>166</xdr:row>
      <xdr:rowOff>64634</xdr:rowOff>
    </xdr:from>
    <xdr:to>
      <xdr:col>31</xdr:col>
      <xdr:colOff>151511</xdr:colOff>
      <xdr:row>167</xdr:row>
      <xdr:rowOff>214890</xdr:rowOff>
    </xdr:to>
    <xdr:sp macro="" textlink="">
      <xdr:nvSpPr>
        <xdr:cNvPr id="38" name="テキスト ボックス 10"/>
        <xdr:cNvSpPr txBox="1">
          <a:spLocks noChangeArrowheads="1"/>
        </xdr:cNvSpPr>
      </xdr:nvSpPr>
      <xdr:spPr bwMode="auto">
        <a:xfrm>
          <a:off x="4504707" y="40260134"/>
          <a:ext cx="1974125" cy="504042"/>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企画競争入札</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13</xdr:col>
      <xdr:colOff>81643</xdr:colOff>
      <xdr:row>159</xdr:row>
      <xdr:rowOff>95251</xdr:rowOff>
    </xdr:from>
    <xdr:to>
      <xdr:col>23</xdr:col>
      <xdr:colOff>14697</xdr:colOff>
      <xdr:row>160</xdr:row>
      <xdr:rowOff>245507</xdr:rowOff>
    </xdr:to>
    <xdr:sp macro="" textlink="">
      <xdr:nvSpPr>
        <xdr:cNvPr id="39" name="テキスト ボックス 10"/>
        <xdr:cNvSpPr txBox="1">
          <a:spLocks noChangeArrowheads="1"/>
        </xdr:cNvSpPr>
      </xdr:nvSpPr>
      <xdr:spPr bwMode="auto">
        <a:xfrm>
          <a:off x="2735036" y="37814251"/>
          <a:ext cx="1974125" cy="504042"/>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予算示達</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91" t="s">
        <v>376</v>
      </c>
      <c r="AR2" s="691"/>
      <c r="AS2" s="59" t="str">
        <f>IF(OR(AQ2="　", AQ2=""), "", "-")</f>
        <v/>
      </c>
      <c r="AT2" s="692">
        <v>377</v>
      </c>
      <c r="AU2" s="692"/>
      <c r="AV2" s="60" t="str">
        <f>IF(AW2="", "", "-")</f>
        <v/>
      </c>
      <c r="AW2" s="693"/>
      <c r="AX2" s="693"/>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377</v>
      </c>
      <c r="AK3" s="643"/>
      <c r="AL3" s="643"/>
      <c r="AM3" s="643"/>
      <c r="AN3" s="643"/>
      <c r="AO3" s="643"/>
      <c r="AP3" s="643"/>
      <c r="AQ3" s="643"/>
      <c r="AR3" s="643"/>
      <c r="AS3" s="643"/>
      <c r="AT3" s="643"/>
      <c r="AU3" s="643"/>
      <c r="AV3" s="643"/>
      <c r="AW3" s="643"/>
      <c r="AX3" s="36" t="s">
        <v>91</v>
      </c>
    </row>
    <row r="4" spans="1:50" ht="24.75" customHeight="1" x14ac:dyDescent="0.15">
      <c r="A4" s="455" t="s">
        <v>30</v>
      </c>
      <c r="B4" s="456"/>
      <c r="C4" s="456"/>
      <c r="D4" s="456"/>
      <c r="E4" s="456"/>
      <c r="F4" s="456"/>
      <c r="G4" s="428" t="s">
        <v>385</v>
      </c>
      <c r="H4" s="429"/>
      <c r="I4" s="429"/>
      <c r="J4" s="429"/>
      <c r="K4" s="429"/>
      <c r="L4" s="429"/>
      <c r="M4" s="429"/>
      <c r="N4" s="429"/>
      <c r="O4" s="429"/>
      <c r="P4" s="429"/>
      <c r="Q4" s="429"/>
      <c r="R4" s="429"/>
      <c r="S4" s="429"/>
      <c r="T4" s="429"/>
      <c r="U4" s="429"/>
      <c r="V4" s="429"/>
      <c r="W4" s="429"/>
      <c r="X4" s="430"/>
      <c r="Y4" s="431" t="s">
        <v>1</v>
      </c>
      <c r="Z4" s="432"/>
      <c r="AA4" s="432"/>
      <c r="AB4" s="432"/>
      <c r="AC4" s="432"/>
      <c r="AD4" s="433"/>
      <c r="AE4" s="434" t="s">
        <v>378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7" t="s">
        <v>209</v>
      </c>
      <c r="H5" s="619"/>
      <c r="I5" s="619"/>
      <c r="J5" s="619"/>
      <c r="K5" s="619"/>
      <c r="L5" s="619"/>
      <c r="M5" s="658" t="s">
        <v>92</v>
      </c>
      <c r="N5" s="659"/>
      <c r="O5" s="659"/>
      <c r="P5" s="659"/>
      <c r="Q5" s="659"/>
      <c r="R5" s="660"/>
      <c r="S5" s="618" t="s">
        <v>157</v>
      </c>
      <c r="T5" s="619"/>
      <c r="U5" s="619"/>
      <c r="V5" s="619"/>
      <c r="W5" s="619"/>
      <c r="X5" s="620"/>
      <c r="Y5" s="446" t="s">
        <v>3</v>
      </c>
      <c r="Z5" s="447"/>
      <c r="AA5" s="447"/>
      <c r="AB5" s="447"/>
      <c r="AC5" s="447"/>
      <c r="AD5" s="448"/>
      <c r="AE5" s="449" t="s">
        <v>379</v>
      </c>
      <c r="AF5" s="450"/>
      <c r="AG5" s="450"/>
      <c r="AH5" s="450"/>
      <c r="AI5" s="450"/>
      <c r="AJ5" s="450"/>
      <c r="AK5" s="450"/>
      <c r="AL5" s="450"/>
      <c r="AM5" s="450"/>
      <c r="AN5" s="450"/>
      <c r="AO5" s="450"/>
      <c r="AP5" s="451"/>
      <c r="AQ5" s="452" t="s">
        <v>466</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63.75" customHeight="1" x14ac:dyDescent="0.15">
      <c r="A7" s="482" t="s">
        <v>25</v>
      </c>
      <c r="B7" s="483"/>
      <c r="C7" s="483"/>
      <c r="D7" s="483"/>
      <c r="E7" s="483"/>
      <c r="F7" s="483"/>
      <c r="G7" s="484" t="s">
        <v>386</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387</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v>279</v>
      </c>
      <c r="Q13" s="176"/>
      <c r="R13" s="176"/>
      <c r="S13" s="176"/>
      <c r="T13" s="176"/>
      <c r="U13" s="176"/>
      <c r="V13" s="177"/>
      <c r="W13" s="175">
        <v>215</v>
      </c>
      <c r="X13" s="176"/>
      <c r="Y13" s="176"/>
      <c r="Z13" s="176"/>
      <c r="AA13" s="176"/>
      <c r="AB13" s="176"/>
      <c r="AC13" s="177"/>
      <c r="AD13" s="175">
        <v>225</v>
      </c>
      <c r="AE13" s="176"/>
      <c r="AF13" s="176"/>
      <c r="AG13" s="176"/>
      <c r="AH13" s="176"/>
      <c r="AI13" s="176"/>
      <c r="AJ13" s="177"/>
      <c r="AK13" s="175">
        <v>201</v>
      </c>
      <c r="AL13" s="176"/>
      <c r="AM13" s="176"/>
      <c r="AN13" s="176"/>
      <c r="AO13" s="176"/>
      <c r="AP13" s="176"/>
      <c r="AQ13" s="177"/>
      <c r="AR13" s="189">
        <v>222</v>
      </c>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3"/>
      <c r="H16" s="504"/>
      <c r="I16" s="179" t="s">
        <v>63</v>
      </c>
      <c r="J16" s="425"/>
      <c r="K16" s="425"/>
      <c r="L16" s="425"/>
      <c r="M16" s="425"/>
      <c r="N16" s="425"/>
      <c r="O16" s="426"/>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30" t="s">
        <v>22</v>
      </c>
      <c r="J18" s="631"/>
      <c r="K18" s="631"/>
      <c r="L18" s="631"/>
      <c r="M18" s="631"/>
      <c r="N18" s="631"/>
      <c r="O18" s="632"/>
      <c r="P18" s="652">
        <f>SUM(P13:V17)</f>
        <v>279</v>
      </c>
      <c r="Q18" s="653"/>
      <c r="R18" s="653"/>
      <c r="S18" s="653"/>
      <c r="T18" s="653"/>
      <c r="U18" s="653"/>
      <c r="V18" s="654"/>
      <c r="W18" s="652">
        <f>SUM(W13:AC17)</f>
        <v>215</v>
      </c>
      <c r="X18" s="653"/>
      <c r="Y18" s="653"/>
      <c r="Z18" s="653"/>
      <c r="AA18" s="653"/>
      <c r="AB18" s="653"/>
      <c r="AC18" s="654"/>
      <c r="AD18" s="652">
        <f>SUM(AD13:AJ17)</f>
        <v>225</v>
      </c>
      <c r="AE18" s="653"/>
      <c r="AF18" s="653"/>
      <c r="AG18" s="653"/>
      <c r="AH18" s="653"/>
      <c r="AI18" s="653"/>
      <c r="AJ18" s="654"/>
      <c r="AK18" s="652">
        <f>SUM(AK13:AQ17)</f>
        <v>201</v>
      </c>
      <c r="AL18" s="653"/>
      <c r="AM18" s="653"/>
      <c r="AN18" s="653"/>
      <c r="AO18" s="653"/>
      <c r="AP18" s="653"/>
      <c r="AQ18" s="654"/>
      <c r="AR18" s="652">
        <f>SUM(AR13:AX17)</f>
        <v>222</v>
      </c>
      <c r="AS18" s="653"/>
      <c r="AT18" s="653"/>
      <c r="AU18" s="653"/>
      <c r="AV18" s="653"/>
      <c r="AW18" s="653"/>
      <c r="AX18" s="655"/>
    </row>
    <row r="19" spans="1:50" ht="24.75" customHeight="1" x14ac:dyDescent="0.15">
      <c r="A19" s="396"/>
      <c r="B19" s="397"/>
      <c r="C19" s="397"/>
      <c r="D19" s="397"/>
      <c r="E19" s="397"/>
      <c r="F19" s="398"/>
      <c r="G19" s="650" t="s">
        <v>10</v>
      </c>
      <c r="H19" s="651"/>
      <c r="I19" s="651"/>
      <c r="J19" s="651"/>
      <c r="K19" s="651"/>
      <c r="L19" s="651"/>
      <c r="M19" s="651"/>
      <c r="N19" s="651"/>
      <c r="O19" s="651"/>
      <c r="P19" s="175">
        <v>245</v>
      </c>
      <c r="Q19" s="176"/>
      <c r="R19" s="176"/>
      <c r="S19" s="176"/>
      <c r="T19" s="176"/>
      <c r="U19" s="176"/>
      <c r="V19" s="177"/>
      <c r="W19" s="175">
        <v>206</v>
      </c>
      <c r="X19" s="176"/>
      <c r="Y19" s="176"/>
      <c r="Z19" s="176"/>
      <c r="AA19" s="176"/>
      <c r="AB19" s="176"/>
      <c r="AC19" s="177"/>
      <c r="AD19" s="175">
        <v>220</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5"/>
      <c r="B20" s="496"/>
      <c r="C20" s="496"/>
      <c r="D20" s="496"/>
      <c r="E20" s="496"/>
      <c r="F20" s="497"/>
      <c r="G20" s="650" t="s">
        <v>11</v>
      </c>
      <c r="H20" s="651"/>
      <c r="I20" s="651"/>
      <c r="J20" s="651"/>
      <c r="K20" s="651"/>
      <c r="L20" s="651"/>
      <c r="M20" s="651"/>
      <c r="N20" s="651"/>
      <c r="O20" s="651"/>
      <c r="P20" s="656">
        <f>IF(P18=0, "-", P19/P18)</f>
        <v>0.87813620071684584</v>
      </c>
      <c r="Q20" s="656"/>
      <c r="R20" s="656"/>
      <c r="S20" s="656"/>
      <c r="T20" s="656"/>
      <c r="U20" s="656"/>
      <c r="V20" s="656"/>
      <c r="W20" s="656">
        <f>IF(W18=0, "-", W19/W18)</f>
        <v>0.95813953488372094</v>
      </c>
      <c r="X20" s="656"/>
      <c r="Y20" s="656"/>
      <c r="Z20" s="656"/>
      <c r="AA20" s="656"/>
      <c r="AB20" s="656"/>
      <c r="AC20" s="656"/>
      <c r="AD20" s="656">
        <f>IF(AD18=0, "-", AD19/AD18)</f>
        <v>0.97777777777777775</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447</v>
      </c>
      <c r="AV22" s="71"/>
      <c r="AW22" s="72" t="s">
        <v>355</v>
      </c>
      <c r="AX22" s="73"/>
    </row>
    <row r="23" spans="1:50" ht="22.5" customHeight="1" x14ac:dyDescent="0.15">
      <c r="A23" s="130"/>
      <c r="B23" s="128"/>
      <c r="C23" s="128"/>
      <c r="D23" s="128"/>
      <c r="E23" s="128"/>
      <c r="F23" s="129"/>
      <c r="G23" s="74" t="s">
        <v>446</v>
      </c>
      <c r="H23" s="75"/>
      <c r="I23" s="75"/>
      <c r="J23" s="75"/>
      <c r="K23" s="75"/>
      <c r="L23" s="75"/>
      <c r="M23" s="75"/>
      <c r="N23" s="75"/>
      <c r="O23" s="76"/>
      <c r="P23" s="219" t="s">
        <v>392</v>
      </c>
      <c r="Q23" s="234"/>
      <c r="R23" s="234"/>
      <c r="S23" s="234"/>
      <c r="T23" s="234"/>
      <c r="U23" s="234"/>
      <c r="V23" s="234"/>
      <c r="W23" s="234"/>
      <c r="X23" s="235"/>
      <c r="Y23" s="228" t="s">
        <v>14</v>
      </c>
      <c r="Z23" s="229"/>
      <c r="AA23" s="230"/>
      <c r="AB23" s="167" t="s">
        <v>391</v>
      </c>
      <c r="AC23" s="168"/>
      <c r="AD23" s="168"/>
      <c r="AE23" s="88">
        <v>94</v>
      </c>
      <c r="AF23" s="89"/>
      <c r="AG23" s="89"/>
      <c r="AH23" s="89"/>
      <c r="AI23" s="90"/>
      <c r="AJ23" s="88">
        <v>95</v>
      </c>
      <c r="AK23" s="89"/>
      <c r="AL23" s="89"/>
      <c r="AM23" s="89"/>
      <c r="AN23" s="90"/>
      <c r="AO23" s="88">
        <v>106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4" t="s">
        <v>391</v>
      </c>
      <c r="AC24" s="197"/>
      <c r="AD24" s="197"/>
      <c r="AE24" s="88">
        <v>82</v>
      </c>
      <c r="AF24" s="89"/>
      <c r="AG24" s="89"/>
      <c r="AH24" s="89"/>
      <c r="AI24" s="90"/>
      <c r="AJ24" s="88">
        <f>AE23</f>
        <v>94</v>
      </c>
      <c r="AK24" s="89"/>
      <c r="AL24" s="89"/>
      <c r="AM24" s="89"/>
      <c r="AN24" s="90"/>
      <c r="AO24" s="88">
        <f>AJ23</f>
        <v>95</v>
      </c>
      <c r="AP24" s="89"/>
      <c r="AQ24" s="89"/>
      <c r="AR24" s="89"/>
      <c r="AS24" s="90"/>
      <c r="AT24" s="88">
        <v>106</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1.15*100</f>
        <v>114.99999999999999</v>
      </c>
      <c r="AF25" s="89"/>
      <c r="AG25" s="89"/>
      <c r="AH25" s="89"/>
      <c r="AI25" s="90"/>
      <c r="AJ25" s="88">
        <v>101</v>
      </c>
      <c r="AK25" s="89"/>
      <c r="AL25" s="89"/>
      <c r="AM25" s="89"/>
      <c r="AN25" s="90"/>
      <c r="AO25" s="88">
        <f>1.12*100</f>
        <v>112.00000000000001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5"/>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2"/>
      <c r="H54" s="234"/>
      <c r="I54" s="234"/>
      <c r="J54" s="234"/>
      <c r="K54" s="234"/>
      <c r="L54" s="234"/>
      <c r="M54" s="234"/>
      <c r="N54" s="234"/>
      <c r="O54" s="235"/>
      <c r="P54" s="219"/>
      <c r="Q54" s="220"/>
      <c r="R54" s="220"/>
      <c r="S54" s="220"/>
      <c r="T54" s="220"/>
      <c r="U54" s="220"/>
      <c r="V54" s="220"/>
      <c r="W54" s="220"/>
      <c r="X54" s="221"/>
      <c r="Y54" s="589" t="s">
        <v>86</v>
      </c>
      <c r="Z54" s="590"/>
      <c r="AA54" s="591"/>
      <c r="AB54" s="592"/>
      <c r="AC54" s="593"/>
      <c r="AD54" s="59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3"/>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1"/>
      <c r="B56" s="103"/>
      <c r="C56" s="103"/>
      <c r="D56" s="103"/>
      <c r="E56" s="103"/>
      <c r="F56" s="104"/>
      <c r="G56" s="61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2"/>
      <c r="H59" s="234"/>
      <c r="I59" s="234"/>
      <c r="J59" s="234"/>
      <c r="K59" s="234"/>
      <c r="L59" s="234"/>
      <c r="M59" s="234"/>
      <c r="N59" s="234"/>
      <c r="O59" s="235"/>
      <c r="P59" s="219"/>
      <c r="Q59" s="220"/>
      <c r="R59" s="220"/>
      <c r="S59" s="220"/>
      <c r="T59" s="220"/>
      <c r="U59" s="220"/>
      <c r="V59" s="220"/>
      <c r="W59" s="220"/>
      <c r="X59" s="221"/>
      <c r="Y59" s="589" t="s">
        <v>86</v>
      </c>
      <c r="Z59" s="590"/>
      <c r="AA59" s="591"/>
      <c r="AB59" s="593"/>
      <c r="AC59" s="593"/>
      <c r="AD59" s="59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1"/>
      <c r="B61" s="103"/>
      <c r="C61" s="103"/>
      <c r="D61" s="103"/>
      <c r="E61" s="103"/>
      <c r="F61" s="104"/>
      <c r="G61" s="61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2"/>
      <c r="H64" s="234"/>
      <c r="I64" s="234"/>
      <c r="J64" s="234"/>
      <c r="K64" s="234"/>
      <c r="L64" s="234"/>
      <c r="M64" s="234"/>
      <c r="N64" s="234"/>
      <c r="O64" s="235"/>
      <c r="P64" s="219"/>
      <c r="Q64" s="220"/>
      <c r="R64" s="220"/>
      <c r="S64" s="220"/>
      <c r="T64" s="220"/>
      <c r="U64" s="220"/>
      <c r="V64" s="220"/>
      <c r="W64" s="220"/>
      <c r="X64" s="221"/>
      <c r="Y64" s="589" t="s">
        <v>86</v>
      </c>
      <c r="Z64" s="590"/>
      <c r="AA64" s="591"/>
      <c r="AB64" s="593"/>
      <c r="AC64" s="593"/>
      <c r="AD64" s="59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2"/>
      <c r="B66" s="103"/>
      <c r="C66" s="103"/>
      <c r="D66" s="103"/>
      <c r="E66" s="103"/>
      <c r="F66" s="104"/>
      <c r="G66" s="61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441</v>
      </c>
      <c r="H68" s="234"/>
      <c r="I68" s="234"/>
      <c r="J68" s="234"/>
      <c r="K68" s="234"/>
      <c r="L68" s="234"/>
      <c r="M68" s="234"/>
      <c r="N68" s="234"/>
      <c r="O68" s="234"/>
      <c r="P68" s="234"/>
      <c r="Q68" s="234"/>
      <c r="R68" s="234"/>
      <c r="S68" s="234"/>
      <c r="T68" s="234"/>
      <c r="U68" s="234"/>
      <c r="V68" s="234"/>
      <c r="W68" s="234"/>
      <c r="X68" s="235"/>
      <c r="Y68" s="621" t="s">
        <v>66</v>
      </c>
      <c r="Z68" s="622"/>
      <c r="AA68" s="623"/>
      <c r="AB68" s="111" t="s">
        <v>457</v>
      </c>
      <c r="AC68" s="112"/>
      <c r="AD68" s="113"/>
      <c r="AE68" s="88">
        <v>24</v>
      </c>
      <c r="AF68" s="89"/>
      <c r="AG68" s="89"/>
      <c r="AH68" s="89"/>
      <c r="AI68" s="90"/>
      <c r="AJ68" s="88">
        <v>23</v>
      </c>
      <c r="AK68" s="89"/>
      <c r="AL68" s="89"/>
      <c r="AM68" s="89"/>
      <c r="AN68" s="90"/>
      <c r="AO68" s="88">
        <v>28</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447</v>
      </c>
      <c r="AC69" s="203"/>
      <c r="AD69" s="204"/>
      <c r="AE69" s="88" t="s">
        <v>447</v>
      </c>
      <c r="AF69" s="89"/>
      <c r="AG69" s="89"/>
      <c r="AH69" s="89"/>
      <c r="AI69" s="90"/>
      <c r="AJ69" s="88" t="s">
        <v>447</v>
      </c>
      <c r="AK69" s="89"/>
      <c r="AL69" s="89"/>
      <c r="AM69" s="89"/>
      <c r="AN69" s="90"/>
      <c r="AO69" s="88" t="s">
        <v>447</v>
      </c>
      <c r="AP69" s="89"/>
      <c r="AQ69" s="89"/>
      <c r="AR69" s="89"/>
      <c r="AS69" s="90"/>
      <c r="AT69" s="88" t="s">
        <v>447</v>
      </c>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3" t="s">
        <v>66</v>
      </c>
      <c r="Z71" s="664"/>
      <c r="AA71" s="665"/>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6"/>
      <c r="AA72" s="667"/>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3" t="s">
        <v>66</v>
      </c>
      <c r="Z74" s="664"/>
      <c r="AA74" s="665"/>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3" t="s">
        <v>66</v>
      </c>
      <c r="Z77" s="664"/>
      <c r="AA77" s="665"/>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3" t="s">
        <v>66</v>
      </c>
      <c r="Z80" s="664"/>
      <c r="AA80" s="665"/>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427</v>
      </c>
      <c r="H83" s="295"/>
      <c r="I83" s="295"/>
      <c r="J83" s="295"/>
      <c r="K83" s="295"/>
      <c r="L83" s="295"/>
      <c r="M83" s="295"/>
      <c r="N83" s="295"/>
      <c r="O83" s="295"/>
      <c r="P83" s="295"/>
      <c r="Q83" s="295"/>
      <c r="R83" s="295"/>
      <c r="S83" s="295"/>
      <c r="T83" s="295"/>
      <c r="U83" s="295"/>
      <c r="V83" s="295"/>
      <c r="W83" s="295"/>
      <c r="X83" s="295"/>
      <c r="Y83" s="536" t="s">
        <v>17</v>
      </c>
      <c r="Z83" s="537"/>
      <c r="AA83" s="538"/>
      <c r="AB83" s="668" t="s">
        <v>439</v>
      </c>
      <c r="AC83" s="669"/>
      <c r="AD83" s="670"/>
      <c r="AE83" s="668">
        <v>156</v>
      </c>
      <c r="AF83" s="669"/>
      <c r="AG83" s="669"/>
      <c r="AH83" s="669"/>
      <c r="AI83" s="670"/>
      <c r="AJ83" s="668">
        <v>145</v>
      </c>
      <c r="AK83" s="669"/>
      <c r="AL83" s="669"/>
      <c r="AM83" s="669"/>
      <c r="AN83" s="670"/>
      <c r="AO83" s="205">
        <v>157</v>
      </c>
      <c r="AP83" s="206"/>
      <c r="AQ83" s="206"/>
      <c r="AR83" s="206"/>
      <c r="AS83" s="206"/>
      <c r="AT83" s="671" t="s">
        <v>417</v>
      </c>
      <c r="AU83" s="672"/>
      <c r="AV83" s="672"/>
      <c r="AW83" s="672"/>
      <c r="AX83" s="673"/>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674" t="s">
        <v>440</v>
      </c>
      <c r="AC84" s="669"/>
      <c r="AD84" s="670"/>
      <c r="AE84" s="674" t="s">
        <v>424</v>
      </c>
      <c r="AF84" s="675"/>
      <c r="AG84" s="675"/>
      <c r="AH84" s="675"/>
      <c r="AI84" s="676"/>
      <c r="AJ84" s="677" t="s">
        <v>425</v>
      </c>
      <c r="AK84" s="678"/>
      <c r="AL84" s="678"/>
      <c r="AM84" s="678"/>
      <c r="AN84" s="679"/>
      <c r="AO84" s="677" t="s">
        <v>442</v>
      </c>
      <c r="AP84" s="678"/>
      <c r="AQ84" s="678"/>
      <c r="AR84" s="678"/>
      <c r="AS84" s="679"/>
      <c r="AT84" s="671" t="s">
        <v>417</v>
      </c>
      <c r="AU84" s="672"/>
      <c r="AV84" s="672"/>
      <c r="AW84" s="672"/>
      <c r="AX84" s="67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0"/>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2"/>
      <c r="Z94" s="683"/>
      <c r="AA94" s="68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5" t="s">
        <v>75</v>
      </c>
      <c r="AU94" s="686"/>
      <c r="AV94" s="686"/>
      <c r="AW94" s="686"/>
      <c r="AX94" s="68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3" t="s">
        <v>77</v>
      </c>
      <c r="B97" s="604"/>
      <c r="C97" s="633" t="s">
        <v>19</v>
      </c>
      <c r="D97" s="522"/>
      <c r="E97" s="522"/>
      <c r="F97" s="522"/>
      <c r="G97" s="522"/>
      <c r="H97" s="522"/>
      <c r="I97" s="522"/>
      <c r="J97" s="522"/>
      <c r="K97" s="634"/>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5"/>
      <c r="B98" s="606"/>
      <c r="C98" s="533" t="s">
        <v>382</v>
      </c>
      <c r="D98" s="534"/>
      <c r="E98" s="534"/>
      <c r="F98" s="534"/>
      <c r="G98" s="534"/>
      <c r="H98" s="534"/>
      <c r="I98" s="534"/>
      <c r="J98" s="534"/>
      <c r="K98" s="535"/>
      <c r="L98" s="175">
        <v>0.47399999999999998</v>
      </c>
      <c r="M98" s="176"/>
      <c r="N98" s="176"/>
      <c r="O98" s="176"/>
      <c r="P98" s="176"/>
      <c r="Q98" s="177"/>
      <c r="R98" s="175">
        <v>1.0469999999999999</v>
      </c>
      <c r="S98" s="176"/>
      <c r="T98" s="176"/>
      <c r="U98" s="176"/>
      <c r="V98" s="176"/>
      <c r="W98" s="177"/>
      <c r="X98" s="62" t="s">
        <v>468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00" t="s">
        <v>384</v>
      </c>
      <c r="D99" s="601"/>
      <c r="E99" s="601"/>
      <c r="F99" s="601"/>
      <c r="G99" s="601"/>
      <c r="H99" s="601"/>
      <c r="I99" s="601"/>
      <c r="J99" s="601"/>
      <c r="K99" s="602"/>
      <c r="L99" s="175">
        <v>200</v>
      </c>
      <c r="M99" s="176"/>
      <c r="N99" s="176"/>
      <c r="O99" s="176"/>
      <c r="P99" s="176"/>
      <c r="Q99" s="177"/>
      <c r="R99" s="175">
        <v>221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c r="D100" s="601"/>
      <c r="E100" s="601"/>
      <c r="F100" s="601"/>
      <c r="G100" s="601"/>
      <c r="H100" s="601"/>
      <c r="I100" s="601"/>
      <c r="J100" s="601"/>
      <c r="K100" s="60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c r="D101" s="601"/>
      <c r="E101" s="601"/>
      <c r="F101" s="601"/>
      <c r="G101" s="601"/>
      <c r="H101" s="601"/>
      <c r="I101" s="601"/>
      <c r="J101" s="601"/>
      <c r="K101" s="60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c r="D102" s="601"/>
      <c r="E102" s="601"/>
      <c r="F102" s="601"/>
      <c r="G102" s="601"/>
      <c r="H102" s="601"/>
      <c r="I102" s="601"/>
      <c r="J102" s="601"/>
      <c r="K102" s="6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200.47399999999999</v>
      </c>
      <c r="M104" s="598"/>
      <c r="N104" s="598"/>
      <c r="O104" s="598"/>
      <c r="P104" s="598"/>
      <c r="Q104" s="599"/>
      <c r="R104" s="597">
        <f>SUM(R98:W103)</f>
        <v>222.047</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4.75" customHeight="1" x14ac:dyDescent="0.15">
      <c r="A108" s="644" t="s">
        <v>312</v>
      </c>
      <c r="B108" s="645"/>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380</v>
      </c>
      <c r="AE108" s="342"/>
      <c r="AF108" s="342"/>
      <c r="AG108" s="338" t="s">
        <v>450</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15">
      <c r="A109" s="646"/>
      <c r="B109" s="647"/>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380</v>
      </c>
      <c r="AE109" s="294"/>
      <c r="AF109" s="294"/>
      <c r="AG109" s="273" t="s">
        <v>453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8"/>
      <c r="B110" s="649"/>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380</v>
      </c>
      <c r="AE110" s="324"/>
      <c r="AF110" s="324"/>
      <c r="AG110" s="333" t="s">
        <v>449</v>
      </c>
      <c r="AH110" s="238"/>
      <c r="AI110" s="238"/>
      <c r="AJ110" s="238"/>
      <c r="AK110" s="238"/>
      <c r="AL110" s="238"/>
      <c r="AM110" s="238"/>
      <c r="AN110" s="238"/>
      <c r="AO110" s="238"/>
      <c r="AP110" s="238"/>
      <c r="AQ110" s="238"/>
      <c r="AR110" s="238"/>
      <c r="AS110" s="238"/>
      <c r="AT110" s="238"/>
      <c r="AU110" s="238"/>
      <c r="AV110" s="238"/>
      <c r="AW110" s="238"/>
      <c r="AX110" s="319"/>
    </row>
    <row r="111" spans="1:50" ht="38.2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380</v>
      </c>
      <c r="AE111" s="268"/>
      <c r="AF111" s="268"/>
      <c r="AG111" s="270" t="s">
        <v>455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448</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452</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448</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451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448</v>
      </c>
      <c r="AE116" s="253"/>
      <c r="AF116" s="253"/>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454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463</v>
      </c>
      <c r="AH118" s="271"/>
      <c r="AI118" s="271"/>
      <c r="AJ118" s="271"/>
      <c r="AK118" s="271"/>
      <c r="AL118" s="271"/>
      <c r="AM118" s="271"/>
      <c r="AN118" s="271"/>
      <c r="AO118" s="271"/>
      <c r="AP118" s="271"/>
      <c r="AQ118" s="271"/>
      <c r="AR118" s="271"/>
      <c r="AS118" s="271"/>
      <c r="AT118" s="271"/>
      <c r="AU118" s="271"/>
      <c r="AV118" s="271"/>
      <c r="AW118" s="271"/>
      <c r="AX118" s="272"/>
    </row>
    <row r="119" spans="1:64" ht="5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456</v>
      </c>
      <c r="AH119" s="250"/>
      <c r="AI119" s="250"/>
      <c r="AJ119" s="250"/>
      <c r="AK119" s="250"/>
      <c r="AL119" s="250"/>
      <c r="AM119" s="250"/>
      <c r="AN119" s="250"/>
      <c r="AO119" s="250"/>
      <c r="AP119" s="250"/>
      <c r="AQ119" s="250"/>
      <c r="AR119" s="250"/>
      <c r="AS119" s="250"/>
      <c r="AT119" s="250"/>
      <c r="AU119" s="250"/>
      <c r="AV119" s="250"/>
      <c r="AW119" s="250"/>
      <c r="AX119" s="274"/>
    </row>
    <row r="120" spans="1:64" ht="32.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458</v>
      </c>
      <c r="AH120" s="250"/>
      <c r="AI120" s="250"/>
      <c r="AJ120" s="250"/>
      <c r="AK120" s="250"/>
      <c r="AL120" s="250"/>
      <c r="AM120" s="250"/>
      <c r="AN120" s="250"/>
      <c r="AO120" s="250"/>
      <c r="AP120" s="250"/>
      <c r="AQ120" s="250"/>
      <c r="AR120" s="250"/>
      <c r="AS120" s="250"/>
      <c r="AT120" s="250"/>
      <c r="AU120" s="250"/>
      <c r="AV120" s="250"/>
      <c r="AW120" s="250"/>
      <c r="AX120" s="274"/>
    </row>
    <row r="121" spans="1:64" ht="33.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437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72" customHeight="1" x14ac:dyDescent="0.15">
      <c r="A126" s="254" t="s">
        <v>58</v>
      </c>
      <c r="B126" s="384"/>
      <c r="C126" s="374" t="s">
        <v>64</v>
      </c>
      <c r="D126" s="422"/>
      <c r="E126" s="422"/>
      <c r="F126" s="423"/>
      <c r="G126" s="378" t="s">
        <v>438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1" t="s">
        <v>68</v>
      </c>
      <c r="D127" s="582"/>
      <c r="E127" s="582"/>
      <c r="F127" s="583"/>
      <c r="G127" s="584" t="s">
        <v>459</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21"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7.25" customHeight="1" thickBot="1" x14ac:dyDescent="0.2">
      <c r="A131" s="381" t="s">
        <v>306</v>
      </c>
      <c r="B131" s="382"/>
      <c r="C131" s="382"/>
      <c r="D131" s="382"/>
      <c r="E131" s="383"/>
      <c r="F131" s="414" t="s">
        <v>464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7.25" customHeight="1" thickBot="1" x14ac:dyDescent="0.2">
      <c r="A133" s="550" t="s">
        <v>465</v>
      </c>
      <c r="B133" s="551"/>
      <c r="C133" s="551"/>
      <c r="D133" s="551"/>
      <c r="E133" s="552"/>
      <c r="F133" s="417" t="s">
        <v>467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390</v>
      </c>
      <c r="H137" s="542"/>
      <c r="I137" s="542"/>
      <c r="J137" s="542"/>
      <c r="K137" s="542"/>
      <c r="L137" s="542"/>
      <c r="M137" s="542"/>
      <c r="N137" s="542"/>
      <c r="O137" s="542"/>
      <c r="P137" s="543"/>
      <c r="Q137" s="311" t="s">
        <v>225</v>
      </c>
      <c r="R137" s="311"/>
      <c r="S137" s="311"/>
      <c r="T137" s="311"/>
      <c r="U137" s="311"/>
      <c r="V137" s="311"/>
      <c r="W137" s="553" t="s">
        <v>388</v>
      </c>
      <c r="X137" s="542"/>
      <c r="Y137" s="542"/>
      <c r="Z137" s="542"/>
      <c r="AA137" s="542"/>
      <c r="AB137" s="542"/>
      <c r="AC137" s="542"/>
      <c r="AD137" s="542"/>
      <c r="AE137" s="542"/>
      <c r="AF137" s="543"/>
      <c r="AG137" s="311" t="s">
        <v>226</v>
      </c>
      <c r="AH137" s="311"/>
      <c r="AI137" s="311"/>
      <c r="AJ137" s="311"/>
      <c r="AK137" s="311"/>
      <c r="AL137" s="311"/>
      <c r="AM137" s="513" t="s">
        <v>389</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308">
        <v>374</v>
      </c>
      <c r="H138" s="309"/>
      <c r="I138" s="309"/>
      <c r="J138" s="309"/>
      <c r="K138" s="309"/>
      <c r="L138" s="309"/>
      <c r="M138" s="309"/>
      <c r="N138" s="309"/>
      <c r="O138" s="309"/>
      <c r="P138" s="310"/>
      <c r="Q138" s="420" t="s">
        <v>228</v>
      </c>
      <c r="R138" s="420"/>
      <c r="S138" s="420"/>
      <c r="T138" s="420"/>
      <c r="U138" s="420"/>
      <c r="V138" s="420"/>
      <c r="W138" s="308">
        <v>360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434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4.75" customHeight="1" x14ac:dyDescent="0.15">
      <c r="A180" s="361"/>
      <c r="B180" s="362"/>
      <c r="C180" s="362"/>
      <c r="D180" s="362"/>
      <c r="E180" s="362"/>
      <c r="F180" s="363"/>
      <c r="G180" s="352" t="s">
        <v>418</v>
      </c>
      <c r="H180" s="353"/>
      <c r="I180" s="353"/>
      <c r="J180" s="353"/>
      <c r="K180" s="354"/>
      <c r="L180" s="355" t="s">
        <v>419</v>
      </c>
      <c r="M180" s="356"/>
      <c r="N180" s="356"/>
      <c r="O180" s="356"/>
      <c r="P180" s="356"/>
      <c r="Q180" s="356"/>
      <c r="R180" s="356"/>
      <c r="S180" s="356"/>
      <c r="T180" s="356"/>
      <c r="U180" s="356"/>
      <c r="V180" s="356"/>
      <c r="W180" s="356"/>
      <c r="X180" s="357"/>
      <c r="Y180" s="387">
        <v>36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3"/>
    </row>
    <row r="181" spans="1:50" ht="24.75" customHeight="1" x14ac:dyDescent="0.15">
      <c r="A181" s="361"/>
      <c r="B181" s="362"/>
      <c r="C181" s="362"/>
      <c r="D181" s="362"/>
      <c r="E181" s="362"/>
      <c r="F181" s="363"/>
      <c r="G181" s="402" t="s">
        <v>423</v>
      </c>
      <c r="H181" s="403"/>
      <c r="I181" s="403"/>
      <c r="J181" s="403"/>
      <c r="K181" s="404"/>
      <c r="L181" s="405" t="s">
        <v>422</v>
      </c>
      <c r="M181" s="406"/>
      <c r="N181" s="406"/>
      <c r="O181" s="406"/>
      <c r="P181" s="406"/>
      <c r="Q181" s="406"/>
      <c r="R181" s="406"/>
      <c r="S181" s="406"/>
      <c r="T181" s="406"/>
      <c r="U181" s="406"/>
      <c r="V181" s="406"/>
      <c r="W181" s="406"/>
      <c r="X181" s="407"/>
      <c r="Y181" s="408">
        <v>53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6"/>
    </row>
    <row r="182" spans="1:50" ht="24.75" customHeight="1" x14ac:dyDescent="0.15">
      <c r="A182" s="361"/>
      <c r="B182" s="362"/>
      <c r="C182" s="362"/>
      <c r="D182" s="362"/>
      <c r="E182" s="362"/>
      <c r="F182" s="363"/>
      <c r="G182" s="402" t="s">
        <v>420</v>
      </c>
      <c r="H182" s="403"/>
      <c r="I182" s="403"/>
      <c r="J182" s="403"/>
      <c r="K182" s="404"/>
      <c r="L182" s="405" t="s">
        <v>421</v>
      </c>
      <c r="M182" s="406"/>
      <c r="N182" s="406"/>
      <c r="O182" s="406"/>
      <c r="P182" s="406"/>
      <c r="Q182" s="406"/>
      <c r="R182" s="406"/>
      <c r="S182" s="406"/>
      <c r="T182" s="406"/>
      <c r="U182" s="406"/>
      <c r="V182" s="406"/>
      <c r="W182" s="406"/>
      <c r="X182" s="407"/>
      <c r="Y182" s="408">
        <v>7</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6"/>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6"/>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6"/>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6"/>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6"/>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6"/>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6"/>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6"/>
    </row>
    <row r="190" spans="1:50" ht="24.75" customHeight="1" thickBot="1" x14ac:dyDescent="0.2">
      <c r="A190" s="361"/>
      <c r="B190" s="362"/>
      <c r="C190" s="362"/>
      <c r="D190" s="362"/>
      <c r="E190" s="362"/>
      <c r="F190" s="363"/>
      <c r="G190" s="557" t="s">
        <v>22</v>
      </c>
      <c r="H190" s="558"/>
      <c r="I190" s="558"/>
      <c r="J190" s="558"/>
      <c r="K190" s="558"/>
      <c r="L190" s="559"/>
      <c r="M190" s="146"/>
      <c r="N190" s="146"/>
      <c r="O190" s="146"/>
      <c r="P190" s="146"/>
      <c r="Q190" s="146"/>
      <c r="R190" s="146"/>
      <c r="S190" s="146"/>
      <c r="T190" s="146"/>
      <c r="U190" s="146"/>
      <c r="V190" s="146"/>
      <c r="W190" s="146"/>
      <c r="X190" s="147"/>
      <c r="Y190" s="560">
        <f>SUM(Y180:AB189)</f>
        <v>96</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1"/>
      <c r="B191" s="362"/>
      <c r="C191" s="362"/>
      <c r="D191" s="362"/>
      <c r="E191" s="362"/>
      <c r="F191" s="363"/>
      <c r="G191" s="367" t="s">
        <v>436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x14ac:dyDescent="0.15">
      <c r="A193" s="361"/>
      <c r="B193" s="362"/>
      <c r="C193" s="362"/>
      <c r="D193" s="362"/>
      <c r="E193" s="362"/>
      <c r="F193" s="363"/>
      <c r="G193" s="352" t="s">
        <v>418</v>
      </c>
      <c r="H193" s="353"/>
      <c r="I193" s="353"/>
      <c r="J193" s="353"/>
      <c r="K193" s="354"/>
      <c r="L193" s="355" t="s">
        <v>435</v>
      </c>
      <c r="M193" s="356"/>
      <c r="N193" s="356"/>
      <c r="O193" s="356"/>
      <c r="P193" s="356"/>
      <c r="Q193" s="356"/>
      <c r="R193" s="356"/>
      <c r="S193" s="356"/>
      <c r="T193" s="356"/>
      <c r="U193" s="356"/>
      <c r="V193" s="356"/>
      <c r="W193" s="356"/>
      <c r="X193" s="357"/>
      <c r="Y193" s="387">
        <v>3</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3"/>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6"/>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6"/>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6"/>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6"/>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6"/>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6"/>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6"/>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6"/>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6"/>
    </row>
    <row r="203" spans="1:50" ht="24.75" customHeight="1" thickBot="1" x14ac:dyDescent="0.2">
      <c r="A203" s="361"/>
      <c r="B203" s="362"/>
      <c r="C203" s="362"/>
      <c r="D203" s="362"/>
      <c r="E203" s="362"/>
      <c r="F203" s="363"/>
      <c r="G203" s="557" t="s">
        <v>22</v>
      </c>
      <c r="H203" s="558"/>
      <c r="I203" s="558"/>
      <c r="J203" s="558"/>
      <c r="K203" s="558"/>
      <c r="L203" s="559"/>
      <c r="M203" s="146"/>
      <c r="N203" s="146"/>
      <c r="O203" s="146"/>
      <c r="P203" s="146"/>
      <c r="Q203" s="146"/>
      <c r="R203" s="146"/>
      <c r="S203" s="146"/>
      <c r="T203" s="146"/>
      <c r="U203" s="146"/>
      <c r="V203" s="146"/>
      <c r="W203" s="146"/>
      <c r="X203" s="147"/>
      <c r="Y203" s="560">
        <f>SUM(Y193:AB202)</f>
        <v>3</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3"/>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6"/>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6"/>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6"/>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6"/>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6"/>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6"/>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6"/>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6"/>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6"/>
    </row>
    <row r="216" spans="1:50" ht="24.75" customHeight="1" thickBot="1" x14ac:dyDescent="0.2">
      <c r="A216" s="361"/>
      <c r="B216" s="362"/>
      <c r="C216" s="362"/>
      <c r="D216" s="362"/>
      <c r="E216" s="362"/>
      <c r="F216" s="363"/>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6"/>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6"/>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6"/>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6"/>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6"/>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6"/>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6"/>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6"/>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6"/>
    </row>
    <row r="229" spans="1:50" ht="24.75" customHeight="1" x14ac:dyDescent="0.15">
      <c r="A229" s="361"/>
      <c r="B229" s="362"/>
      <c r="C229" s="362"/>
      <c r="D229" s="362"/>
      <c r="E229" s="362"/>
      <c r="F229" s="363"/>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8" t="s">
        <v>395</v>
      </c>
      <c r="D236" s="569"/>
      <c r="E236" s="569"/>
      <c r="F236" s="569"/>
      <c r="G236" s="569"/>
      <c r="H236" s="569"/>
      <c r="I236" s="569"/>
      <c r="J236" s="569"/>
      <c r="K236" s="569"/>
      <c r="L236" s="569"/>
      <c r="M236" s="568" t="s">
        <v>394</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19</v>
      </c>
      <c r="AL236" s="571"/>
      <c r="AM236" s="571"/>
      <c r="AN236" s="571"/>
      <c r="AO236" s="571"/>
      <c r="AP236" s="572"/>
      <c r="AQ236" s="568">
        <v>3</v>
      </c>
      <c r="AR236" s="569"/>
      <c r="AS236" s="569"/>
      <c r="AT236" s="569"/>
      <c r="AU236" s="570">
        <v>97.28</v>
      </c>
      <c r="AV236" s="571"/>
      <c r="AW236" s="571"/>
      <c r="AX236" s="572"/>
    </row>
    <row r="237" spans="1:50" ht="24" customHeight="1" x14ac:dyDescent="0.15">
      <c r="A237" s="567">
        <v>2</v>
      </c>
      <c r="B237" s="567">
        <v>1</v>
      </c>
      <c r="C237" s="568" t="s">
        <v>395</v>
      </c>
      <c r="D237" s="569"/>
      <c r="E237" s="569"/>
      <c r="F237" s="569"/>
      <c r="G237" s="569"/>
      <c r="H237" s="569"/>
      <c r="I237" s="569"/>
      <c r="J237" s="569"/>
      <c r="K237" s="569"/>
      <c r="L237" s="569"/>
      <c r="M237" s="568" t="s">
        <v>396</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19</v>
      </c>
      <c r="AL237" s="571"/>
      <c r="AM237" s="571"/>
      <c r="AN237" s="571"/>
      <c r="AO237" s="571"/>
      <c r="AP237" s="572"/>
      <c r="AQ237" s="568">
        <v>5</v>
      </c>
      <c r="AR237" s="569"/>
      <c r="AS237" s="569"/>
      <c r="AT237" s="569"/>
      <c r="AU237" s="570">
        <v>75.13</v>
      </c>
      <c r="AV237" s="571"/>
      <c r="AW237" s="571"/>
      <c r="AX237" s="572"/>
    </row>
    <row r="238" spans="1:50" ht="24" customHeight="1" x14ac:dyDescent="0.15">
      <c r="A238" s="567">
        <v>3</v>
      </c>
      <c r="B238" s="567">
        <v>1</v>
      </c>
      <c r="C238" s="568" t="s">
        <v>395</v>
      </c>
      <c r="D238" s="569"/>
      <c r="E238" s="569"/>
      <c r="F238" s="569"/>
      <c r="G238" s="569"/>
      <c r="H238" s="569"/>
      <c r="I238" s="569"/>
      <c r="J238" s="569"/>
      <c r="K238" s="569"/>
      <c r="L238" s="569"/>
      <c r="M238" s="575" t="s">
        <v>400</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7"/>
      <c r="AK238" s="570">
        <v>57</v>
      </c>
      <c r="AL238" s="571"/>
      <c r="AM238" s="571"/>
      <c r="AN238" s="571"/>
      <c r="AO238" s="571"/>
      <c r="AP238" s="572"/>
      <c r="AQ238" s="568">
        <v>4</v>
      </c>
      <c r="AR238" s="569"/>
      <c r="AS238" s="569"/>
      <c r="AT238" s="569"/>
      <c r="AU238" s="570">
        <v>87.91</v>
      </c>
      <c r="AV238" s="571"/>
      <c r="AW238" s="571"/>
      <c r="AX238" s="572"/>
    </row>
    <row r="239" spans="1:50" ht="24" customHeight="1" x14ac:dyDescent="0.15">
      <c r="A239" s="567">
        <v>4</v>
      </c>
      <c r="B239" s="567">
        <v>1</v>
      </c>
      <c r="C239" s="568" t="s">
        <v>395</v>
      </c>
      <c r="D239" s="569"/>
      <c r="E239" s="569"/>
      <c r="F239" s="569"/>
      <c r="G239" s="569"/>
      <c r="H239" s="569"/>
      <c r="I239" s="569"/>
      <c r="J239" s="569"/>
      <c r="K239" s="569"/>
      <c r="L239" s="569"/>
      <c r="M239" s="575" t="s">
        <v>445</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7"/>
      <c r="AK239" s="570">
        <v>1</v>
      </c>
      <c r="AL239" s="571"/>
      <c r="AM239" s="571"/>
      <c r="AN239" s="571"/>
      <c r="AO239" s="571"/>
      <c r="AP239" s="572"/>
      <c r="AQ239" s="575" t="s">
        <v>462</v>
      </c>
      <c r="AR239" s="576"/>
      <c r="AS239" s="576"/>
      <c r="AT239" s="577"/>
      <c r="AU239" s="575" t="s">
        <v>417</v>
      </c>
      <c r="AV239" s="576"/>
      <c r="AW239" s="576"/>
      <c r="AX239" s="577"/>
    </row>
    <row r="240" spans="1:50" ht="24" customHeight="1" x14ac:dyDescent="0.15">
      <c r="A240" s="567">
        <v>5</v>
      </c>
      <c r="B240" s="567">
        <v>1</v>
      </c>
      <c r="C240" s="568" t="s">
        <v>398</v>
      </c>
      <c r="D240" s="569"/>
      <c r="E240" s="569"/>
      <c r="F240" s="569"/>
      <c r="G240" s="569"/>
      <c r="H240" s="569"/>
      <c r="I240" s="569"/>
      <c r="J240" s="569"/>
      <c r="K240" s="569"/>
      <c r="L240" s="569"/>
      <c r="M240" s="575" t="s">
        <v>397</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7"/>
      <c r="AK240" s="570">
        <v>26</v>
      </c>
      <c r="AL240" s="571"/>
      <c r="AM240" s="571"/>
      <c r="AN240" s="571"/>
      <c r="AO240" s="571"/>
      <c r="AP240" s="572"/>
      <c r="AQ240" s="575">
        <v>4</v>
      </c>
      <c r="AR240" s="576"/>
      <c r="AS240" s="576"/>
      <c r="AT240" s="577"/>
      <c r="AU240" s="570">
        <v>99.4</v>
      </c>
      <c r="AV240" s="571"/>
      <c r="AW240" s="571"/>
      <c r="AX240" s="572"/>
    </row>
    <row r="241" spans="1:50" ht="24" customHeight="1" x14ac:dyDescent="0.15">
      <c r="A241" s="567">
        <v>6</v>
      </c>
      <c r="B241" s="567">
        <v>1</v>
      </c>
      <c r="C241" s="575" t="s">
        <v>398</v>
      </c>
      <c r="D241" s="576"/>
      <c r="E241" s="576"/>
      <c r="F241" s="576"/>
      <c r="G241" s="576"/>
      <c r="H241" s="576"/>
      <c r="I241" s="576"/>
      <c r="J241" s="576"/>
      <c r="K241" s="576"/>
      <c r="L241" s="577"/>
      <c r="M241" s="568" t="s">
        <v>399</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v>8</v>
      </c>
      <c r="AL241" s="571"/>
      <c r="AM241" s="571"/>
      <c r="AN241" s="571"/>
      <c r="AO241" s="571"/>
      <c r="AP241" s="572"/>
      <c r="AQ241" s="575">
        <v>3</v>
      </c>
      <c r="AR241" s="576"/>
      <c r="AS241" s="576"/>
      <c r="AT241" s="577"/>
      <c r="AU241" s="570">
        <v>61.23</v>
      </c>
      <c r="AV241" s="571"/>
      <c r="AW241" s="571"/>
      <c r="AX241" s="572"/>
    </row>
    <row r="242" spans="1:50" ht="27" customHeight="1" x14ac:dyDescent="0.15">
      <c r="A242" s="567">
        <v>7</v>
      </c>
      <c r="B242" s="567">
        <v>1</v>
      </c>
      <c r="C242" s="568" t="s">
        <v>398</v>
      </c>
      <c r="D242" s="569"/>
      <c r="E242" s="569"/>
      <c r="F242" s="569"/>
      <c r="G242" s="569"/>
      <c r="H242" s="569"/>
      <c r="I242" s="569"/>
      <c r="J242" s="569"/>
      <c r="K242" s="569"/>
      <c r="L242" s="569"/>
      <c r="M242" s="568" t="s">
        <v>401</v>
      </c>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v>22</v>
      </c>
      <c r="AL242" s="571"/>
      <c r="AM242" s="571"/>
      <c r="AN242" s="571"/>
      <c r="AO242" s="571"/>
      <c r="AP242" s="572"/>
      <c r="AQ242" s="568">
        <v>3</v>
      </c>
      <c r="AR242" s="569"/>
      <c r="AS242" s="569"/>
      <c r="AT242" s="569"/>
      <c r="AU242" s="570">
        <v>94.4</v>
      </c>
      <c r="AV242" s="571"/>
      <c r="AW242" s="571"/>
      <c r="AX242" s="572"/>
    </row>
    <row r="243" spans="1:50" ht="24" customHeight="1" x14ac:dyDescent="0.15">
      <c r="A243" s="567">
        <v>8</v>
      </c>
      <c r="B243" s="567">
        <v>1</v>
      </c>
      <c r="C243" s="568" t="s">
        <v>403</v>
      </c>
      <c r="D243" s="569"/>
      <c r="E243" s="569"/>
      <c r="F243" s="569"/>
      <c r="G243" s="569"/>
      <c r="H243" s="569"/>
      <c r="I243" s="569"/>
      <c r="J243" s="569"/>
      <c r="K243" s="569"/>
      <c r="L243" s="569"/>
      <c r="M243" s="568" t="s">
        <v>402</v>
      </c>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v>22</v>
      </c>
      <c r="AL243" s="571"/>
      <c r="AM243" s="571"/>
      <c r="AN243" s="571"/>
      <c r="AO243" s="571"/>
      <c r="AP243" s="572"/>
      <c r="AQ243" s="568">
        <v>2</v>
      </c>
      <c r="AR243" s="569"/>
      <c r="AS243" s="569"/>
      <c r="AT243" s="569"/>
      <c r="AU243" s="570">
        <v>97.47</v>
      </c>
      <c r="AV243" s="571"/>
      <c r="AW243" s="571"/>
      <c r="AX243" s="572"/>
    </row>
    <row r="244" spans="1:50" ht="24" customHeight="1" x14ac:dyDescent="0.15">
      <c r="A244" s="567">
        <v>9</v>
      </c>
      <c r="B244" s="567">
        <v>1</v>
      </c>
      <c r="C244" s="568" t="s">
        <v>403</v>
      </c>
      <c r="D244" s="569"/>
      <c r="E244" s="569"/>
      <c r="F244" s="569"/>
      <c r="G244" s="569"/>
      <c r="H244" s="569"/>
      <c r="I244" s="569"/>
      <c r="J244" s="569"/>
      <c r="K244" s="569"/>
      <c r="L244" s="569"/>
      <c r="M244" s="568" t="s">
        <v>443</v>
      </c>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v>0.9</v>
      </c>
      <c r="AL244" s="571"/>
      <c r="AM244" s="571"/>
      <c r="AN244" s="571"/>
      <c r="AO244" s="571"/>
      <c r="AP244" s="572"/>
      <c r="AQ244" s="575" t="s">
        <v>462</v>
      </c>
      <c r="AR244" s="576"/>
      <c r="AS244" s="576"/>
      <c r="AT244" s="577"/>
      <c r="AU244" s="575" t="s">
        <v>417</v>
      </c>
      <c r="AV244" s="576"/>
      <c r="AW244" s="576"/>
      <c r="AX244" s="577"/>
    </row>
    <row r="245" spans="1:50" ht="24" customHeight="1" x14ac:dyDescent="0.15">
      <c r="A245" s="567">
        <v>10</v>
      </c>
      <c r="B245" s="567">
        <v>1</v>
      </c>
      <c r="C245" s="568" t="s">
        <v>405</v>
      </c>
      <c r="D245" s="569"/>
      <c r="E245" s="569"/>
      <c r="F245" s="569"/>
      <c r="G245" s="569"/>
      <c r="H245" s="569"/>
      <c r="I245" s="569"/>
      <c r="J245" s="569"/>
      <c r="K245" s="569"/>
      <c r="L245" s="569"/>
      <c r="M245" s="568" t="s">
        <v>404</v>
      </c>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v>9</v>
      </c>
      <c r="AL245" s="571"/>
      <c r="AM245" s="571"/>
      <c r="AN245" s="571"/>
      <c r="AO245" s="571"/>
      <c r="AP245" s="572"/>
      <c r="AQ245" s="568">
        <v>12</v>
      </c>
      <c r="AR245" s="569"/>
      <c r="AS245" s="569"/>
      <c r="AT245" s="569"/>
      <c r="AU245" s="570">
        <v>92.4</v>
      </c>
      <c r="AV245" s="571"/>
      <c r="AW245" s="571"/>
      <c r="AX245" s="572"/>
    </row>
    <row r="246" spans="1:50" ht="24" customHeight="1" x14ac:dyDescent="0.15">
      <c r="A246" s="567">
        <v>11</v>
      </c>
      <c r="B246" s="567">
        <v>1</v>
      </c>
      <c r="C246" s="575" t="s">
        <v>406</v>
      </c>
      <c r="D246" s="576"/>
      <c r="E246" s="576"/>
      <c r="F246" s="576"/>
      <c r="G246" s="576"/>
      <c r="H246" s="576"/>
      <c r="I246" s="576"/>
      <c r="J246" s="576"/>
      <c r="K246" s="576"/>
      <c r="L246" s="577"/>
      <c r="M246" s="575" t="s">
        <v>408</v>
      </c>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7"/>
      <c r="AK246" s="570">
        <v>8</v>
      </c>
      <c r="AL246" s="571"/>
      <c r="AM246" s="571"/>
      <c r="AN246" s="571"/>
      <c r="AO246" s="571"/>
      <c r="AP246" s="572"/>
      <c r="AQ246" s="575">
        <v>12</v>
      </c>
      <c r="AR246" s="576"/>
      <c r="AS246" s="576"/>
      <c r="AT246" s="577"/>
      <c r="AU246" s="570">
        <v>81.8</v>
      </c>
      <c r="AV246" s="571"/>
      <c r="AW246" s="571"/>
      <c r="AX246" s="572"/>
    </row>
    <row r="247" spans="1:50" ht="24" customHeight="1" x14ac:dyDescent="0.15">
      <c r="A247" s="567">
        <v>12</v>
      </c>
      <c r="B247" s="567">
        <v>1</v>
      </c>
      <c r="C247" s="575" t="s">
        <v>407</v>
      </c>
      <c r="D247" s="576"/>
      <c r="E247" s="576"/>
      <c r="F247" s="576"/>
      <c r="G247" s="576"/>
      <c r="H247" s="576"/>
      <c r="I247" s="576"/>
      <c r="J247" s="576"/>
      <c r="K247" s="576"/>
      <c r="L247" s="577"/>
      <c r="M247" s="575" t="s">
        <v>409</v>
      </c>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7"/>
      <c r="AK247" s="570">
        <v>8</v>
      </c>
      <c r="AL247" s="571"/>
      <c r="AM247" s="571"/>
      <c r="AN247" s="571"/>
      <c r="AO247" s="571"/>
      <c r="AP247" s="572"/>
      <c r="AQ247" s="575">
        <v>8</v>
      </c>
      <c r="AR247" s="576"/>
      <c r="AS247" s="576"/>
      <c r="AT247" s="577"/>
      <c r="AU247" s="570">
        <v>79.400000000000006</v>
      </c>
      <c r="AV247" s="571"/>
      <c r="AW247" s="571"/>
      <c r="AX247" s="572"/>
    </row>
    <row r="248" spans="1:50" ht="24" customHeight="1" x14ac:dyDescent="0.15">
      <c r="A248" s="567">
        <v>13</v>
      </c>
      <c r="B248" s="567">
        <v>1</v>
      </c>
      <c r="C248" s="575" t="s">
        <v>411</v>
      </c>
      <c r="D248" s="576"/>
      <c r="E248" s="576"/>
      <c r="F248" s="576"/>
      <c r="G248" s="576"/>
      <c r="H248" s="576"/>
      <c r="I248" s="576"/>
      <c r="J248" s="576"/>
      <c r="K248" s="576"/>
      <c r="L248" s="577"/>
      <c r="M248" s="575" t="s">
        <v>410</v>
      </c>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7"/>
      <c r="AK248" s="570">
        <v>4</v>
      </c>
      <c r="AL248" s="571"/>
      <c r="AM248" s="571"/>
      <c r="AN248" s="571"/>
      <c r="AO248" s="571"/>
      <c r="AP248" s="572"/>
      <c r="AQ248" s="575">
        <v>15</v>
      </c>
      <c r="AR248" s="576"/>
      <c r="AS248" s="576"/>
      <c r="AT248" s="577"/>
      <c r="AU248" s="570">
        <v>49.15</v>
      </c>
      <c r="AV248" s="571"/>
      <c r="AW248" s="571"/>
      <c r="AX248" s="572"/>
    </row>
    <row r="249" spans="1:50" ht="24" customHeight="1" x14ac:dyDescent="0.15">
      <c r="A249" s="567">
        <v>14</v>
      </c>
      <c r="B249" s="567">
        <v>1</v>
      </c>
      <c r="C249" s="575" t="s">
        <v>411</v>
      </c>
      <c r="D249" s="576"/>
      <c r="E249" s="576"/>
      <c r="F249" s="576"/>
      <c r="G249" s="576"/>
      <c r="H249" s="576"/>
      <c r="I249" s="576"/>
      <c r="J249" s="576"/>
      <c r="K249" s="576"/>
      <c r="L249" s="577"/>
      <c r="M249" s="575" t="s">
        <v>412</v>
      </c>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7"/>
      <c r="AK249" s="570">
        <v>4</v>
      </c>
      <c r="AL249" s="571"/>
      <c r="AM249" s="571"/>
      <c r="AN249" s="571"/>
      <c r="AO249" s="571"/>
      <c r="AP249" s="572"/>
      <c r="AQ249" s="575">
        <v>15</v>
      </c>
      <c r="AR249" s="576"/>
      <c r="AS249" s="576"/>
      <c r="AT249" s="577"/>
      <c r="AU249" s="570">
        <v>33.9</v>
      </c>
      <c r="AV249" s="571"/>
      <c r="AW249" s="571"/>
      <c r="AX249" s="572"/>
    </row>
    <row r="250" spans="1:50" ht="24" customHeight="1" x14ac:dyDescent="0.15">
      <c r="A250" s="567">
        <v>15</v>
      </c>
      <c r="B250" s="567">
        <v>1</v>
      </c>
      <c r="C250" s="575" t="s">
        <v>414</v>
      </c>
      <c r="D250" s="576"/>
      <c r="E250" s="576"/>
      <c r="F250" s="576"/>
      <c r="G250" s="576"/>
      <c r="H250" s="576"/>
      <c r="I250" s="576"/>
      <c r="J250" s="576"/>
      <c r="K250" s="576"/>
      <c r="L250" s="577"/>
      <c r="M250" s="575" t="s">
        <v>413</v>
      </c>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7"/>
      <c r="AK250" s="570">
        <v>3</v>
      </c>
      <c r="AL250" s="571"/>
      <c r="AM250" s="571"/>
      <c r="AN250" s="571"/>
      <c r="AO250" s="571"/>
      <c r="AP250" s="572"/>
      <c r="AQ250" s="575">
        <v>15</v>
      </c>
      <c r="AR250" s="576"/>
      <c r="AS250" s="576"/>
      <c r="AT250" s="577"/>
      <c r="AU250" s="570">
        <v>55.85</v>
      </c>
      <c r="AV250" s="571"/>
      <c r="AW250" s="571"/>
      <c r="AX250" s="572"/>
    </row>
    <row r="251" spans="1:50" ht="24" customHeight="1" x14ac:dyDescent="0.15">
      <c r="A251" s="567">
        <v>16</v>
      </c>
      <c r="B251" s="567">
        <v>1</v>
      </c>
      <c r="C251" s="575" t="s">
        <v>416</v>
      </c>
      <c r="D251" s="576"/>
      <c r="E251" s="576"/>
      <c r="F251" s="576"/>
      <c r="G251" s="576"/>
      <c r="H251" s="576"/>
      <c r="I251" s="576"/>
      <c r="J251" s="576"/>
      <c r="K251" s="576"/>
      <c r="L251" s="577"/>
      <c r="M251" s="575" t="s">
        <v>415</v>
      </c>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7"/>
      <c r="AK251" s="570">
        <v>1</v>
      </c>
      <c r="AL251" s="571"/>
      <c r="AM251" s="571"/>
      <c r="AN251" s="571"/>
      <c r="AO251" s="571"/>
      <c r="AP251" s="572"/>
      <c r="AQ251" s="575" t="s">
        <v>462</v>
      </c>
      <c r="AR251" s="576"/>
      <c r="AS251" s="576"/>
      <c r="AT251" s="577"/>
      <c r="AU251" s="575" t="s">
        <v>417</v>
      </c>
      <c r="AV251" s="576"/>
      <c r="AW251" s="576"/>
      <c r="AX251" s="577"/>
    </row>
    <row r="252" spans="1:50" ht="24" customHeight="1" x14ac:dyDescent="0.15">
      <c r="A252" s="567">
        <v>17</v>
      </c>
      <c r="B252" s="567">
        <v>1</v>
      </c>
      <c r="C252" s="575" t="s">
        <v>416</v>
      </c>
      <c r="D252" s="576"/>
      <c r="E252" s="576"/>
      <c r="F252" s="576"/>
      <c r="G252" s="576"/>
      <c r="H252" s="576"/>
      <c r="I252" s="576"/>
      <c r="J252" s="576"/>
      <c r="K252" s="576"/>
      <c r="L252" s="577"/>
      <c r="M252" s="575" t="s">
        <v>444</v>
      </c>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7"/>
      <c r="AK252" s="570">
        <v>1</v>
      </c>
      <c r="AL252" s="571"/>
      <c r="AM252" s="571"/>
      <c r="AN252" s="571"/>
      <c r="AO252" s="571"/>
      <c r="AP252" s="572"/>
      <c r="AQ252" s="575" t="s">
        <v>462</v>
      </c>
      <c r="AR252" s="576"/>
      <c r="AS252" s="576"/>
      <c r="AT252" s="577"/>
      <c r="AU252" s="575" t="s">
        <v>417</v>
      </c>
      <c r="AV252" s="576"/>
      <c r="AW252" s="576"/>
      <c r="AX252" s="577"/>
    </row>
    <row r="253" spans="1:50" ht="24" hidden="1" customHeight="1" x14ac:dyDescent="0.15">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x14ac:dyDescent="0.15">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x14ac:dyDescent="0.15">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15">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x14ac:dyDescent="0.15">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x14ac:dyDescent="0.15">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x14ac:dyDescent="0.15">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x14ac:dyDescent="0.15">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15">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15">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15">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15">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x14ac:dyDescent="0.15">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367</v>
      </c>
      <c r="AL268" s="232"/>
      <c r="AM268" s="232"/>
      <c r="AN268" s="232"/>
      <c r="AO268" s="232"/>
      <c r="AP268" s="232"/>
      <c r="AQ268" s="232" t="s">
        <v>23</v>
      </c>
      <c r="AR268" s="232"/>
      <c r="AS268" s="232"/>
      <c r="AT268" s="232"/>
      <c r="AU268" s="83" t="s">
        <v>24</v>
      </c>
      <c r="AV268" s="84"/>
      <c r="AW268" s="84"/>
      <c r="AX268" s="574"/>
    </row>
    <row r="269" spans="1:50" ht="33.75" customHeight="1" x14ac:dyDescent="0.15">
      <c r="A269" s="567">
        <v>1</v>
      </c>
      <c r="B269" s="567">
        <v>1</v>
      </c>
      <c r="C269" s="568" t="s">
        <v>430</v>
      </c>
      <c r="D269" s="569"/>
      <c r="E269" s="569"/>
      <c r="F269" s="569"/>
      <c r="G269" s="569"/>
      <c r="H269" s="569"/>
      <c r="I269" s="569"/>
      <c r="J269" s="569"/>
      <c r="K269" s="569"/>
      <c r="L269" s="569"/>
      <c r="M269" s="568" t="s">
        <v>429</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v>3</v>
      </c>
      <c r="AL269" s="571"/>
      <c r="AM269" s="571"/>
      <c r="AN269" s="571"/>
      <c r="AO269" s="571"/>
      <c r="AP269" s="572"/>
      <c r="AQ269" s="568">
        <v>1</v>
      </c>
      <c r="AR269" s="569"/>
      <c r="AS269" s="569"/>
      <c r="AT269" s="569"/>
      <c r="AU269" s="570">
        <v>100</v>
      </c>
      <c r="AV269" s="571"/>
      <c r="AW269" s="571"/>
      <c r="AX269" s="572"/>
    </row>
    <row r="270" spans="1:50" ht="24" customHeight="1" x14ac:dyDescent="0.15">
      <c r="A270" s="567">
        <v>2</v>
      </c>
      <c r="B270" s="567">
        <v>1</v>
      </c>
      <c r="C270" s="568" t="s">
        <v>431</v>
      </c>
      <c r="D270" s="569"/>
      <c r="E270" s="569"/>
      <c r="F270" s="569"/>
      <c r="G270" s="569"/>
      <c r="H270" s="569"/>
      <c r="I270" s="569"/>
      <c r="J270" s="569"/>
      <c r="K270" s="569"/>
      <c r="L270" s="569"/>
      <c r="M270" s="568" t="s">
        <v>433</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v>2</v>
      </c>
      <c r="AL270" s="571"/>
      <c r="AM270" s="571"/>
      <c r="AN270" s="571"/>
      <c r="AO270" s="571"/>
      <c r="AP270" s="572"/>
      <c r="AQ270" s="568">
        <v>2</v>
      </c>
      <c r="AR270" s="569"/>
      <c r="AS270" s="569"/>
      <c r="AT270" s="569"/>
      <c r="AU270" s="570">
        <v>99.92</v>
      </c>
      <c r="AV270" s="571"/>
      <c r="AW270" s="571"/>
      <c r="AX270" s="572"/>
    </row>
    <row r="271" spans="1:50" ht="24" customHeight="1" x14ac:dyDescent="0.15">
      <c r="A271" s="567">
        <v>3</v>
      </c>
      <c r="B271" s="567">
        <v>1</v>
      </c>
      <c r="C271" s="568" t="s">
        <v>432</v>
      </c>
      <c r="D271" s="569"/>
      <c r="E271" s="569"/>
      <c r="F271" s="569"/>
      <c r="G271" s="569"/>
      <c r="H271" s="569"/>
      <c r="I271" s="569"/>
      <c r="J271" s="569"/>
      <c r="K271" s="569"/>
      <c r="L271" s="569"/>
      <c r="M271" s="568" t="s">
        <v>428</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v>2</v>
      </c>
      <c r="AL271" s="571"/>
      <c r="AM271" s="571"/>
      <c r="AN271" s="571"/>
      <c r="AO271" s="571"/>
      <c r="AP271" s="572"/>
      <c r="AQ271" s="568">
        <v>1</v>
      </c>
      <c r="AR271" s="569"/>
      <c r="AS271" s="569"/>
      <c r="AT271" s="569"/>
      <c r="AU271" s="570">
        <v>100</v>
      </c>
      <c r="AV271" s="571"/>
      <c r="AW271" s="571"/>
      <c r="AX271" s="572"/>
    </row>
    <row r="272" spans="1:50" ht="24" hidden="1" customHeight="1" x14ac:dyDescent="0.15">
      <c r="A272" s="567">
        <v>4</v>
      </c>
      <c r="B272" s="567">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15">
      <c r="A273" s="567">
        <v>5</v>
      </c>
      <c r="B273" s="567">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15">
      <c r="A274" s="567">
        <v>6</v>
      </c>
      <c r="B274" s="567">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15">
      <c r="A275" s="567">
        <v>7</v>
      </c>
      <c r="B275" s="567">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15">
      <c r="A276" s="567">
        <v>8</v>
      </c>
      <c r="B276" s="567">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15">
      <c r="A277" s="567">
        <v>9</v>
      </c>
      <c r="B277" s="567">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15">
      <c r="A278" s="567">
        <v>10</v>
      </c>
      <c r="B278" s="567">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15">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15">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15">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15">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15">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15">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15">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15">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15">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15">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15">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15">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15">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15">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15">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15">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367</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68"/>
      <c r="AR302" s="569"/>
      <c r="AS302" s="569"/>
      <c r="AT302" s="569"/>
      <c r="AU302" s="570"/>
      <c r="AV302" s="571"/>
      <c r="AW302" s="571"/>
      <c r="AX302" s="572"/>
    </row>
    <row r="303" spans="1:50" ht="24" hidden="1" customHeight="1" x14ac:dyDescent="0.15">
      <c r="A303" s="567">
        <v>2</v>
      </c>
      <c r="B303" s="567">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4" hidden="1" customHeight="1" x14ac:dyDescent="0.15">
      <c r="A304" s="567">
        <v>3</v>
      </c>
      <c r="B304" s="567">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4" hidden="1" customHeight="1" x14ac:dyDescent="0.15">
      <c r="A305" s="567">
        <v>4</v>
      </c>
      <c r="B305" s="567">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4" hidden="1" customHeight="1" x14ac:dyDescent="0.15">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hidden="1" customHeight="1" x14ac:dyDescent="0.15">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hidden="1" customHeight="1" x14ac:dyDescent="0.15">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hidden="1" customHeight="1" x14ac:dyDescent="0.15">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hidden="1" customHeight="1" x14ac:dyDescent="0.15">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hidden="1" customHeight="1" x14ac:dyDescent="0.15">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x14ac:dyDescent="0.15">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x14ac:dyDescent="0.15">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x14ac:dyDescent="0.15">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x14ac:dyDescent="0.15">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x14ac:dyDescent="0.15">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x14ac:dyDescent="0.15">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x14ac:dyDescent="0.15">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15">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15">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15">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15">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15">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x14ac:dyDescent="0.15">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x14ac:dyDescent="0.15">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x14ac:dyDescent="0.15">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x14ac:dyDescent="0.15">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x14ac:dyDescent="0.15">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x14ac:dyDescent="0.15">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x14ac:dyDescent="0.15">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x14ac:dyDescent="0.15">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367</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68"/>
      <c r="AR335" s="569"/>
      <c r="AS335" s="569"/>
      <c r="AT335" s="569"/>
      <c r="AU335" s="570"/>
      <c r="AV335" s="571"/>
      <c r="AW335" s="571"/>
      <c r="AX335" s="572"/>
    </row>
    <row r="336" spans="1:50" ht="24" hidden="1" customHeight="1" x14ac:dyDescent="0.15">
      <c r="A336" s="567">
        <v>2</v>
      </c>
      <c r="B336" s="567">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68"/>
      <c r="AR336" s="569"/>
      <c r="AS336" s="569"/>
      <c r="AT336" s="569"/>
      <c r="AU336" s="570"/>
      <c r="AV336" s="571"/>
      <c r="AW336" s="571"/>
      <c r="AX336" s="572"/>
    </row>
    <row r="337" spans="1:50" ht="24" hidden="1" customHeight="1" x14ac:dyDescent="0.15">
      <c r="A337" s="567">
        <v>3</v>
      </c>
      <c r="B337" s="567">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68"/>
      <c r="AR337" s="569"/>
      <c r="AS337" s="569"/>
      <c r="AT337" s="569"/>
      <c r="AU337" s="570"/>
      <c r="AV337" s="571"/>
      <c r="AW337" s="571"/>
      <c r="AX337" s="572"/>
    </row>
    <row r="338" spans="1:50" ht="24" hidden="1" customHeight="1" x14ac:dyDescent="0.15">
      <c r="A338" s="567">
        <v>4</v>
      </c>
      <c r="B338" s="567">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68"/>
      <c r="AR338" s="569"/>
      <c r="AS338" s="569"/>
      <c r="AT338" s="569"/>
      <c r="AU338" s="570"/>
      <c r="AV338" s="571"/>
      <c r="AW338" s="571"/>
      <c r="AX338" s="572"/>
    </row>
    <row r="339" spans="1:50" ht="24" hidden="1" customHeight="1" x14ac:dyDescent="0.15">
      <c r="A339" s="567">
        <v>5</v>
      </c>
      <c r="B339" s="567">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68"/>
      <c r="AR339" s="569"/>
      <c r="AS339" s="569"/>
      <c r="AT339" s="569"/>
      <c r="AU339" s="570"/>
      <c r="AV339" s="571"/>
      <c r="AW339" s="571"/>
      <c r="AX339" s="572"/>
    </row>
    <row r="340" spans="1:50" ht="24" hidden="1" customHeight="1" x14ac:dyDescent="0.15">
      <c r="A340" s="567">
        <v>6</v>
      </c>
      <c r="B340" s="567">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68"/>
      <c r="AR340" s="569"/>
      <c r="AS340" s="569"/>
      <c r="AT340" s="569"/>
      <c r="AU340" s="570"/>
      <c r="AV340" s="571"/>
      <c r="AW340" s="571"/>
      <c r="AX340" s="572"/>
    </row>
    <row r="341" spans="1:50" ht="24" hidden="1" customHeight="1" x14ac:dyDescent="0.15">
      <c r="A341" s="567">
        <v>7</v>
      </c>
      <c r="B341" s="567">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68"/>
      <c r="AR341" s="569"/>
      <c r="AS341" s="569"/>
      <c r="AT341" s="569"/>
      <c r="AU341" s="570"/>
      <c r="AV341" s="571"/>
      <c r="AW341" s="571"/>
      <c r="AX341" s="572"/>
    </row>
    <row r="342" spans="1:50" ht="24" hidden="1" customHeight="1" x14ac:dyDescent="0.15">
      <c r="A342" s="567">
        <v>8</v>
      </c>
      <c r="B342" s="567">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68"/>
      <c r="AR342" s="569"/>
      <c r="AS342" s="569"/>
      <c r="AT342" s="569"/>
      <c r="AU342" s="570"/>
      <c r="AV342" s="571"/>
      <c r="AW342" s="571"/>
      <c r="AX342" s="572"/>
    </row>
    <row r="343" spans="1:50" ht="24" hidden="1" customHeight="1" x14ac:dyDescent="0.15">
      <c r="A343" s="567">
        <v>9</v>
      </c>
      <c r="B343" s="567">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68"/>
      <c r="AR343" s="569"/>
      <c r="AS343" s="569"/>
      <c r="AT343" s="569"/>
      <c r="AU343" s="570"/>
      <c r="AV343" s="571"/>
      <c r="AW343" s="571"/>
      <c r="AX343" s="572"/>
    </row>
    <row r="344" spans="1:50" ht="24" hidden="1" customHeight="1" x14ac:dyDescent="0.15">
      <c r="A344" s="567">
        <v>10</v>
      </c>
      <c r="B344" s="567">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68"/>
      <c r="AR344" s="569"/>
      <c r="AS344" s="569"/>
      <c r="AT344" s="569"/>
      <c r="AU344" s="570"/>
      <c r="AV344" s="571"/>
      <c r="AW344" s="571"/>
      <c r="AX344" s="572"/>
    </row>
    <row r="345" spans="1:50" ht="24" hidden="1" customHeight="1" x14ac:dyDescent="0.15">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x14ac:dyDescent="0.15">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x14ac:dyDescent="0.15">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x14ac:dyDescent="0.15">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x14ac:dyDescent="0.15">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15">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15">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15">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15">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15">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15">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x14ac:dyDescent="0.15">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367</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x14ac:dyDescent="0.15">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x14ac:dyDescent="0.15">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x14ac:dyDescent="0.15">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x14ac:dyDescent="0.15">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x14ac:dyDescent="0.15">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x14ac:dyDescent="0.15">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x14ac:dyDescent="0.15">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x14ac:dyDescent="0.15">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x14ac:dyDescent="0.15">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x14ac:dyDescent="0.15">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x14ac:dyDescent="0.15">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x14ac:dyDescent="0.15">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15">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15">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15">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15">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15">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15">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15">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15">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15">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15">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15">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15">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15">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15">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15">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15">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x14ac:dyDescent="0.15">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367</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x14ac:dyDescent="0.15">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x14ac:dyDescent="0.15">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x14ac:dyDescent="0.15">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x14ac:dyDescent="0.15">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x14ac:dyDescent="0.15">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x14ac:dyDescent="0.15">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x14ac:dyDescent="0.15">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x14ac:dyDescent="0.15">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x14ac:dyDescent="0.15">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x14ac:dyDescent="0.15">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x14ac:dyDescent="0.15">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x14ac:dyDescent="0.15">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x14ac:dyDescent="0.15">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x14ac:dyDescent="0.15">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15">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15">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15">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15">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15">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15">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15">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15">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367</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15">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15">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15">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15">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15">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15">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15">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15">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15">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15">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15">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367</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15">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69" priority="651">
      <formula>IF(RIGHT(TEXT(P14,"0.#"),1)=".",FALSE,TRUE)</formula>
    </cfRule>
    <cfRule type="expression" dxfId="268" priority="652">
      <formula>IF(RIGHT(TEXT(P14,"0.#"),1)=".",TRUE,FALSE)</formula>
    </cfRule>
  </conditionalFormatting>
  <conditionalFormatting sqref="AE23:AI23">
    <cfRule type="expression" dxfId="267" priority="641">
      <formula>IF(RIGHT(TEXT(AE23,"0.#"),1)=".",FALSE,TRUE)</formula>
    </cfRule>
    <cfRule type="expression" dxfId="266" priority="642">
      <formula>IF(RIGHT(TEXT(AE23,"0.#"),1)=".",TRUE,FALSE)</formula>
    </cfRule>
  </conditionalFormatting>
  <conditionalFormatting sqref="AE69:AX69">
    <cfRule type="expression" dxfId="265" priority="573">
      <formula>IF(RIGHT(TEXT(AE69,"0.#"),1)=".",FALSE,TRUE)</formula>
    </cfRule>
    <cfRule type="expression" dxfId="264" priority="574">
      <formula>IF(RIGHT(TEXT(AE69,"0.#"),1)=".",TRUE,FALSE)</formula>
    </cfRule>
  </conditionalFormatting>
  <conditionalFormatting sqref="AE83:AI83">
    <cfRule type="expression" dxfId="263" priority="555">
      <formula>IF(RIGHT(TEXT(AE83,"0.#"),1)=".",FALSE,TRUE)</formula>
    </cfRule>
    <cfRule type="expression" dxfId="262" priority="556">
      <formula>IF(RIGHT(TEXT(AE83,"0.#"),1)=".",TRUE,FALSE)</formula>
    </cfRule>
  </conditionalFormatting>
  <conditionalFormatting sqref="AJ83:AX83">
    <cfRule type="expression" dxfId="261" priority="553">
      <formula>IF(RIGHT(TEXT(AJ83,"0.#"),1)=".",FALSE,TRUE)</formula>
    </cfRule>
    <cfRule type="expression" dxfId="260" priority="554">
      <formula>IF(RIGHT(TEXT(AJ83,"0.#"),1)=".",TRUE,FALSE)</formula>
    </cfRule>
  </conditionalFormatting>
  <conditionalFormatting sqref="L99">
    <cfRule type="expression" dxfId="259" priority="533">
      <formula>IF(RIGHT(TEXT(L99,"0.#"),1)=".",FALSE,TRUE)</formula>
    </cfRule>
    <cfRule type="expression" dxfId="258" priority="534">
      <formula>IF(RIGHT(TEXT(L99,"0.#"),1)=".",TRUE,FALSE)</formula>
    </cfRule>
  </conditionalFormatting>
  <conditionalFormatting sqref="L104">
    <cfRule type="expression" dxfId="257" priority="531">
      <formula>IF(RIGHT(TEXT(L104,"0.#"),1)=".",FALSE,TRUE)</formula>
    </cfRule>
    <cfRule type="expression" dxfId="256" priority="532">
      <formula>IF(RIGHT(TEXT(L104,"0.#"),1)=".",TRUE,FALSE)</formula>
    </cfRule>
  </conditionalFormatting>
  <conditionalFormatting sqref="R104">
    <cfRule type="expression" dxfId="255" priority="529">
      <formula>IF(RIGHT(TEXT(R104,"0.#"),1)=".",FALSE,TRUE)</formula>
    </cfRule>
    <cfRule type="expression" dxfId="254" priority="530">
      <formula>IF(RIGHT(TEXT(R104,"0.#"),1)=".",TRUE,FALSE)</formula>
    </cfRule>
  </conditionalFormatting>
  <conditionalFormatting sqref="P18:AX18">
    <cfRule type="expression" dxfId="253" priority="527">
      <formula>IF(RIGHT(TEXT(P18,"0.#"),1)=".",FALSE,TRUE)</formula>
    </cfRule>
    <cfRule type="expression" dxfId="252" priority="528">
      <formula>IF(RIGHT(TEXT(P18,"0.#"),1)=".",TRUE,FALSE)</formula>
    </cfRule>
  </conditionalFormatting>
  <conditionalFormatting sqref="Y181">
    <cfRule type="expression" dxfId="251" priority="523">
      <formula>IF(RIGHT(TEXT(Y181,"0.#"),1)=".",FALSE,TRUE)</formula>
    </cfRule>
    <cfRule type="expression" dxfId="250" priority="524">
      <formula>IF(RIGHT(TEXT(Y181,"0.#"),1)=".",TRUE,FALSE)</formula>
    </cfRule>
  </conditionalFormatting>
  <conditionalFormatting sqref="Y190">
    <cfRule type="expression" dxfId="249" priority="519">
      <formula>IF(RIGHT(TEXT(Y190,"0.#"),1)=".",FALSE,TRUE)</formula>
    </cfRule>
    <cfRule type="expression" dxfId="248" priority="520">
      <formula>IF(RIGHT(TEXT(Y190,"0.#"),1)=".",TRUE,FALSE)</formula>
    </cfRule>
  </conditionalFormatting>
  <conditionalFormatting sqref="AK236">
    <cfRule type="expression" dxfId="247" priority="441">
      <formula>IF(RIGHT(TEXT(AK236,"0.#"),1)=".",FALSE,TRUE)</formula>
    </cfRule>
    <cfRule type="expression" dxfId="246" priority="442">
      <formula>IF(RIGHT(TEXT(AK236,"0.#"),1)=".",TRUE,FALSE)</formula>
    </cfRule>
  </conditionalFormatting>
  <conditionalFormatting sqref="AE54:AI54">
    <cfRule type="expression" dxfId="245" priority="391">
      <formula>IF(RIGHT(TEXT(AE54,"0.#"),1)=".",FALSE,TRUE)</formula>
    </cfRule>
    <cfRule type="expression" dxfId="244" priority="392">
      <formula>IF(RIGHT(TEXT(AE54,"0.#"),1)=".",TRUE,FALSE)</formula>
    </cfRule>
  </conditionalFormatting>
  <conditionalFormatting sqref="P15:AX15 P13:AX13 P16:AQ17">
    <cfRule type="expression" dxfId="243" priority="349">
      <formula>IF(RIGHT(TEXT(P13,"0.#"),1)=".",FALSE,TRUE)</formula>
    </cfRule>
    <cfRule type="expression" dxfId="242" priority="350">
      <formula>IF(RIGHT(TEXT(P13,"0.#"),1)=".",TRUE,FALSE)</formula>
    </cfRule>
  </conditionalFormatting>
  <conditionalFormatting sqref="P19:AJ19">
    <cfRule type="expression" dxfId="241" priority="347">
      <formula>IF(RIGHT(TEXT(P19,"0.#"),1)=".",FALSE,TRUE)</formula>
    </cfRule>
    <cfRule type="expression" dxfId="240" priority="348">
      <formula>IF(RIGHT(TEXT(P19,"0.#"),1)=".",TRUE,FALSE)</formula>
    </cfRule>
  </conditionalFormatting>
  <conditionalFormatting sqref="AE55:AX55 AJ54:AS54">
    <cfRule type="expression" dxfId="239" priority="343">
      <formula>IF(RIGHT(TEXT(AE54,"0.#"),1)=".",FALSE,TRUE)</formula>
    </cfRule>
    <cfRule type="expression" dxfId="238" priority="344">
      <formula>IF(RIGHT(TEXT(AE54,"0.#"),1)=".",TRUE,FALSE)</formula>
    </cfRule>
  </conditionalFormatting>
  <conditionalFormatting sqref="AE68:AS68">
    <cfRule type="expression" dxfId="237" priority="339">
      <formula>IF(RIGHT(TEXT(AE68,"0.#"),1)=".",FALSE,TRUE)</formula>
    </cfRule>
    <cfRule type="expression" dxfId="236" priority="340">
      <formula>IF(RIGHT(TEXT(AE68,"0.#"),1)=".",TRUE,FALSE)</formula>
    </cfRule>
  </conditionalFormatting>
  <conditionalFormatting sqref="AE95:AI95 AE92:AI92 AE89:AI89 AE86:AI86">
    <cfRule type="expression" dxfId="235" priority="337">
      <formula>IF(RIGHT(TEXT(AE86,"0.#"),1)=".",FALSE,TRUE)</formula>
    </cfRule>
    <cfRule type="expression" dxfId="234" priority="338">
      <formula>IF(RIGHT(TEXT(AE86,"0.#"),1)=".",TRUE,FALSE)</formula>
    </cfRule>
  </conditionalFormatting>
  <conditionalFormatting sqref="AJ95:AX95 AJ92:AX92 AJ89:AX89 AJ86:AX86">
    <cfRule type="expression" dxfId="233" priority="335">
      <formula>IF(RIGHT(TEXT(AJ86,"0.#"),1)=".",FALSE,TRUE)</formula>
    </cfRule>
    <cfRule type="expression" dxfId="232" priority="336">
      <formula>IF(RIGHT(TEXT(AJ86,"0.#"),1)=".",TRUE,FALSE)</formula>
    </cfRule>
  </conditionalFormatting>
  <conditionalFormatting sqref="L100:L103 L98">
    <cfRule type="expression" dxfId="231" priority="333">
      <formula>IF(RIGHT(TEXT(L98,"0.#"),1)=".",FALSE,TRUE)</formula>
    </cfRule>
    <cfRule type="expression" dxfId="230" priority="334">
      <formula>IF(RIGHT(TEXT(L98,"0.#"),1)=".",TRUE,FALSE)</formula>
    </cfRule>
  </conditionalFormatting>
  <conditionalFormatting sqref="R98">
    <cfRule type="expression" dxfId="229" priority="329">
      <formula>IF(RIGHT(TEXT(R98,"0.#"),1)=".",FALSE,TRUE)</formula>
    </cfRule>
    <cfRule type="expression" dxfId="228" priority="330">
      <formula>IF(RIGHT(TEXT(R98,"0.#"),1)=".",TRUE,FALSE)</formula>
    </cfRule>
  </conditionalFormatting>
  <conditionalFormatting sqref="R99:R103">
    <cfRule type="expression" dxfId="227" priority="327">
      <formula>IF(RIGHT(TEXT(R99,"0.#"),1)=".",FALSE,TRUE)</formula>
    </cfRule>
    <cfRule type="expression" dxfId="226" priority="328">
      <formula>IF(RIGHT(TEXT(R99,"0.#"),1)=".",TRUE,FALSE)</formula>
    </cfRule>
  </conditionalFormatting>
  <conditionalFormatting sqref="Y182:Y189 Y180">
    <cfRule type="expression" dxfId="225" priority="325">
      <formula>IF(RIGHT(TEXT(Y180,"0.#"),1)=".",FALSE,TRUE)</formula>
    </cfRule>
    <cfRule type="expression" dxfId="224" priority="326">
      <formula>IF(RIGHT(TEXT(Y180,"0.#"),1)=".",TRUE,FALSE)</formula>
    </cfRule>
  </conditionalFormatting>
  <conditionalFormatting sqref="AU181">
    <cfRule type="expression" dxfId="223" priority="323">
      <formula>IF(RIGHT(TEXT(AU181,"0.#"),1)=".",FALSE,TRUE)</formula>
    </cfRule>
    <cfRule type="expression" dxfId="222" priority="324">
      <formula>IF(RIGHT(TEXT(AU181,"0.#"),1)=".",TRUE,FALSE)</formula>
    </cfRule>
  </conditionalFormatting>
  <conditionalFormatting sqref="AU190">
    <cfRule type="expression" dxfId="221" priority="321">
      <formula>IF(RIGHT(TEXT(AU190,"0.#"),1)=".",FALSE,TRUE)</formula>
    </cfRule>
    <cfRule type="expression" dxfId="220" priority="322">
      <formula>IF(RIGHT(TEXT(AU190,"0.#"),1)=".",TRUE,FALSE)</formula>
    </cfRule>
  </conditionalFormatting>
  <conditionalFormatting sqref="AU182:AU189 AU180">
    <cfRule type="expression" dxfId="219" priority="319">
      <formula>IF(RIGHT(TEXT(AU180,"0.#"),1)=".",FALSE,TRUE)</formula>
    </cfRule>
    <cfRule type="expression" dxfId="218" priority="320">
      <formula>IF(RIGHT(TEXT(AU180,"0.#"),1)=".",TRUE,FALSE)</formula>
    </cfRule>
  </conditionalFormatting>
  <conditionalFormatting sqref="Y220 Y207 Y194">
    <cfRule type="expression" dxfId="217" priority="305">
      <formula>IF(RIGHT(TEXT(Y194,"0.#"),1)=".",FALSE,TRUE)</formula>
    </cfRule>
    <cfRule type="expression" dxfId="216" priority="306">
      <formula>IF(RIGHT(TEXT(Y194,"0.#"),1)=".",TRUE,FALSE)</formula>
    </cfRule>
  </conditionalFormatting>
  <conditionalFormatting sqref="Y229 Y216 Y203">
    <cfRule type="expression" dxfId="215" priority="303">
      <formula>IF(RIGHT(TEXT(Y203,"0.#"),1)=".",FALSE,TRUE)</formula>
    </cfRule>
    <cfRule type="expression" dxfId="214" priority="304">
      <formula>IF(RIGHT(TEXT(Y203,"0.#"),1)=".",TRUE,FALSE)</formula>
    </cfRule>
  </conditionalFormatting>
  <conditionalFormatting sqref="Y221:Y228 Y219 Y208:Y215 Y206 Y195:Y202 Y193">
    <cfRule type="expression" dxfId="213" priority="301">
      <formula>IF(RIGHT(TEXT(Y193,"0.#"),1)=".",FALSE,TRUE)</formula>
    </cfRule>
    <cfRule type="expression" dxfId="212" priority="302">
      <formula>IF(RIGHT(TEXT(Y193,"0.#"),1)=".",TRUE,FALSE)</formula>
    </cfRule>
  </conditionalFormatting>
  <conditionalFormatting sqref="AU220 AU207 AU194">
    <cfRule type="expression" dxfId="211" priority="299">
      <formula>IF(RIGHT(TEXT(AU194,"0.#"),1)=".",FALSE,TRUE)</formula>
    </cfRule>
    <cfRule type="expression" dxfId="210" priority="300">
      <formula>IF(RIGHT(TEXT(AU194,"0.#"),1)=".",TRUE,FALSE)</formula>
    </cfRule>
  </conditionalFormatting>
  <conditionalFormatting sqref="AU229 AU216 AU203">
    <cfRule type="expression" dxfId="209" priority="297">
      <formula>IF(RIGHT(TEXT(AU203,"0.#"),1)=".",FALSE,TRUE)</formula>
    </cfRule>
    <cfRule type="expression" dxfId="208" priority="298">
      <formula>IF(RIGHT(TEXT(AU203,"0.#"),1)=".",TRUE,FALSE)</formula>
    </cfRule>
  </conditionalFormatting>
  <conditionalFormatting sqref="AU221:AU228 AU219 AU208:AU215 AU206 AU195:AU202 AU193">
    <cfRule type="expression" dxfId="207" priority="295">
      <formula>IF(RIGHT(TEXT(AU193,"0.#"),1)=".",FALSE,TRUE)</formula>
    </cfRule>
    <cfRule type="expression" dxfId="206" priority="296">
      <formula>IF(RIGHT(TEXT(AU193,"0.#"),1)=".",TRUE,FALSE)</formula>
    </cfRule>
  </conditionalFormatting>
  <conditionalFormatting sqref="AE56:AI56">
    <cfRule type="expression" dxfId="205" priority="269">
      <formula>IF(AND(AE56&gt;=0, RIGHT(TEXT(AE56,"0.#"),1)&lt;&gt;"."),TRUE,FALSE)</formula>
    </cfRule>
    <cfRule type="expression" dxfId="204" priority="270">
      <formula>IF(AND(AE56&gt;=0, RIGHT(TEXT(AE56,"0.#"),1)="."),TRUE,FALSE)</formula>
    </cfRule>
    <cfRule type="expression" dxfId="203" priority="271">
      <formula>IF(AND(AE56&lt;0, RIGHT(TEXT(AE56,"0.#"),1)&lt;&gt;"."),TRUE,FALSE)</formula>
    </cfRule>
    <cfRule type="expression" dxfId="202" priority="272">
      <formula>IF(AND(AE56&lt;0, RIGHT(TEXT(AE56,"0.#"),1)="."),TRUE,FALSE)</formula>
    </cfRule>
  </conditionalFormatting>
  <conditionalFormatting sqref="AJ56:AS56">
    <cfRule type="expression" dxfId="201" priority="265">
      <formula>IF(AND(AJ56&gt;=0, RIGHT(TEXT(AJ56,"0.#"),1)&lt;&gt;"."),TRUE,FALSE)</formula>
    </cfRule>
    <cfRule type="expression" dxfId="200" priority="266">
      <formula>IF(AND(AJ56&gt;=0, RIGHT(TEXT(AJ56,"0.#"),1)="."),TRUE,FALSE)</formula>
    </cfRule>
    <cfRule type="expression" dxfId="199" priority="267">
      <formula>IF(AND(AJ56&lt;0, RIGHT(TEXT(AJ56,"0.#"),1)&lt;&gt;"."),TRUE,FALSE)</formula>
    </cfRule>
    <cfRule type="expression" dxfId="198" priority="268">
      <formula>IF(AND(AJ56&lt;0, RIGHT(TEXT(AJ56,"0.#"),1)="."),TRUE,FALSE)</formula>
    </cfRule>
  </conditionalFormatting>
  <conditionalFormatting sqref="AK237:AK239 AK253:AK265">
    <cfRule type="expression" dxfId="197" priority="253">
      <formula>IF(RIGHT(TEXT(AK237,"0.#"),1)=".",FALSE,TRUE)</formula>
    </cfRule>
    <cfRule type="expression" dxfId="196" priority="254">
      <formula>IF(RIGHT(TEXT(AK237,"0.#"),1)=".",TRUE,FALSE)</formula>
    </cfRule>
  </conditionalFormatting>
  <conditionalFormatting sqref="AU237:AX238 AU253:AX265">
    <cfRule type="expression" dxfId="195" priority="249">
      <formula>IF(AND(AU237&gt;=0, RIGHT(TEXT(AU237,"0.#"),1)&lt;&gt;"."),TRUE,FALSE)</formula>
    </cfRule>
    <cfRule type="expression" dxfId="194" priority="250">
      <formula>IF(AND(AU237&gt;=0, RIGHT(TEXT(AU237,"0.#"),1)="."),TRUE,FALSE)</formula>
    </cfRule>
    <cfRule type="expression" dxfId="193" priority="251">
      <formula>IF(AND(AU237&lt;0, RIGHT(TEXT(AU237,"0.#"),1)&lt;&gt;"."),TRUE,FALSE)</formula>
    </cfRule>
    <cfRule type="expression" dxfId="192" priority="252">
      <formula>IF(AND(AU237&lt;0, RIGHT(TEXT(AU237,"0.#"),1)="."),TRUE,FALSE)</formula>
    </cfRule>
  </conditionalFormatting>
  <conditionalFormatting sqref="AK269">
    <cfRule type="expression" dxfId="191" priority="247">
      <formula>IF(RIGHT(TEXT(AK269,"0.#"),1)=".",FALSE,TRUE)</formula>
    </cfRule>
    <cfRule type="expression" dxfId="190" priority="248">
      <formula>IF(RIGHT(TEXT(AK269,"0.#"),1)=".",TRUE,FALSE)</formula>
    </cfRule>
  </conditionalFormatting>
  <conditionalFormatting sqref="AU269:AX269">
    <cfRule type="expression" dxfId="189" priority="243">
      <formula>IF(AND(AU269&gt;=0, RIGHT(TEXT(AU269,"0.#"),1)&lt;&gt;"."),TRUE,FALSE)</formula>
    </cfRule>
    <cfRule type="expression" dxfId="188" priority="244">
      <formula>IF(AND(AU269&gt;=0, RIGHT(TEXT(AU269,"0.#"),1)="."),TRUE,FALSE)</formula>
    </cfRule>
    <cfRule type="expression" dxfId="187" priority="245">
      <formula>IF(AND(AU269&lt;0, RIGHT(TEXT(AU269,"0.#"),1)&lt;&gt;"."),TRUE,FALSE)</formula>
    </cfRule>
    <cfRule type="expression" dxfId="186" priority="246">
      <formula>IF(AND(AU269&lt;0, RIGHT(TEXT(AU269,"0.#"),1)="."),TRUE,FALSE)</formula>
    </cfRule>
  </conditionalFormatting>
  <conditionalFormatting sqref="AK270:AK298">
    <cfRule type="expression" dxfId="185" priority="241">
      <formula>IF(RIGHT(TEXT(AK270,"0.#"),1)=".",FALSE,TRUE)</formula>
    </cfRule>
    <cfRule type="expression" dxfId="184" priority="242">
      <formula>IF(RIGHT(TEXT(AK270,"0.#"),1)=".",TRUE,FALSE)</formula>
    </cfRule>
  </conditionalFormatting>
  <conditionalFormatting sqref="AU270:AX298">
    <cfRule type="expression" dxfId="183" priority="237">
      <formula>IF(AND(AU270&gt;=0, RIGHT(TEXT(AU270,"0.#"),1)&lt;&gt;"."),TRUE,FALSE)</formula>
    </cfRule>
    <cfRule type="expression" dxfId="182" priority="238">
      <formula>IF(AND(AU270&gt;=0, RIGHT(TEXT(AU270,"0.#"),1)="."),TRUE,FALSE)</formula>
    </cfRule>
    <cfRule type="expression" dxfId="181" priority="239">
      <formula>IF(AND(AU270&lt;0, RIGHT(TEXT(AU270,"0.#"),1)&lt;&gt;"."),TRUE,FALSE)</formula>
    </cfRule>
    <cfRule type="expression" dxfId="180" priority="240">
      <formula>IF(AND(AU270&lt;0, RIGHT(TEXT(AU270,"0.#"),1)="."),TRUE,FALSE)</formula>
    </cfRule>
  </conditionalFormatting>
  <conditionalFormatting sqref="AK302">
    <cfRule type="expression" dxfId="179" priority="235">
      <formula>IF(RIGHT(TEXT(AK302,"0.#"),1)=".",FALSE,TRUE)</formula>
    </cfRule>
    <cfRule type="expression" dxfId="178" priority="236">
      <formula>IF(RIGHT(TEXT(AK302,"0.#"),1)=".",TRUE,FALSE)</formula>
    </cfRule>
  </conditionalFormatting>
  <conditionalFormatting sqref="AU302:AX302">
    <cfRule type="expression" dxfId="177" priority="231">
      <formula>IF(AND(AU302&gt;=0, RIGHT(TEXT(AU302,"0.#"),1)&lt;&gt;"."),TRUE,FALSE)</formula>
    </cfRule>
    <cfRule type="expression" dxfId="176" priority="232">
      <formula>IF(AND(AU302&gt;=0, RIGHT(TEXT(AU302,"0.#"),1)="."),TRUE,FALSE)</formula>
    </cfRule>
    <cfRule type="expression" dxfId="175" priority="233">
      <formula>IF(AND(AU302&lt;0, RIGHT(TEXT(AU302,"0.#"),1)&lt;&gt;"."),TRUE,FALSE)</formula>
    </cfRule>
    <cfRule type="expression" dxfId="174" priority="234">
      <formula>IF(AND(AU302&lt;0, RIGHT(TEXT(AU302,"0.#"),1)="."),TRUE,FALSE)</formula>
    </cfRule>
  </conditionalFormatting>
  <conditionalFormatting sqref="AK303:AK331">
    <cfRule type="expression" dxfId="173" priority="229">
      <formula>IF(RIGHT(TEXT(AK303,"0.#"),1)=".",FALSE,TRUE)</formula>
    </cfRule>
    <cfRule type="expression" dxfId="172" priority="230">
      <formula>IF(RIGHT(TEXT(AK303,"0.#"),1)=".",TRUE,FALSE)</formula>
    </cfRule>
  </conditionalFormatting>
  <conditionalFormatting sqref="AU303:AX331">
    <cfRule type="expression" dxfId="171" priority="225">
      <formula>IF(AND(AU303&gt;=0, RIGHT(TEXT(AU303,"0.#"),1)&lt;&gt;"."),TRUE,FALSE)</formula>
    </cfRule>
    <cfRule type="expression" dxfId="170" priority="226">
      <formula>IF(AND(AU303&gt;=0, RIGHT(TEXT(AU303,"0.#"),1)="."),TRUE,FALSE)</formula>
    </cfRule>
    <cfRule type="expression" dxfId="169" priority="227">
      <formula>IF(AND(AU303&lt;0, RIGHT(TEXT(AU303,"0.#"),1)&lt;&gt;"."),TRUE,FALSE)</formula>
    </cfRule>
    <cfRule type="expression" dxfId="168" priority="228">
      <formula>IF(AND(AU303&lt;0, RIGHT(TEXT(AU303,"0.#"),1)="."),TRUE,FALSE)</formula>
    </cfRule>
  </conditionalFormatting>
  <conditionalFormatting sqref="AK335">
    <cfRule type="expression" dxfId="167" priority="223">
      <formula>IF(RIGHT(TEXT(AK335,"0.#"),1)=".",FALSE,TRUE)</formula>
    </cfRule>
    <cfRule type="expression" dxfId="166" priority="224">
      <formula>IF(RIGHT(TEXT(AK335,"0.#"),1)=".",TRUE,FALSE)</formula>
    </cfRule>
  </conditionalFormatting>
  <conditionalFormatting sqref="AU335:AX335">
    <cfRule type="expression" dxfId="165" priority="219">
      <formula>IF(AND(AU335&gt;=0, RIGHT(TEXT(AU335,"0.#"),1)&lt;&gt;"."),TRUE,FALSE)</formula>
    </cfRule>
    <cfRule type="expression" dxfId="164" priority="220">
      <formula>IF(AND(AU335&gt;=0, RIGHT(TEXT(AU335,"0.#"),1)="."),TRUE,FALSE)</formula>
    </cfRule>
    <cfRule type="expression" dxfId="163" priority="221">
      <formula>IF(AND(AU335&lt;0, RIGHT(TEXT(AU335,"0.#"),1)&lt;&gt;"."),TRUE,FALSE)</formula>
    </cfRule>
    <cfRule type="expression" dxfId="162" priority="222">
      <formula>IF(AND(AU335&lt;0, RIGHT(TEXT(AU335,"0.#"),1)="."),TRUE,FALSE)</formula>
    </cfRule>
  </conditionalFormatting>
  <conditionalFormatting sqref="AK336:AK364">
    <cfRule type="expression" dxfId="161" priority="217">
      <formula>IF(RIGHT(TEXT(AK336,"0.#"),1)=".",FALSE,TRUE)</formula>
    </cfRule>
    <cfRule type="expression" dxfId="160" priority="218">
      <formula>IF(RIGHT(TEXT(AK336,"0.#"),1)=".",TRUE,FALSE)</formula>
    </cfRule>
  </conditionalFormatting>
  <conditionalFormatting sqref="AU336:AX364">
    <cfRule type="expression" dxfId="159" priority="213">
      <formula>IF(AND(AU336&gt;=0, RIGHT(TEXT(AU336,"0.#"),1)&lt;&gt;"."),TRUE,FALSE)</formula>
    </cfRule>
    <cfRule type="expression" dxfId="158" priority="214">
      <formula>IF(AND(AU336&gt;=0, RIGHT(TEXT(AU336,"0.#"),1)="."),TRUE,FALSE)</formula>
    </cfRule>
    <cfRule type="expression" dxfId="157" priority="215">
      <formula>IF(AND(AU336&lt;0, RIGHT(TEXT(AU336,"0.#"),1)&lt;&gt;"."),TRUE,FALSE)</formula>
    </cfRule>
    <cfRule type="expression" dxfId="156" priority="216">
      <formula>IF(AND(AU336&lt;0, RIGHT(TEXT(AU336,"0.#"),1)="."),TRUE,FALSE)</formula>
    </cfRule>
  </conditionalFormatting>
  <conditionalFormatting sqref="AK368">
    <cfRule type="expression" dxfId="155" priority="211">
      <formula>IF(RIGHT(TEXT(AK368,"0.#"),1)=".",FALSE,TRUE)</formula>
    </cfRule>
    <cfRule type="expression" dxfId="154" priority="212">
      <formula>IF(RIGHT(TEXT(AK368,"0.#"),1)=".",TRUE,FALSE)</formula>
    </cfRule>
  </conditionalFormatting>
  <conditionalFormatting sqref="AU368:AX368">
    <cfRule type="expression" dxfId="153" priority="207">
      <formula>IF(AND(AU368&gt;=0, RIGHT(TEXT(AU368,"0.#"),1)&lt;&gt;"."),TRUE,FALSE)</formula>
    </cfRule>
    <cfRule type="expression" dxfId="152" priority="208">
      <formula>IF(AND(AU368&gt;=0, RIGHT(TEXT(AU368,"0.#"),1)="."),TRUE,FALSE)</formula>
    </cfRule>
    <cfRule type="expression" dxfId="151" priority="209">
      <formula>IF(AND(AU368&lt;0, RIGHT(TEXT(AU368,"0.#"),1)&lt;&gt;"."),TRUE,FALSE)</formula>
    </cfRule>
    <cfRule type="expression" dxfId="150" priority="210">
      <formula>IF(AND(AU368&lt;0, RIGHT(TEXT(AU368,"0.#"),1)="."),TRUE,FALSE)</formula>
    </cfRule>
  </conditionalFormatting>
  <conditionalFormatting sqref="AK369:AK397">
    <cfRule type="expression" dxfId="149" priority="205">
      <formula>IF(RIGHT(TEXT(AK369,"0.#"),1)=".",FALSE,TRUE)</formula>
    </cfRule>
    <cfRule type="expression" dxfId="148" priority="206">
      <formula>IF(RIGHT(TEXT(AK369,"0.#"),1)=".",TRUE,FALSE)</formula>
    </cfRule>
  </conditionalFormatting>
  <conditionalFormatting sqref="AU369:AX397">
    <cfRule type="expression" dxfId="147" priority="201">
      <formula>IF(AND(AU369&gt;=0, RIGHT(TEXT(AU369,"0.#"),1)&lt;&gt;"."),TRUE,FALSE)</formula>
    </cfRule>
    <cfRule type="expression" dxfId="146" priority="202">
      <formula>IF(AND(AU369&gt;=0, RIGHT(TEXT(AU369,"0.#"),1)="."),TRUE,FALSE)</formula>
    </cfRule>
    <cfRule type="expression" dxfId="145" priority="203">
      <formula>IF(AND(AU369&lt;0, RIGHT(TEXT(AU369,"0.#"),1)&lt;&gt;"."),TRUE,FALSE)</formula>
    </cfRule>
    <cfRule type="expression" dxfId="144" priority="204">
      <formula>IF(AND(AU369&lt;0, RIGHT(TEXT(AU369,"0.#"),1)="."),TRUE,FALSE)</formula>
    </cfRule>
  </conditionalFormatting>
  <conditionalFormatting sqref="AK401">
    <cfRule type="expression" dxfId="143" priority="199">
      <formula>IF(RIGHT(TEXT(AK401,"0.#"),1)=".",FALSE,TRUE)</formula>
    </cfRule>
    <cfRule type="expression" dxfId="142" priority="200">
      <formula>IF(RIGHT(TEXT(AK401,"0.#"),1)=".",TRUE,FALSE)</formula>
    </cfRule>
  </conditionalFormatting>
  <conditionalFormatting sqref="AU401:AX401">
    <cfRule type="expression" dxfId="141" priority="195">
      <formula>IF(AND(AU401&gt;=0, RIGHT(TEXT(AU401,"0.#"),1)&lt;&gt;"."),TRUE,FALSE)</formula>
    </cfRule>
    <cfRule type="expression" dxfId="140" priority="196">
      <formula>IF(AND(AU401&gt;=0, RIGHT(TEXT(AU401,"0.#"),1)="."),TRUE,FALSE)</formula>
    </cfRule>
    <cfRule type="expression" dxfId="139" priority="197">
      <formula>IF(AND(AU401&lt;0, RIGHT(TEXT(AU401,"0.#"),1)&lt;&gt;"."),TRUE,FALSE)</formula>
    </cfRule>
    <cfRule type="expression" dxfId="138" priority="198">
      <formula>IF(AND(AU401&lt;0, RIGHT(TEXT(AU401,"0.#"),1)="."),TRUE,FALSE)</formula>
    </cfRule>
  </conditionalFormatting>
  <conditionalFormatting sqref="AK402:AK430">
    <cfRule type="expression" dxfId="137" priority="193">
      <formula>IF(RIGHT(TEXT(AK402,"0.#"),1)=".",FALSE,TRUE)</formula>
    </cfRule>
    <cfRule type="expression" dxfId="136" priority="194">
      <formula>IF(RIGHT(TEXT(AK402,"0.#"),1)=".",TRUE,FALSE)</formula>
    </cfRule>
  </conditionalFormatting>
  <conditionalFormatting sqref="AU402:AX430">
    <cfRule type="expression" dxfId="135" priority="189">
      <formula>IF(AND(AU402&gt;=0, RIGHT(TEXT(AU402,"0.#"),1)&lt;&gt;"."),TRUE,FALSE)</formula>
    </cfRule>
    <cfRule type="expression" dxfId="134" priority="190">
      <formula>IF(AND(AU402&gt;=0, RIGHT(TEXT(AU402,"0.#"),1)="."),TRUE,FALSE)</formula>
    </cfRule>
    <cfRule type="expression" dxfId="133" priority="191">
      <formula>IF(AND(AU402&lt;0, RIGHT(TEXT(AU402,"0.#"),1)&lt;&gt;"."),TRUE,FALSE)</formula>
    </cfRule>
    <cfRule type="expression" dxfId="132" priority="192">
      <formula>IF(AND(AU402&lt;0, RIGHT(TEXT(AU402,"0.#"),1)="."),TRUE,FALSE)</formula>
    </cfRule>
  </conditionalFormatting>
  <conditionalFormatting sqref="AK434">
    <cfRule type="expression" dxfId="131" priority="187">
      <formula>IF(RIGHT(TEXT(AK434,"0.#"),1)=".",FALSE,TRUE)</formula>
    </cfRule>
    <cfRule type="expression" dxfId="130" priority="188">
      <formula>IF(RIGHT(TEXT(AK434,"0.#"),1)=".",TRUE,FALSE)</formula>
    </cfRule>
  </conditionalFormatting>
  <conditionalFormatting sqref="AU434:AX434">
    <cfRule type="expression" dxfId="129" priority="183">
      <formula>IF(AND(AU434&gt;=0, RIGHT(TEXT(AU434,"0.#"),1)&lt;&gt;"."),TRUE,FALSE)</formula>
    </cfRule>
    <cfRule type="expression" dxfId="128" priority="184">
      <formula>IF(AND(AU434&gt;=0, RIGHT(TEXT(AU434,"0.#"),1)="."),TRUE,FALSE)</formula>
    </cfRule>
    <cfRule type="expression" dxfId="127" priority="185">
      <formula>IF(AND(AU434&lt;0, RIGHT(TEXT(AU434,"0.#"),1)&lt;&gt;"."),TRUE,FALSE)</formula>
    </cfRule>
    <cfRule type="expression" dxfId="126" priority="186">
      <formula>IF(AND(AU434&lt;0, RIGHT(TEXT(AU434,"0.#"),1)="."),TRUE,FALSE)</formula>
    </cfRule>
  </conditionalFormatting>
  <conditionalFormatting sqref="AK435:AK463">
    <cfRule type="expression" dxfId="125" priority="181">
      <formula>IF(RIGHT(TEXT(AK435,"0.#"),1)=".",FALSE,TRUE)</formula>
    </cfRule>
    <cfRule type="expression" dxfId="124" priority="182">
      <formula>IF(RIGHT(TEXT(AK435,"0.#"),1)=".",TRUE,FALSE)</formula>
    </cfRule>
  </conditionalFormatting>
  <conditionalFormatting sqref="AU435:AX463">
    <cfRule type="expression" dxfId="123" priority="177">
      <formula>IF(AND(AU435&gt;=0, RIGHT(TEXT(AU435,"0.#"),1)&lt;&gt;"."),TRUE,FALSE)</formula>
    </cfRule>
    <cfRule type="expression" dxfId="122" priority="178">
      <formula>IF(AND(AU435&gt;=0, RIGHT(TEXT(AU435,"0.#"),1)="."),TRUE,FALSE)</formula>
    </cfRule>
    <cfRule type="expression" dxfId="121" priority="179">
      <formula>IF(AND(AU435&lt;0, RIGHT(TEXT(AU435,"0.#"),1)&lt;&gt;"."),TRUE,FALSE)</formula>
    </cfRule>
    <cfRule type="expression" dxfId="120" priority="180">
      <formula>IF(AND(AU435&lt;0, RIGHT(TEXT(AU435,"0.#"),1)="."),TRUE,FALSE)</formula>
    </cfRule>
  </conditionalFormatting>
  <conditionalFormatting sqref="AK467">
    <cfRule type="expression" dxfId="119" priority="175">
      <formula>IF(RIGHT(TEXT(AK467,"0.#"),1)=".",FALSE,TRUE)</formula>
    </cfRule>
    <cfRule type="expression" dxfId="118" priority="176">
      <formula>IF(RIGHT(TEXT(AK467,"0.#"),1)=".",TRUE,FALSE)</formula>
    </cfRule>
  </conditionalFormatting>
  <conditionalFormatting sqref="AU467:AX467">
    <cfRule type="expression" dxfId="117" priority="171">
      <formula>IF(AND(AU467&gt;=0, RIGHT(TEXT(AU467,"0.#"),1)&lt;&gt;"."),TRUE,FALSE)</formula>
    </cfRule>
    <cfRule type="expression" dxfId="116" priority="172">
      <formula>IF(AND(AU467&gt;=0, RIGHT(TEXT(AU467,"0.#"),1)="."),TRUE,FALSE)</formula>
    </cfRule>
    <cfRule type="expression" dxfId="115" priority="173">
      <formula>IF(AND(AU467&lt;0, RIGHT(TEXT(AU467,"0.#"),1)&lt;&gt;"."),TRUE,FALSE)</formula>
    </cfRule>
    <cfRule type="expression" dxfId="114" priority="174">
      <formula>IF(AND(AU467&lt;0, RIGHT(TEXT(AU467,"0.#"),1)="."),TRUE,FALSE)</formula>
    </cfRule>
  </conditionalFormatting>
  <conditionalFormatting sqref="AK468:AK496">
    <cfRule type="expression" dxfId="113" priority="169">
      <formula>IF(RIGHT(TEXT(AK468,"0.#"),1)=".",FALSE,TRUE)</formula>
    </cfRule>
    <cfRule type="expression" dxfId="112" priority="170">
      <formula>IF(RIGHT(TEXT(AK468,"0.#"),1)=".",TRUE,FALSE)</formula>
    </cfRule>
  </conditionalFormatting>
  <conditionalFormatting sqref="AU468:AX496">
    <cfRule type="expression" dxfId="111" priority="165">
      <formula>IF(AND(AU468&gt;=0, RIGHT(TEXT(AU468,"0.#"),1)&lt;&gt;"."),TRUE,FALSE)</formula>
    </cfRule>
    <cfRule type="expression" dxfId="110" priority="166">
      <formula>IF(AND(AU468&gt;=0, RIGHT(TEXT(AU468,"0.#"),1)="."),TRUE,FALSE)</formula>
    </cfRule>
    <cfRule type="expression" dxfId="109" priority="167">
      <formula>IF(AND(AU468&lt;0, RIGHT(TEXT(AU468,"0.#"),1)&lt;&gt;"."),TRUE,FALSE)</formula>
    </cfRule>
    <cfRule type="expression" dxfId="108" priority="168">
      <formula>IF(AND(AU468&lt;0, RIGHT(TEXT(AU468,"0.#"),1)="."),TRUE,FALSE)</formula>
    </cfRule>
  </conditionalFormatting>
  <conditionalFormatting sqref="AE24:AX24 AJ23:AS23">
    <cfRule type="expression" dxfId="107" priority="163">
      <formula>IF(RIGHT(TEXT(AE23,"0.#"),1)=".",FALSE,TRUE)</formula>
    </cfRule>
    <cfRule type="expression" dxfId="106" priority="164">
      <formula>IF(RIGHT(TEXT(AE23,"0.#"),1)=".",TRUE,FALSE)</formula>
    </cfRule>
  </conditionalFormatting>
  <conditionalFormatting sqref="AE25:AI25">
    <cfRule type="expression" dxfId="105" priority="155">
      <formula>IF(AND(AE25&gt;=0, RIGHT(TEXT(AE25,"0.#"),1)&lt;&gt;"."),TRUE,FALSE)</formula>
    </cfRule>
    <cfRule type="expression" dxfId="104" priority="156">
      <formula>IF(AND(AE25&gt;=0, RIGHT(TEXT(AE25,"0.#"),1)="."),TRUE,FALSE)</formula>
    </cfRule>
    <cfRule type="expression" dxfId="103" priority="157">
      <formula>IF(AND(AE25&lt;0, RIGHT(TEXT(AE25,"0.#"),1)&lt;&gt;"."),TRUE,FALSE)</formula>
    </cfRule>
    <cfRule type="expression" dxfId="102" priority="158">
      <formula>IF(AND(AE25&lt;0, RIGHT(TEXT(AE25,"0.#"),1)="."),TRUE,FALSE)</formula>
    </cfRule>
  </conditionalFormatting>
  <conditionalFormatting sqref="AJ25:AS25">
    <cfRule type="expression" dxfId="101" priority="151">
      <formula>IF(AND(AJ25&gt;=0, RIGHT(TEXT(AJ25,"0.#"),1)&lt;&gt;"."),TRUE,FALSE)</formula>
    </cfRule>
    <cfRule type="expression" dxfId="100" priority="152">
      <formula>IF(AND(AJ25&gt;=0, RIGHT(TEXT(AJ25,"0.#"),1)="."),TRUE,FALSE)</formula>
    </cfRule>
    <cfRule type="expression" dxfId="99" priority="153">
      <formula>IF(AND(AJ25&lt;0, RIGHT(TEXT(AJ25,"0.#"),1)&lt;&gt;"."),TRUE,FALSE)</formula>
    </cfRule>
    <cfRule type="expression" dxfId="98" priority="154">
      <formula>IF(AND(AJ25&lt;0, RIGHT(TEXT(AJ25,"0.#"),1)="."),TRUE,FALSE)</formula>
    </cfRule>
  </conditionalFormatting>
  <conditionalFormatting sqref="AU236:AX236">
    <cfRule type="expression" dxfId="97" priority="139">
      <formula>IF(AND(AU236&gt;=0, RIGHT(TEXT(AU236,"0.#"),1)&lt;&gt;"."),TRUE,FALSE)</formula>
    </cfRule>
    <cfRule type="expression" dxfId="96" priority="140">
      <formula>IF(AND(AU236&gt;=0, RIGHT(TEXT(AU236,"0.#"),1)="."),TRUE,FALSE)</formula>
    </cfRule>
    <cfRule type="expression" dxfId="95" priority="141">
      <formula>IF(AND(AU236&lt;0, RIGHT(TEXT(AU236,"0.#"),1)&lt;&gt;"."),TRUE,FALSE)</formula>
    </cfRule>
    <cfRule type="expression" dxfId="94" priority="142">
      <formula>IF(AND(AU236&lt;0, RIGHT(TEXT(AU236,"0.#"),1)="."),TRUE,FALSE)</formula>
    </cfRule>
  </conditionalFormatting>
  <conditionalFormatting sqref="AE43:AI43 AE38:AI38 AE33:AI33 AE28:AI28">
    <cfRule type="expression" dxfId="93" priority="137">
      <formula>IF(RIGHT(TEXT(AE28,"0.#"),1)=".",FALSE,TRUE)</formula>
    </cfRule>
    <cfRule type="expression" dxfId="92" priority="138">
      <formula>IF(RIGHT(TEXT(AE28,"0.#"),1)=".",TRUE,FALSE)</formula>
    </cfRule>
  </conditionalFormatting>
  <conditionalFormatting sqref="AE44:AX44 AJ43:AS43 AE39:AX39 AJ38:AS38 AE34:AX34 AJ33:AS33 AE29:AX29 AJ28:AS28">
    <cfRule type="expression" dxfId="91" priority="135">
      <formula>IF(RIGHT(TEXT(AE28,"0.#"),1)=".",FALSE,TRUE)</formula>
    </cfRule>
    <cfRule type="expression" dxfId="90" priority="136">
      <formula>IF(RIGHT(TEXT(AE28,"0.#"),1)=".",TRUE,FALSE)</formula>
    </cfRule>
  </conditionalFormatting>
  <conditionalFormatting sqref="AE45:AI45 AE40:AI40 AE35:AI35 AE30:AI30">
    <cfRule type="expression" dxfId="89" priority="131">
      <formula>IF(AND(AE30&gt;=0, RIGHT(TEXT(AE30,"0.#"),1)&lt;&gt;"."),TRUE,FALSE)</formula>
    </cfRule>
    <cfRule type="expression" dxfId="88" priority="132">
      <formula>IF(AND(AE30&gt;=0, RIGHT(TEXT(AE30,"0.#"),1)="."),TRUE,FALSE)</formula>
    </cfRule>
    <cfRule type="expression" dxfId="87" priority="133">
      <formula>IF(AND(AE30&lt;0, RIGHT(TEXT(AE30,"0.#"),1)&lt;&gt;"."),TRUE,FALSE)</formula>
    </cfRule>
    <cfRule type="expression" dxfId="86" priority="134">
      <formula>IF(AND(AE30&lt;0, RIGHT(TEXT(AE30,"0.#"),1)="."),TRUE,FALSE)</formula>
    </cfRule>
  </conditionalFormatting>
  <conditionalFormatting sqref="AJ45:AS45 AJ40:AS40 AJ35:AS35 AJ30:AS30">
    <cfRule type="expression" dxfId="85" priority="127">
      <formula>IF(AND(AJ30&gt;=0, RIGHT(TEXT(AJ30,"0.#"),1)&lt;&gt;"."),TRUE,FALSE)</formula>
    </cfRule>
    <cfRule type="expression" dxfId="84" priority="128">
      <formula>IF(AND(AJ30&gt;=0, RIGHT(TEXT(AJ30,"0.#"),1)="."),TRUE,FALSE)</formula>
    </cfRule>
    <cfRule type="expression" dxfId="83" priority="129">
      <formula>IF(AND(AJ30&lt;0, RIGHT(TEXT(AJ30,"0.#"),1)&lt;&gt;"."),TRUE,FALSE)</formula>
    </cfRule>
    <cfRule type="expression" dxfId="82" priority="130">
      <formula>IF(AND(AJ30&lt;0, RIGHT(TEXT(AJ30,"0.#"),1)="."),TRUE,FALSE)</formula>
    </cfRule>
  </conditionalFormatting>
  <conditionalFormatting sqref="AE64:AI64 AE59:AI59">
    <cfRule type="expression" dxfId="81" priority="125">
      <formula>IF(RIGHT(TEXT(AE59,"0.#"),1)=".",FALSE,TRUE)</formula>
    </cfRule>
    <cfRule type="expression" dxfId="80" priority="126">
      <formula>IF(RIGHT(TEXT(AE59,"0.#"),1)=".",TRUE,FALSE)</formula>
    </cfRule>
  </conditionalFormatting>
  <conditionalFormatting sqref="AE65:AX65 AJ64:AS64 AE60:AX60 AJ59:AS59">
    <cfRule type="expression" dxfId="79" priority="123">
      <formula>IF(RIGHT(TEXT(AE59,"0.#"),1)=".",FALSE,TRUE)</formula>
    </cfRule>
    <cfRule type="expression" dxfId="78" priority="124">
      <formula>IF(RIGHT(TEXT(AE59,"0.#"),1)=".",TRUE,FALSE)</formula>
    </cfRule>
  </conditionalFormatting>
  <conditionalFormatting sqref="AE66:AI66 AE61:AI61">
    <cfRule type="expression" dxfId="77" priority="119">
      <formula>IF(AND(AE61&gt;=0, RIGHT(TEXT(AE61,"0.#"),1)&lt;&gt;"."),TRUE,FALSE)</formula>
    </cfRule>
    <cfRule type="expression" dxfId="76" priority="120">
      <formula>IF(AND(AE61&gt;=0, RIGHT(TEXT(AE61,"0.#"),1)="."),TRUE,FALSE)</formula>
    </cfRule>
    <cfRule type="expression" dxfId="75" priority="121">
      <formula>IF(AND(AE61&lt;0, RIGHT(TEXT(AE61,"0.#"),1)&lt;&gt;"."),TRUE,FALSE)</formula>
    </cfRule>
    <cfRule type="expression" dxfId="74" priority="122">
      <formula>IF(AND(AE61&lt;0, RIGHT(TEXT(AE61,"0.#"),1)="."),TRUE,FALSE)</formula>
    </cfRule>
  </conditionalFormatting>
  <conditionalFormatting sqref="AJ66:AS66 AJ61:AS61">
    <cfRule type="expression" dxfId="73" priority="115">
      <formula>IF(AND(AJ61&gt;=0, RIGHT(TEXT(AJ61,"0.#"),1)&lt;&gt;"."),TRUE,FALSE)</formula>
    </cfRule>
    <cfRule type="expression" dxfId="72" priority="116">
      <formula>IF(AND(AJ61&gt;=0, RIGHT(TEXT(AJ61,"0.#"),1)="."),TRUE,FALSE)</formula>
    </cfRule>
    <cfRule type="expression" dxfId="71" priority="117">
      <formula>IF(AND(AJ61&lt;0, RIGHT(TEXT(AJ61,"0.#"),1)&lt;&gt;"."),TRUE,FALSE)</formula>
    </cfRule>
    <cfRule type="expression" dxfId="70" priority="118">
      <formula>IF(AND(AJ61&lt;0, RIGHT(TEXT(AJ61,"0.#"),1)="."),TRUE,FALSE)</formula>
    </cfRule>
  </conditionalFormatting>
  <conditionalFormatting sqref="AE81:AX81 AE78:AX78 AE75:AX75 AE72:AX72">
    <cfRule type="expression" dxfId="69" priority="113">
      <formula>IF(RIGHT(TEXT(AE72,"0.#"),1)=".",FALSE,TRUE)</formula>
    </cfRule>
    <cfRule type="expression" dxfId="68" priority="114">
      <formula>IF(RIGHT(TEXT(AE72,"0.#"),1)=".",TRUE,FALSE)</formula>
    </cfRule>
  </conditionalFormatting>
  <conditionalFormatting sqref="AE80:AS80 AE77:AS77 AE74:AS74 AE71:AS71">
    <cfRule type="expression" dxfId="67" priority="111">
      <formula>IF(RIGHT(TEXT(AE71,"0.#"),1)=".",FALSE,TRUE)</formula>
    </cfRule>
    <cfRule type="expression" dxfId="66" priority="112">
      <formula>IF(RIGHT(TEXT(AE71,"0.#"),1)=".",TRUE,FALSE)</formula>
    </cfRule>
  </conditionalFormatting>
  <conditionalFormatting sqref="AK252">
    <cfRule type="expression" dxfId="65" priority="65">
      <formula>IF(RIGHT(TEXT(AK252,"0.#"),1)=".",FALSE,TRUE)</formula>
    </cfRule>
    <cfRule type="expression" dxfId="64" priority="66">
      <formula>IF(RIGHT(TEXT(AK252,"0.#"),1)=".",TRUE,FALSE)</formula>
    </cfRule>
  </conditionalFormatting>
  <conditionalFormatting sqref="AK251">
    <cfRule type="expression" dxfId="63" priority="63">
      <formula>IF(RIGHT(TEXT(AK251,"0.#"),1)=".",FALSE,TRUE)</formula>
    </cfRule>
    <cfRule type="expression" dxfId="62" priority="64">
      <formula>IF(RIGHT(TEXT(AK251,"0.#"),1)=".",TRUE,FALSE)</formula>
    </cfRule>
  </conditionalFormatting>
  <conditionalFormatting sqref="AK250">
    <cfRule type="expression" dxfId="61" priority="61">
      <formula>IF(RIGHT(TEXT(AK250,"0.#"),1)=".",FALSE,TRUE)</formula>
    </cfRule>
    <cfRule type="expression" dxfId="60" priority="62">
      <formula>IF(RIGHT(TEXT(AK250,"0.#"),1)=".",TRUE,FALSE)</formula>
    </cfRule>
  </conditionalFormatting>
  <conditionalFormatting sqref="AU250:AX250">
    <cfRule type="expression" dxfId="59" priority="57">
      <formula>IF(AND(AU250&gt;=0, RIGHT(TEXT(AU250,"0.#"),1)&lt;&gt;"."),TRUE,FALSE)</formula>
    </cfRule>
    <cfRule type="expression" dxfId="58" priority="58">
      <formula>IF(AND(AU250&gt;=0, RIGHT(TEXT(AU250,"0.#"),1)="."),TRUE,FALSE)</formula>
    </cfRule>
    <cfRule type="expression" dxfId="57" priority="59">
      <formula>IF(AND(AU250&lt;0, RIGHT(TEXT(AU250,"0.#"),1)&lt;&gt;"."),TRUE,FALSE)</formula>
    </cfRule>
    <cfRule type="expression" dxfId="56" priority="60">
      <formula>IF(AND(AU250&lt;0, RIGHT(TEXT(AU250,"0.#"),1)="."),TRUE,FALSE)</formula>
    </cfRule>
  </conditionalFormatting>
  <conditionalFormatting sqref="AK249">
    <cfRule type="expression" dxfId="55" priority="55">
      <formula>IF(RIGHT(TEXT(AK249,"0.#"),1)=".",FALSE,TRUE)</formula>
    </cfRule>
    <cfRule type="expression" dxfId="54" priority="56">
      <formula>IF(RIGHT(TEXT(AK249,"0.#"),1)=".",TRUE,FALSE)</formula>
    </cfRule>
  </conditionalFormatting>
  <conditionalFormatting sqref="AU249:AX249">
    <cfRule type="expression" dxfId="53" priority="51">
      <formula>IF(AND(AU249&gt;=0, RIGHT(TEXT(AU249,"0.#"),1)&lt;&gt;"."),TRUE,FALSE)</formula>
    </cfRule>
    <cfRule type="expression" dxfId="52" priority="52">
      <formula>IF(AND(AU249&gt;=0, RIGHT(TEXT(AU249,"0.#"),1)="."),TRUE,FALSE)</formula>
    </cfRule>
    <cfRule type="expression" dxfId="51" priority="53">
      <formula>IF(AND(AU249&lt;0, RIGHT(TEXT(AU249,"0.#"),1)&lt;&gt;"."),TRUE,FALSE)</formula>
    </cfRule>
    <cfRule type="expression" dxfId="50" priority="54">
      <formula>IF(AND(AU249&lt;0, RIGHT(TEXT(AU249,"0.#"),1)="."),TRUE,FALSE)</formula>
    </cfRule>
  </conditionalFormatting>
  <conditionalFormatting sqref="AK248">
    <cfRule type="expression" dxfId="49" priority="49">
      <formula>IF(RIGHT(TEXT(AK248,"0.#"),1)=".",FALSE,TRUE)</formula>
    </cfRule>
    <cfRule type="expression" dxfId="48" priority="50">
      <formula>IF(RIGHT(TEXT(AK248,"0.#"),1)=".",TRUE,FALSE)</formula>
    </cfRule>
  </conditionalFormatting>
  <conditionalFormatting sqref="AU248:AX248">
    <cfRule type="expression" dxfId="47" priority="45">
      <formula>IF(AND(AU248&gt;=0, RIGHT(TEXT(AU248,"0.#"),1)&lt;&gt;"."),TRUE,FALSE)</formula>
    </cfRule>
    <cfRule type="expression" dxfId="46" priority="46">
      <formula>IF(AND(AU248&gt;=0, RIGHT(TEXT(AU248,"0.#"),1)="."),TRUE,FALSE)</formula>
    </cfRule>
    <cfRule type="expression" dxfId="45" priority="47">
      <formula>IF(AND(AU248&lt;0, RIGHT(TEXT(AU248,"0.#"),1)&lt;&gt;"."),TRUE,FALSE)</formula>
    </cfRule>
    <cfRule type="expression" dxfId="44" priority="48">
      <formula>IF(AND(AU248&lt;0, RIGHT(TEXT(AU248,"0.#"),1)="."),TRUE,FALSE)</formula>
    </cfRule>
  </conditionalFormatting>
  <conditionalFormatting sqref="AK247">
    <cfRule type="expression" dxfId="43" priority="43">
      <formula>IF(RIGHT(TEXT(AK247,"0.#"),1)=".",FALSE,TRUE)</formula>
    </cfRule>
    <cfRule type="expression" dxfId="42" priority="44">
      <formula>IF(RIGHT(TEXT(AK247,"0.#"),1)=".",TRUE,FALSE)</formula>
    </cfRule>
  </conditionalFormatting>
  <conditionalFormatting sqref="AU247:AX247">
    <cfRule type="expression" dxfId="41" priority="39">
      <formula>IF(AND(AU247&gt;=0, RIGHT(TEXT(AU247,"0.#"),1)&lt;&gt;"."),TRUE,FALSE)</formula>
    </cfRule>
    <cfRule type="expression" dxfId="40" priority="40">
      <formula>IF(AND(AU247&gt;=0, RIGHT(TEXT(AU247,"0.#"),1)="."),TRUE,FALSE)</formula>
    </cfRule>
    <cfRule type="expression" dxfId="39" priority="41">
      <formula>IF(AND(AU247&lt;0, RIGHT(TEXT(AU247,"0.#"),1)&lt;&gt;"."),TRUE,FALSE)</formula>
    </cfRule>
    <cfRule type="expression" dxfId="38" priority="42">
      <formula>IF(AND(AU247&lt;0, RIGHT(TEXT(AU247,"0.#"),1)="."),TRUE,FALSE)</formula>
    </cfRule>
  </conditionalFormatting>
  <conditionalFormatting sqref="AK246">
    <cfRule type="expression" dxfId="37" priority="37">
      <formula>IF(RIGHT(TEXT(AK246,"0.#"),1)=".",FALSE,TRUE)</formula>
    </cfRule>
    <cfRule type="expression" dxfId="36" priority="38">
      <formula>IF(RIGHT(TEXT(AK246,"0.#"),1)=".",TRUE,FALSE)</formula>
    </cfRule>
  </conditionalFormatting>
  <conditionalFormatting sqref="AU246:AX246">
    <cfRule type="expression" dxfId="35" priority="33">
      <formula>IF(AND(AU246&gt;=0, RIGHT(TEXT(AU246,"0.#"),1)&lt;&gt;"."),TRUE,FALSE)</formula>
    </cfRule>
    <cfRule type="expression" dxfId="34" priority="34">
      <formula>IF(AND(AU246&gt;=0, RIGHT(TEXT(AU246,"0.#"),1)="."),TRUE,FALSE)</formula>
    </cfRule>
    <cfRule type="expression" dxfId="33" priority="35">
      <formula>IF(AND(AU246&lt;0, RIGHT(TEXT(AU246,"0.#"),1)&lt;&gt;"."),TRUE,FALSE)</formula>
    </cfRule>
    <cfRule type="expression" dxfId="32" priority="36">
      <formula>IF(AND(AU246&lt;0, RIGHT(TEXT(AU246,"0.#"),1)="."),TRUE,FALSE)</formula>
    </cfRule>
  </conditionalFormatting>
  <conditionalFormatting sqref="AK245">
    <cfRule type="expression" dxfId="31" priority="31">
      <formula>IF(RIGHT(TEXT(AK245,"0.#"),1)=".",FALSE,TRUE)</formula>
    </cfRule>
    <cfRule type="expression" dxfId="30" priority="32">
      <formula>IF(RIGHT(TEXT(AK245,"0.#"),1)=".",TRUE,FALSE)</formula>
    </cfRule>
  </conditionalFormatting>
  <conditionalFormatting sqref="AU245:AX245">
    <cfRule type="expression" dxfId="29" priority="27">
      <formula>IF(AND(AU245&gt;=0, RIGHT(TEXT(AU245,"0.#"),1)&lt;&gt;"."),TRUE,FALSE)</formula>
    </cfRule>
    <cfRule type="expression" dxfId="28" priority="28">
      <formula>IF(AND(AU245&gt;=0, RIGHT(TEXT(AU245,"0.#"),1)="."),TRUE,FALSE)</formula>
    </cfRule>
    <cfRule type="expression" dxfId="27" priority="29">
      <formula>IF(AND(AU245&lt;0, RIGHT(TEXT(AU245,"0.#"),1)&lt;&gt;"."),TRUE,FALSE)</formula>
    </cfRule>
    <cfRule type="expression" dxfId="26" priority="30">
      <formula>IF(AND(AU245&lt;0, RIGHT(TEXT(AU245,"0.#"),1)="."),TRUE,FALSE)</formula>
    </cfRule>
  </conditionalFormatting>
  <conditionalFormatting sqref="AK244">
    <cfRule type="expression" dxfId="25" priority="25">
      <formula>IF(RIGHT(TEXT(AK244,"0.#"),1)=".",FALSE,TRUE)</formula>
    </cfRule>
    <cfRule type="expression" dxfId="24" priority="26">
      <formula>IF(RIGHT(TEXT(AK244,"0.#"),1)=".",TRUE,FALSE)</formula>
    </cfRule>
  </conditionalFormatting>
  <conditionalFormatting sqref="AK243">
    <cfRule type="expression" dxfId="23" priority="23">
      <formula>IF(RIGHT(TEXT(AK243,"0.#"),1)=".",FALSE,TRUE)</formula>
    </cfRule>
    <cfRule type="expression" dxfId="22" priority="24">
      <formula>IF(RIGHT(TEXT(AK243,"0.#"),1)=".",TRUE,FALSE)</formula>
    </cfRule>
  </conditionalFormatting>
  <conditionalFormatting sqref="AU243:AX243">
    <cfRule type="expression" dxfId="21" priority="19">
      <formula>IF(AND(AU243&gt;=0, RIGHT(TEXT(AU243,"0.#"),1)&lt;&gt;"."),TRUE,FALSE)</formula>
    </cfRule>
    <cfRule type="expression" dxfId="20" priority="20">
      <formula>IF(AND(AU243&gt;=0, RIGHT(TEXT(AU243,"0.#"),1)="."),TRUE,FALSE)</formula>
    </cfRule>
    <cfRule type="expression" dxfId="19" priority="21">
      <formula>IF(AND(AU243&lt;0, RIGHT(TEXT(AU243,"0.#"),1)&lt;&gt;"."),TRUE,FALSE)</formula>
    </cfRule>
    <cfRule type="expression" dxfId="18" priority="22">
      <formula>IF(AND(AU243&lt;0, RIGHT(TEXT(AU243,"0.#"),1)="."),TRUE,FALSE)</formula>
    </cfRule>
  </conditionalFormatting>
  <conditionalFormatting sqref="AK242">
    <cfRule type="expression" dxfId="17" priority="17">
      <formula>IF(RIGHT(TEXT(AK242,"0.#"),1)=".",FALSE,TRUE)</formula>
    </cfRule>
    <cfRule type="expression" dxfId="16" priority="18">
      <formula>IF(RIGHT(TEXT(AK242,"0.#"),1)=".",TRUE,FALSE)</formula>
    </cfRule>
  </conditionalFormatting>
  <conditionalFormatting sqref="AU242:AX242">
    <cfRule type="expression" dxfId="15" priority="13">
      <formula>IF(AND(AU242&gt;=0, RIGHT(TEXT(AU242,"0.#"),1)&lt;&gt;"."),TRUE,FALSE)</formula>
    </cfRule>
    <cfRule type="expression" dxfId="14" priority="14">
      <formula>IF(AND(AU242&gt;=0, RIGHT(TEXT(AU242,"0.#"),1)="."),TRUE,FALSE)</formula>
    </cfRule>
    <cfRule type="expression" dxfId="13" priority="15">
      <formula>IF(AND(AU242&lt;0, RIGHT(TEXT(AU242,"0.#"),1)&lt;&gt;"."),TRUE,FALSE)</formula>
    </cfRule>
    <cfRule type="expression" dxfId="12" priority="16">
      <formula>IF(AND(AU242&lt;0, RIGHT(TEXT(AU242,"0.#"),1)="."),TRUE,FALSE)</formula>
    </cfRule>
  </conditionalFormatting>
  <conditionalFormatting sqref="AK241">
    <cfRule type="expression" dxfId="11" priority="11">
      <formula>IF(RIGHT(TEXT(AK241,"0.#"),1)=".",FALSE,TRUE)</formula>
    </cfRule>
    <cfRule type="expression" dxfId="10" priority="12">
      <formula>IF(RIGHT(TEXT(AK241,"0.#"),1)=".",TRUE,FALSE)</formula>
    </cfRule>
  </conditionalFormatting>
  <conditionalFormatting sqref="AU241:AX241">
    <cfRule type="expression" dxfId="9" priority="7">
      <formula>IF(AND(AU241&gt;=0, RIGHT(TEXT(AU241,"0.#"),1)&lt;&gt;"."),TRUE,FALSE)</formula>
    </cfRule>
    <cfRule type="expression" dxfId="8" priority="8">
      <formula>IF(AND(AU241&gt;=0, RIGHT(TEXT(AU241,"0.#"),1)="."),TRUE,FALSE)</formula>
    </cfRule>
    <cfRule type="expression" dxfId="7" priority="9">
      <formula>IF(AND(AU241&lt;0, RIGHT(TEXT(AU241,"0.#"),1)&lt;&gt;"."),TRUE,FALSE)</formula>
    </cfRule>
    <cfRule type="expression" dxfId="6" priority="10">
      <formula>IF(AND(AU241&lt;0, RIGHT(TEXT(AU241,"0.#"),1)="."),TRUE,FALSE)</formula>
    </cfRule>
  </conditionalFormatting>
  <conditionalFormatting sqref="AK240">
    <cfRule type="expression" dxfId="5" priority="5">
      <formula>IF(RIGHT(TEXT(AK240,"0.#"),1)=".",FALSE,TRUE)</formula>
    </cfRule>
    <cfRule type="expression" dxfId="4" priority="6">
      <formula>IF(RIGHT(TEXT(AK240,"0.#"),1)=".",TRUE,FALSE)</formula>
    </cfRule>
  </conditionalFormatting>
  <conditionalFormatting sqref="AU240:AX240">
    <cfRule type="expression" dxfId="3" priority="1">
      <formula>IF(AND(AU240&gt;=0, RIGHT(TEXT(AU240,"0.#"),1)&lt;&gt;"."),TRUE,FALSE)</formula>
    </cfRule>
    <cfRule type="expression" dxfId="2" priority="2">
      <formula>IF(AND(AU240&gt;=0, RIGHT(TEXT(AU240,"0.#"),1)="."),TRUE,FALSE)</formula>
    </cfRule>
    <cfRule type="expression" dxfId="1" priority="3">
      <formula>IF(AND(AU240&lt;0, RIGHT(TEXT(AU240,"0.#"),1)&lt;&gt;"."),TRUE,FALSE)</formula>
    </cfRule>
    <cfRule type="expression" dxfId="0" priority="4">
      <formula>IF(AND(AU240&lt;0, RIGHT(TEXT(AU240,"0.#"),1)="."),TRUE,FALSE)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2015-06-17T08:11:05Z</cp:lastPrinted>
  <dcterms:created xsi:type="dcterms:W3CDTF">2012-03-13T00:50:25Z</dcterms:created>
  <dcterms:modified xsi:type="dcterms:W3CDTF">2015-09-07T19:17:54Z</dcterms:modified>
</cp:coreProperties>
</file>