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K13" i="4"/>
  <c r="I13" i="4"/>
  <c r="H13" i="4"/>
  <c r="C13" i="4"/>
  <c r="I12" i="4"/>
  <c r="H12" i="4"/>
  <c r="C12" i="4"/>
  <c r="N11" i="4"/>
  <c r="M11" i="4"/>
  <c r="I11" i="4"/>
  <c r="H11" i="4"/>
  <c r="C11" i="4"/>
  <c r="P10" i="4"/>
  <c r="N10" i="4"/>
  <c r="M10" i="4"/>
  <c r="I10" i="4"/>
  <c r="H10" i="4"/>
  <c r="C10" i="4"/>
  <c r="N9" i="4"/>
  <c r="M9" i="4"/>
  <c r="I9" i="4"/>
  <c r="H9" i="4"/>
  <c r="C9" i="4"/>
  <c r="S8" i="4"/>
  <c r="R8" i="4"/>
  <c r="N8" i="4"/>
  <c r="M8" i="4"/>
  <c r="I8" i="4"/>
  <c r="H8" i="4"/>
  <c r="C8" i="4"/>
  <c r="S7" i="4"/>
  <c r="R7" i="4"/>
  <c r="N7" i="4"/>
  <c r="M7" i="4"/>
  <c r="I7" i="4"/>
  <c r="H7" i="4"/>
  <c r="C7" i="4"/>
  <c r="S6" i="4"/>
  <c r="R6" i="4"/>
  <c r="N6" i="4"/>
  <c r="M6" i="4"/>
  <c r="I6" i="4"/>
  <c r="H6" i="4"/>
  <c r="C6" i="4"/>
  <c r="S5" i="4"/>
  <c r="R5" i="4"/>
  <c r="N5" i="4"/>
  <c r="M5" i="4"/>
  <c r="I5" i="4"/>
  <c r="H5" i="4"/>
  <c r="C5" i="4"/>
  <c r="D5" i="4" s="1"/>
  <c r="D6" i="4" s="1"/>
  <c r="D7" i="4" s="1"/>
  <c r="D8" i="4" s="1"/>
  <c r="D9" i="4" s="1"/>
  <c r="D10" i="4" s="1"/>
  <c r="D11" i="4" s="1"/>
  <c r="D12" i="4" s="1"/>
  <c r="D13" i="4" s="1"/>
  <c r="D14" i="4" s="1"/>
  <c r="D15" i="4" s="1"/>
  <c r="D16" i="4" s="1"/>
  <c r="D17" i="4" s="1"/>
  <c r="D18" i="4" s="1"/>
  <c r="D19" i="4" s="1"/>
  <c r="D20" i="4" s="1"/>
  <c r="D21" i="4" s="1"/>
  <c r="D22" i="4" s="1"/>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W20" i="3"/>
  <c r="P20" i="3"/>
  <c r="AR18" i="3"/>
  <c r="AK18" i="3"/>
  <c r="AD18" i="3"/>
  <c r="AD20" i="3" s="1"/>
  <c r="W18" i="3"/>
  <c r="P18" i="3"/>
  <c r="G11" i="3"/>
  <c r="AE8" i="3"/>
  <c r="G6" i="3"/>
  <c r="AV2" i="3"/>
  <c r="AS2" i="3"/>
  <c r="D23" i="4" l="1"/>
  <c r="D24" i="4" s="1"/>
  <c r="A26" i="4" s="1"/>
  <c r="G8" i="3" s="1"/>
</calcChain>
</file>

<file path=xl/sharedStrings.xml><?xml version="1.0" encoding="utf-8"?>
<sst xmlns="http://schemas.openxmlformats.org/spreadsheetml/2006/main" count="797" uniqueCount="482">
  <si>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</si>
  <si>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</si>
  <si>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</si>
  <si>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</si>
  <si>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</si>
  <si>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</si>
  <si>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</si>
  <si>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</si>
  <si>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</si>
  <si>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</si>
  <si>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</si>
  <si>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</si>
  <si>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</si>
  <si>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</si>
  <si>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</si>
  <si>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</si>
  <si>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</si>
  <si>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</si>
  <si>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</si>
  <si>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</si>
  <si>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</si>
  <si>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</si>
  <si>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</si>
  <si>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</si>
  <si>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</si>
  <si>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</si>
  <si>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</si>
  <si>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</si>
  <si>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</si>
  <si>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</si>
  <si>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</si>
  <si>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</si>
  <si>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</si>
  <si>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</si>
  <si>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</si>
  <si>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</si>
  <si>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</si>
  <si>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</si>
  <si>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</si>
  <si>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</si>
  <si>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</si>
  <si>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</si>
  <si>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</si>
  <si>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</si>
  <si>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</si>
  <si>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</si>
  <si>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</si>
  <si>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</si>
  <si>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</si>
  <si>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</si>
  <si>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</si>
  <si>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</si>
  <si>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</si>
  <si>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</si>
  <si>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</si>
  <si>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</si>
  <si>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</si>
  <si>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</si>
  <si>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</si>
  <si>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</si>
  <si>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</si>
  <si>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</si>
  <si>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</si>
  <si>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</si>
  <si>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</si>
  <si>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</si>
  <si>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</si>
  <si>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</si>
  <si>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</si>
  <si>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</si>
  <si>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</si>
  <si>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</si>
  <si>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</si>
  <si>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</si>
  <si>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</si>
  <si>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</si>
  <si>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</si>
  <si>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</si>
  <si>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</si>
  <si>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</si>
  <si>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</si>
  <si>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</si>
  <si>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</si>
  <si>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</si>
  <si>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</si>
  <si>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</si>
  <si>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</si>
  <si>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</si>
  <si>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</si>
  <si>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</si>
  <si>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</si>
  <si>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</si>
  <si>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</si>
  <si>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</si>
  <si>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</si>
  <si>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</si>
  <si>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</si>
  <si>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</si>
  <si>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</si>
  <si>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</si>
  <si>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</si>
  <si>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</si>
  <si>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</si>
  <si>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</si>
  <si>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</si>
  <si>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</si>
  <si>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</si>
  <si>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</si>
  <si>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</si>
  <si>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</si>
  <si>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</si>
  <si>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</si>
  <si>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</si>
  <si>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</si>
  <si>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</si>
  <si>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</si>
  <si>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</si>
  <si>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</si>
  <si>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</si>
  <si>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</si>
  <si>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</si>
  <si>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</si>
  <si>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</si>
  <si>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</si>
  <si>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</si>
  <si>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</si>
  <si>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</si>
  <si>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</si>
  <si>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</si>
  <si>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</si>
  <si>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</si>
  <si>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</si>
  <si>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</si>
  <si>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</si>
  <si>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</si>
  <si>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</si>
  <si>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</si>
  <si>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</si>
  <si>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</si>
  <si>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</si>
  <si>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</si>
  <si>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</si>
  <si>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</si>
  <si>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</si>
  <si>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</si>
  <si>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</si>
  <si>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</si>
  <si>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</si>
  <si>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</si>
  <si>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</si>
  <si>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</si>
  <si>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</si>
  <si>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</si>
  <si>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</si>
  <si>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</si>
  <si>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</si>
  <si>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</si>
  <si>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</si>
  <si>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</si>
  <si>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</si>
  <si>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</si>
  <si>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</si>
  <si>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</si>
  <si>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</si>
  <si>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</si>
  <si>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</si>
  <si>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</si>
  <si>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</si>
  <si>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</si>
  <si>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</si>
  <si>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</si>
  <si>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</si>
  <si>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</si>
  <si>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</si>
  <si>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</si>
  <si>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</si>
  <si>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</si>
  <si>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</si>
  <si>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</si>
  <si>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</si>
  <si>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</si>
  <si>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</si>
  <si>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</si>
  <si>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</si>
  <si>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</si>
  <si>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</si>
  <si>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</si>
  <si>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</si>
  <si>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</si>
  <si>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</si>
  <si>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</si>
  <si>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</si>
  <si>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</si>
  <si>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</si>
  <si>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</si>
  <si>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</si>
  <si>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</si>
  <si>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</si>
  <si>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</si>
  <si>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</si>
  <si>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</si>
  <si>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</si>
  <si>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</si>
  <si>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</si>
  <si>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</si>
  <si>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</si>
  <si>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</si>
  <si>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</si>
  <si>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</si>
  <si>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</si>
  <si>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</si>
  <si>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</si>
  <si>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</si>
  <si>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</si>
  <si>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</si>
  <si>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</si>
  <si>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</si>
  <si>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</si>
  <si>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</si>
  <si>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</si>
  <si>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</si>
  <si>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</si>
  <si>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</si>
  <si>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</si>
  <si>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</si>
  <si>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</si>
  <si>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</si>
  <si>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</si>
  <si>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</si>
  <si>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</si>
  <si>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</si>
  <si>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</si>
  <si>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</si>
  <si>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</si>
  <si>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</si>
  <si>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</si>
  <si>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</si>
  <si>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</si>
  <si>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</si>
  <si>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</si>
  <si>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</si>
  <si>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</si>
  <si>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</si>
  <si>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</si>
  <si>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</si>
  <si>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</si>
  <si>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</si>
  <si>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</si>
  <si>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</si>
  <si>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</si>
  <si>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</si>
  <si>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</si>
  <si>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</si>
  <si>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</si>
  <si>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</si>
  <si>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</si>
  <si>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</si>
  <si>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</si>
  <si>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</si>
  <si>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</si>
  <si>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</si>
  <si>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</si>
  <si>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</si>
  <si>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</si>
  <si>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</si>
  <si>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</si>
  <si>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</si>
  <si>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</si>
  <si>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</si>
  <si>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</si>
  <si>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</si>
  <si>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</si>
  <si>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</si>
  <si>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</si>
  <si>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</si>
  <si>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</si>
  <si>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</si>
  <si>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</si>
  <si>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</si>
  <si>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</si>
  <si>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</si>
  <si>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</si>
  <si>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</si>
  <si>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</si>
  <si>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</si>
  <si>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</si>
  <si>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</si>
  <si>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</si>
  <si>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</si>
  <si>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</si>
  <si>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</si>
  <si>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</si>
  <si>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</si>
  <si>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</si>
  <si>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</si>
  <si>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</si>
  <si>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</si>
  <si>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</si>
  <si>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</si>
  <si>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</si>
  <si>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</si>
  <si>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</si>
  <si>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</si>
  <si>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</si>
  <si>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</si>
  <si>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</si>
  <si>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</si>
  <si>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</si>
  <si>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</si>
  <si>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</si>
  <si>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</si>
  <si>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</si>
  <si>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</si>
  <si>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</si>
  <si>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</si>
  <si>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</si>
  <si>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</si>
  <si>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</si>
  <si>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</si>
  <si>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</si>
  <si>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</si>
  <si>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</si>
  <si>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</si>
  <si>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</si>
  <si>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</si>
  <si>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</si>
  <si>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</si>
  <si>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</si>
  <si>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</si>
  <si>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</si>
  <si>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</si>
  <si>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</si>
  <si>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</si>
  <si>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</si>
  <si>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</si>
  <si>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</si>
  <si>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</si>
  <si>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</si>
  <si>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</si>
  <si>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</si>
  <si>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</si>
  <si>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</si>
  <si>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</si>
  <si>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</si>
  <si>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</si>
  <si>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</si>
  <si>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</si>
  <si>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</si>
  <si>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</si>
  <si>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</si>
  <si>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</si>
  <si>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</si>
  <si>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</si>
  <si>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</si>
  <si>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</si>
  <si>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</si>
  <si>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</si>
  <si>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</si>
  <si>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</si>
  <si>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</si>
  <si>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</si>
  <si>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</si>
  <si>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支　出　先</t>
    <phoneticPr fontId="5"/>
  </si>
  <si>
    <t>業　務　概　要</t>
    <phoneticPr fontId="5"/>
  </si>
  <si>
    <t>支　出　額
（百万円）</t>
    <phoneticPr fontId="5"/>
  </si>
  <si>
    <t>G</t>
    <phoneticPr fontId="5"/>
  </si>
  <si>
    <t>H</t>
    <phoneticPr fontId="5"/>
  </si>
  <si>
    <t>　</t>
    <phoneticPr fontId="5"/>
  </si>
  <si>
    <t>　</t>
  </si>
  <si>
    <t>離島振興に必要な経費</t>
    <rPh sb="0" eb="2">
      <t>リトウ</t>
    </rPh>
    <rPh sb="2" eb="4">
      <t>シンコウ</t>
    </rPh>
    <rPh sb="5" eb="7">
      <t>ヒツヨウ</t>
    </rPh>
    <rPh sb="8" eb="10">
      <t>ケイヒ</t>
    </rPh>
    <phoneticPr fontId="5"/>
  </si>
  <si>
    <t>国土交通省</t>
  </si>
  <si>
    <t>国土政策局</t>
    <rPh sb="0" eb="2">
      <t>コクド</t>
    </rPh>
    <rPh sb="2" eb="4">
      <t>セイサク</t>
    </rPh>
    <rPh sb="4" eb="5">
      <t>キョク</t>
    </rPh>
    <phoneticPr fontId="5"/>
  </si>
  <si>
    <t>離島振興課</t>
    <rPh sb="0" eb="2">
      <t>リトウ</t>
    </rPh>
    <rPh sb="2" eb="4">
      <t>シンコウ</t>
    </rPh>
    <rPh sb="4" eb="5">
      <t>カ</t>
    </rPh>
    <phoneticPr fontId="5"/>
  </si>
  <si>
    <t>課長　吉田　幸三</t>
    <rPh sb="0" eb="2">
      <t>カチョウ</t>
    </rPh>
    <rPh sb="3" eb="5">
      <t>ヨシダ</t>
    </rPh>
    <rPh sb="6" eb="8">
      <t>コウゾウ</t>
    </rPh>
    <phoneticPr fontId="5"/>
  </si>
  <si>
    <t>○</t>
  </si>
  <si>
    <t>－</t>
    <phoneticPr fontId="5"/>
  </si>
  <si>
    <t>離島振興法第７条第４項
離島振興法施行令第３条第１号</t>
    <rPh sb="0" eb="2">
      <t>リトウ</t>
    </rPh>
    <rPh sb="2" eb="5">
      <t>シンコウホウ</t>
    </rPh>
    <rPh sb="5" eb="6">
      <t>ダイ</t>
    </rPh>
    <rPh sb="7" eb="8">
      <t>ジョウ</t>
    </rPh>
    <rPh sb="8" eb="9">
      <t>ダイ</t>
    </rPh>
    <rPh sb="10" eb="11">
      <t>コウ</t>
    </rPh>
    <rPh sb="12" eb="14">
      <t>リトウ</t>
    </rPh>
    <rPh sb="14" eb="17">
      <t>シンコウホウ</t>
    </rPh>
    <rPh sb="17" eb="20">
      <t>セコウレイ</t>
    </rPh>
    <rPh sb="20" eb="21">
      <t>ダイ</t>
    </rPh>
    <rPh sb="22" eb="23">
      <t>ジョウ</t>
    </rPh>
    <rPh sb="23" eb="24">
      <t>ダイ</t>
    </rPh>
    <rPh sb="25" eb="26">
      <t>ゴウ</t>
    </rPh>
    <phoneticPr fontId="5"/>
  </si>
  <si>
    <t>-</t>
    <phoneticPr fontId="5"/>
  </si>
  <si>
    <t>離島地域の総人口</t>
    <rPh sb="0" eb="2">
      <t>リトウ</t>
    </rPh>
    <rPh sb="2" eb="4">
      <t>チイキ</t>
    </rPh>
    <rPh sb="5" eb="8">
      <t>ソウジンコウ</t>
    </rPh>
    <phoneticPr fontId="5"/>
  </si>
  <si>
    <t>事業の件数</t>
    <rPh sb="0" eb="2">
      <t>ジギョウ</t>
    </rPh>
    <rPh sb="3" eb="5">
      <t>ケンスウ</t>
    </rPh>
    <phoneticPr fontId="5"/>
  </si>
  <si>
    <t>件</t>
    <rPh sb="0" eb="1">
      <t>ケン</t>
    </rPh>
    <phoneticPr fontId="5"/>
  </si>
  <si>
    <t>支出額／実施件数　　　　　　　　　　　　　　</t>
    <rPh sb="0" eb="3">
      <t>シシュツガク</t>
    </rPh>
    <rPh sb="4" eb="6">
      <t>ジッシ</t>
    </rPh>
    <rPh sb="6" eb="8">
      <t>ケンスウ</t>
    </rPh>
    <phoneticPr fontId="5"/>
  </si>
  <si>
    <t>円</t>
    <rPh sb="0" eb="1">
      <t>エン</t>
    </rPh>
    <phoneticPr fontId="5"/>
  </si>
  <si>
    <t>支出額/実施件数</t>
    <rPh sb="0" eb="2">
      <t>シシュツ</t>
    </rPh>
    <rPh sb="2" eb="3">
      <t>ガク</t>
    </rPh>
    <rPh sb="4" eb="6">
      <t>ジッシ</t>
    </rPh>
    <rPh sb="6" eb="8">
      <t>ケンスウ</t>
    </rPh>
    <phoneticPr fontId="5"/>
  </si>
  <si>
    <t>228,350,916円/25件</t>
    <rPh sb="11" eb="12">
      <t>エン</t>
    </rPh>
    <rPh sb="15" eb="16">
      <t>ケン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</si>
  <si>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</si>
  <si>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</si>
  <si>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</si>
  <si>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離島振興調査費</t>
    <rPh sb="0" eb="2">
      <t>リトウ</t>
    </rPh>
    <rPh sb="2" eb="4">
      <t>シンコウ</t>
    </rPh>
    <rPh sb="4" eb="6">
      <t>チョウサ</t>
    </rPh>
    <rPh sb="6" eb="7">
      <t>ヒ</t>
    </rPh>
    <phoneticPr fontId="5"/>
  </si>
  <si>
    <t>離島活性化交付金</t>
    <rPh sb="0" eb="2">
      <t>リトウ</t>
    </rPh>
    <rPh sb="2" eb="5">
      <t>カッセイカ</t>
    </rPh>
    <rPh sb="5" eb="8">
      <t>コウフキン</t>
    </rPh>
    <phoneticPr fontId="5"/>
  </si>
  <si>
    <t>○</t>
    <phoneticPr fontId="5"/>
  </si>
  <si>
    <t>○</t>
    <phoneticPr fontId="5"/>
  </si>
  <si>
    <t>○</t>
    <phoneticPr fontId="5"/>
  </si>
  <si>
    <t>○</t>
    <phoneticPr fontId="5"/>
  </si>
  <si>
    <t>‐</t>
    <phoneticPr fontId="5"/>
  </si>
  <si>
    <t>事業の実施状況や地方公共団体等からのニーズを踏まえつつ、効率的、効果的な制度の運用を図る。</t>
    <phoneticPr fontId="5"/>
  </si>
  <si>
    <r>
      <rPr>
        <sz val="11"/>
        <rFont val="ＭＳ Ｐゴシック"/>
        <family val="3"/>
        <charset val="128"/>
      </rPr>
      <t>96,1006</t>
    </r>
    <phoneticPr fontId="5"/>
  </si>
  <si>
    <r>
      <rPr>
        <sz val="11"/>
        <rFont val="ＭＳ Ｐゴシック"/>
        <family val="3"/>
        <charset val="128"/>
      </rPr>
      <t>401,405,新25-55</t>
    </r>
    <rPh sb="9" eb="10">
      <t>シン</t>
    </rPh>
    <phoneticPr fontId="5"/>
  </si>
  <si>
    <t>平成26年度新しい離島振興施策に関するフォローアップ調査</t>
    <phoneticPr fontId="5"/>
  </si>
  <si>
    <t>調査費</t>
    <phoneticPr fontId="5"/>
  </si>
  <si>
    <t>対馬市離島輸送コスト助成事業</t>
    <rPh sb="0" eb="2">
      <t>ツシマ</t>
    </rPh>
    <rPh sb="2" eb="3">
      <t>シ</t>
    </rPh>
    <rPh sb="3" eb="5">
      <t>リトウ</t>
    </rPh>
    <rPh sb="5" eb="7">
      <t>ユソウ</t>
    </rPh>
    <rPh sb="10" eb="12">
      <t>ジョセイ</t>
    </rPh>
    <rPh sb="12" eb="14">
      <t>ジギョウ</t>
    </rPh>
    <phoneticPr fontId="5"/>
  </si>
  <si>
    <t>調査費</t>
    <phoneticPr fontId="5"/>
  </si>
  <si>
    <t>平成26年度島づくり・人づくりサポート調査業務</t>
    <phoneticPr fontId="5"/>
  </si>
  <si>
    <t>平成26年度離島の交流推進支援調査業務（「アイランダー2014」の開催）</t>
    <phoneticPr fontId="5"/>
  </si>
  <si>
    <t>C.株式会社ニューズベース</t>
    <phoneticPr fontId="5"/>
  </si>
  <si>
    <t>A.株式会社ＪＴＢ総合研究所</t>
    <rPh sb="2" eb="6">
      <t>カブシキガイシャ</t>
    </rPh>
    <rPh sb="9" eb="11">
      <t>ソウゴウ</t>
    </rPh>
    <rPh sb="11" eb="14">
      <t>ケンキュウジョ</t>
    </rPh>
    <phoneticPr fontId="5"/>
  </si>
  <si>
    <t>B.ランドブレイン株式会社</t>
    <rPh sb="9" eb="13">
      <t>カブシキガイシャ</t>
    </rPh>
    <phoneticPr fontId="5"/>
  </si>
  <si>
    <t>E.鹿児島県十島村</t>
    <phoneticPr fontId="5"/>
  </si>
  <si>
    <t>宝島製氷施設整備事業</t>
    <phoneticPr fontId="5"/>
  </si>
  <si>
    <t>平成26年度新しい離島振興施策に関するフォローアップ調査</t>
    <phoneticPr fontId="5"/>
  </si>
  <si>
    <t>ランドブレイン株式会社</t>
    <phoneticPr fontId="5"/>
  </si>
  <si>
    <t>株式会社ニューズベース</t>
    <phoneticPr fontId="5"/>
  </si>
  <si>
    <t>長崎県対馬市</t>
    <phoneticPr fontId="5"/>
  </si>
  <si>
    <t>-</t>
    <phoneticPr fontId="5"/>
  </si>
  <si>
    <t>鹿児島県十島村</t>
    <rPh sb="0" eb="4">
      <t>カゴシマケン</t>
    </rPh>
    <rPh sb="4" eb="6">
      <t>トシマ</t>
    </rPh>
    <rPh sb="6" eb="7">
      <t>ムラ</t>
    </rPh>
    <phoneticPr fontId="5"/>
  </si>
  <si>
    <t>宝島製氷施設整備事業</t>
    <rPh sb="0" eb="1">
      <t>タカラ</t>
    </rPh>
    <rPh sb="1" eb="2">
      <t>ジマ</t>
    </rPh>
    <rPh sb="2" eb="4">
      <t>セイヒョウ</t>
    </rPh>
    <rPh sb="4" eb="6">
      <t>シセツ</t>
    </rPh>
    <rPh sb="6" eb="8">
      <t>セイビ</t>
    </rPh>
    <rPh sb="8" eb="10">
      <t>ジギョウ</t>
    </rPh>
    <phoneticPr fontId="5"/>
  </si>
  <si>
    <t>平島東之浜港フォークリフト車庫整備</t>
    <rPh sb="0" eb="1">
      <t>タイラ</t>
    </rPh>
    <rPh sb="1" eb="2">
      <t>ジマ</t>
    </rPh>
    <rPh sb="2" eb="3">
      <t>ヒガシ</t>
    </rPh>
    <rPh sb="3" eb="4">
      <t>ノ</t>
    </rPh>
    <rPh sb="4" eb="5">
      <t>ハマ</t>
    </rPh>
    <rPh sb="5" eb="6">
      <t>ミナト</t>
    </rPh>
    <rPh sb="13" eb="15">
      <t>シャコ</t>
    </rPh>
    <rPh sb="15" eb="17">
      <t>セイビ</t>
    </rPh>
    <phoneticPr fontId="5"/>
  </si>
  <si>
    <t>F.長崎県五島市</t>
    <rPh sb="2" eb="4">
      <t>ナガサキ</t>
    </rPh>
    <rPh sb="4" eb="5">
      <t>ケン</t>
    </rPh>
    <rPh sb="5" eb="7">
      <t>ゴトウ</t>
    </rPh>
    <rPh sb="7" eb="8">
      <t>シ</t>
    </rPh>
    <phoneticPr fontId="5"/>
  </si>
  <si>
    <t>離島活性化事業費補助金</t>
    <rPh sb="0" eb="11">
      <t>リトウカッセイカジギョウヒホジョキン</t>
    </rPh>
    <phoneticPr fontId="5"/>
  </si>
  <si>
    <t>水産加工場整備事業</t>
    <phoneticPr fontId="5"/>
  </si>
  <si>
    <t>長崎県五島市</t>
    <rPh sb="0" eb="2">
      <t>ナガサキ</t>
    </rPh>
    <rPh sb="2" eb="3">
      <t>ケン</t>
    </rPh>
    <rPh sb="3" eb="5">
      <t>ゴトウ</t>
    </rPh>
    <rPh sb="5" eb="6">
      <t>シ</t>
    </rPh>
    <phoneticPr fontId="5"/>
  </si>
  <si>
    <t>水産加工場整備事業</t>
    <rPh sb="0" eb="2">
      <t>スイサン</t>
    </rPh>
    <rPh sb="2" eb="4">
      <t>カコウ</t>
    </rPh>
    <rPh sb="4" eb="5">
      <t>バ</t>
    </rPh>
    <rPh sb="5" eb="7">
      <t>セイビ</t>
    </rPh>
    <rPh sb="7" eb="9">
      <t>ジギョウ</t>
    </rPh>
    <phoneticPr fontId="5"/>
  </si>
  <si>
    <t>同報系デジタル防災無線整備事業</t>
    <rPh sb="0" eb="1">
      <t>ドウ</t>
    </rPh>
    <rPh sb="1" eb="2">
      <t>ホウ</t>
    </rPh>
    <rPh sb="2" eb="3">
      <t>ケイ</t>
    </rPh>
    <rPh sb="7" eb="9">
      <t>ボウサイ</t>
    </rPh>
    <rPh sb="9" eb="11">
      <t>ムセン</t>
    </rPh>
    <rPh sb="11" eb="13">
      <t>セイビ</t>
    </rPh>
    <rPh sb="13" eb="15">
      <t>ジギョウ</t>
    </rPh>
    <phoneticPr fontId="5"/>
  </si>
  <si>
    <t>新上五島町島の産業活性化事業</t>
    <rPh sb="0" eb="1">
      <t>シン</t>
    </rPh>
    <rPh sb="1" eb="2">
      <t>カミ</t>
    </rPh>
    <rPh sb="2" eb="4">
      <t>ゴトウ</t>
    </rPh>
    <rPh sb="4" eb="5">
      <t>マチ</t>
    </rPh>
    <rPh sb="5" eb="6">
      <t>シマ</t>
    </rPh>
    <rPh sb="7" eb="9">
      <t>サンギョウ</t>
    </rPh>
    <rPh sb="9" eb="12">
      <t>カッセイカ</t>
    </rPh>
    <rPh sb="12" eb="14">
      <t>ジギョウ</t>
    </rPh>
    <phoneticPr fontId="5"/>
  </si>
  <si>
    <t>佐渡観光交流人口促進事業</t>
    <rPh sb="0" eb="2">
      <t>サド</t>
    </rPh>
    <rPh sb="2" eb="4">
      <t>カンコウ</t>
    </rPh>
    <rPh sb="4" eb="6">
      <t>コウリュウ</t>
    </rPh>
    <rPh sb="6" eb="8">
      <t>ジンコウ</t>
    </rPh>
    <rPh sb="8" eb="10">
      <t>ソクシン</t>
    </rPh>
    <rPh sb="10" eb="12">
      <t>ジギョウ</t>
    </rPh>
    <phoneticPr fontId="5"/>
  </si>
  <si>
    <t>岡山県笠岡市</t>
    <rPh sb="0" eb="3">
      <t>オカヤマケン</t>
    </rPh>
    <rPh sb="3" eb="6">
      <t>カサオカシ</t>
    </rPh>
    <phoneticPr fontId="5"/>
  </si>
  <si>
    <t>新潟県佐渡市</t>
    <rPh sb="0" eb="3">
      <t>ニイガタケン</t>
    </rPh>
    <rPh sb="3" eb="5">
      <t>サド</t>
    </rPh>
    <rPh sb="5" eb="6">
      <t>シ</t>
    </rPh>
    <phoneticPr fontId="5"/>
  </si>
  <si>
    <t>北海道礼文町</t>
    <rPh sb="0" eb="3">
      <t>ホッカイドウ</t>
    </rPh>
    <rPh sb="3" eb="6">
      <t>レブンチョウ</t>
    </rPh>
    <phoneticPr fontId="5"/>
  </si>
  <si>
    <t>旧尺忍小学校避難所改修事業</t>
    <rPh sb="0" eb="1">
      <t>キュウ</t>
    </rPh>
    <rPh sb="1" eb="2">
      <t>シャク</t>
    </rPh>
    <rPh sb="2" eb="3">
      <t>シノ</t>
    </rPh>
    <rPh sb="3" eb="6">
      <t>ショウガッコウ</t>
    </rPh>
    <rPh sb="6" eb="9">
      <t>ヒナンジョ</t>
    </rPh>
    <rPh sb="9" eb="11">
      <t>カイシュウ</t>
    </rPh>
    <rPh sb="11" eb="13">
      <t>ジギョウ</t>
    </rPh>
    <phoneticPr fontId="5"/>
  </si>
  <si>
    <t>鹿児島県十島村</t>
    <rPh sb="0" eb="4">
      <t>カゴシマケン</t>
    </rPh>
    <rPh sb="4" eb="7">
      <t>トシマムラ</t>
    </rPh>
    <phoneticPr fontId="5"/>
  </si>
  <si>
    <t>十島村離島活性化交付金事業</t>
    <rPh sb="0" eb="3">
      <t>トシマムラ</t>
    </rPh>
    <rPh sb="3" eb="5">
      <t>リトウ</t>
    </rPh>
    <rPh sb="5" eb="8">
      <t>カッセイカ</t>
    </rPh>
    <rPh sb="8" eb="11">
      <t>コウフキン</t>
    </rPh>
    <rPh sb="11" eb="13">
      <t>ジギョウ</t>
    </rPh>
    <phoneticPr fontId="5"/>
  </si>
  <si>
    <t>安全・安心まちづくり事業（避難路整備）</t>
    <rPh sb="0" eb="2">
      <t>アンゼン</t>
    </rPh>
    <rPh sb="3" eb="5">
      <t>アンシン</t>
    </rPh>
    <rPh sb="10" eb="12">
      <t>ジギョウ</t>
    </rPh>
    <rPh sb="13" eb="16">
      <t>ヒナンロ</t>
    </rPh>
    <rPh sb="16" eb="18">
      <t>セイビ</t>
    </rPh>
    <phoneticPr fontId="5"/>
  </si>
  <si>
    <t>-</t>
    <phoneticPr fontId="5"/>
  </si>
  <si>
    <t>-</t>
    <phoneticPr fontId="5"/>
  </si>
  <si>
    <t>長崎県新上五島町</t>
    <rPh sb="0" eb="2">
      <t>ナガサキ</t>
    </rPh>
    <rPh sb="2" eb="3">
      <t>ケン</t>
    </rPh>
    <rPh sb="3" eb="4">
      <t>シン</t>
    </rPh>
    <rPh sb="4" eb="5">
      <t>カミ</t>
    </rPh>
    <rPh sb="5" eb="7">
      <t>ゴトウ</t>
    </rPh>
    <rPh sb="7" eb="8">
      <t>マチ</t>
    </rPh>
    <phoneticPr fontId="5"/>
  </si>
  <si>
    <t>長崎県五島市</t>
    <rPh sb="0" eb="2">
      <t>ナガサキ</t>
    </rPh>
    <rPh sb="2" eb="3">
      <t>ケン</t>
    </rPh>
    <rPh sb="3" eb="5">
      <t>ゴトウ</t>
    </rPh>
    <rPh sb="5" eb="6">
      <t>シ</t>
    </rPh>
    <phoneticPr fontId="5"/>
  </si>
  <si>
    <t>五島市避難所防災機能強化事業</t>
    <rPh sb="0" eb="2">
      <t>ゴトウ</t>
    </rPh>
    <rPh sb="2" eb="3">
      <t>シ</t>
    </rPh>
    <rPh sb="3" eb="6">
      <t>ヒナンジョ</t>
    </rPh>
    <rPh sb="6" eb="8">
      <t>ボウサイ</t>
    </rPh>
    <rPh sb="8" eb="10">
      <t>キノウ</t>
    </rPh>
    <rPh sb="10" eb="12">
      <t>キョウカ</t>
    </rPh>
    <rPh sb="12" eb="14">
      <t>ジギョウ</t>
    </rPh>
    <phoneticPr fontId="5"/>
  </si>
  <si>
    <t>シェルター付避難路設置事業</t>
    <rPh sb="5" eb="6">
      <t>ツキ</t>
    </rPh>
    <rPh sb="6" eb="9">
      <t>ヒナンロ</t>
    </rPh>
    <rPh sb="9" eb="11">
      <t>セッチ</t>
    </rPh>
    <rPh sb="11" eb="13">
      <t>ジギョウ</t>
    </rPh>
    <phoneticPr fontId="5"/>
  </si>
  <si>
    <t>東京都神津島村</t>
    <rPh sb="0" eb="3">
      <t>トウキョウト</t>
    </rPh>
    <rPh sb="3" eb="6">
      <t>コウヅシマ</t>
    </rPh>
    <rPh sb="6" eb="7">
      <t>ソン</t>
    </rPh>
    <phoneticPr fontId="5"/>
  </si>
  <si>
    <t>開発総合センター保全改修工事</t>
    <rPh sb="0" eb="2">
      <t>カイハツ</t>
    </rPh>
    <rPh sb="2" eb="4">
      <t>ソウゴウ</t>
    </rPh>
    <rPh sb="8" eb="10">
      <t>ホゼン</t>
    </rPh>
    <rPh sb="10" eb="12">
      <t>カイシュウ</t>
    </rPh>
    <rPh sb="12" eb="14">
      <t>コウジ</t>
    </rPh>
    <phoneticPr fontId="5"/>
  </si>
  <si>
    <t>973,700,910円/170件</t>
    <phoneticPr fontId="5"/>
  </si>
  <si>
    <t>1,565,188,314円/235件</t>
    <phoneticPr fontId="5"/>
  </si>
  <si>
    <t>千人</t>
    <rPh sb="0" eb="2">
      <t>センニン</t>
    </rPh>
    <phoneticPr fontId="5"/>
  </si>
  <si>
    <t>-</t>
    <phoneticPr fontId="5"/>
  </si>
  <si>
    <t>1,178,400,000円/198件</t>
    <rPh sb="13" eb="14">
      <t>エン</t>
    </rPh>
    <rPh sb="18" eb="19">
      <t>ケン</t>
    </rPh>
    <phoneticPr fontId="5"/>
  </si>
  <si>
    <t>離島活性化交付金</t>
    <rPh sb="0" eb="2">
      <t>リトウ</t>
    </rPh>
    <rPh sb="2" eb="5">
      <t>カッセイカ</t>
    </rPh>
    <rPh sb="5" eb="8">
      <t>コウフキン</t>
    </rPh>
    <phoneticPr fontId="5"/>
  </si>
  <si>
    <t>離島流通効率化事業費補助金</t>
    <rPh sb="0" eb="2">
      <t>リトウ</t>
    </rPh>
    <rPh sb="2" eb="4">
      <t>リュウツウ</t>
    </rPh>
    <rPh sb="4" eb="7">
      <t>コウリツカ</t>
    </rPh>
    <rPh sb="7" eb="9">
      <t>ジギョウ</t>
    </rPh>
    <rPh sb="9" eb="10">
      <t>ヒ</t>
    </rPh>
    <rPh sb="10" eb="13">
      <t>ホジョキン</t>
    </rPh>
    <phoneticPr fontId="5"/>
  </si>
  <si>
    <t>株式会社ＪＴＢ総合研究所</t>
    <phoneticPr fontId="5"/>
  </si>
  <si>
    <t>A.株式会社ＪＴＢ総合研究所</t>
    <phoneticPr fontId="5"/>
  </si>
  <si>
    <t>○補助、交付に係る支出先上位１０社リストの中には、平成２４年度、平成２５年度に交付決定したものが含まれる。
○国土交通省ホームページ　離島振興（http://www.mlit.go.jp/kokudoseisaku/chirit/index.html）</t>
    <rPh sb="1" eb="3">
      <t>ホジョ</t>
    </rPh>
    <rPh sb="4" eb="6">
      <t>コウフ</t>
    </rPh>
    <rPh sb="7" eb="8">
      <t>カカ</t>
    </rPh>
    <rPh sb="9" eb="11">
      <t>シシュツ</t>
    </rPh>
    <rPh sb="11" eb="12">
      <t>サキ</t>
    </rPh>
    <rPh sb="12" eb="14">
      <t>ジョウイ</t>
    </rPh>
    <rPh sb="16" eb="17">
      <t>シャ</t>
    </rPh>
    <rPh sb="21" eb="22">
      <t>ナカ</t>
    </rPh>
    <rPh sb="25" eb="27">
      <t>ヘイセイ</t>
    </rPh>
    <rPh sb="29" eb="31">
      <t>ネンド</t>
    </rPh>
    <rPh sb="32" eb="34">
      <t>ヘイセイ</t>
    </rPh>
    <rPh sb="36" eb="38">
      <t>ネンド</t>
    </rPh>
    <rPh sb="39" eb="41">
      <t>コウフ</t>
    </rPh>
    <rPh sb="41" eb="43">
      <t>ケッテイ</t>
    </rPh>
    <rPh sb="48" eb="49">
      <t>フク</t>
    </rPh>
    <phoneticPr fontId="5"/>
  </si>
  <si>
    <t>我が国の排他的経済水域の保全など国家的役割を担っている離島地域の事業である。</t>
    <rPh sb="0" eb="1">
      <t>ワ</t>
    </rPh>
    <rPh sb="2" eb="3">
      <t>クニ</t>
    </rPh>
    <rPh sb="4" eb="7">
      <t>ハイタテキ</t>
    </rPh>
    <rPh sb="7" eb="9">
      <t>ケイザイ</t>
    </rPh>
    <rPh sb="9" eb="11">
      <t>スイイキ</t>
    </rPh>
    <rPh sb="12" eb="14">
      <t>ホゼン</t>
    </rPh>
    <rPh sb="16" eb="19">
      <t>コッカテキ</t>
    </rPh>
    <rPh sb="19" eb="21">
      <t>ヤクワリ</t>
    </rPh>
    <rPh sb="22" eb="23">
      <t>ニナ</t>
    </rPh>
    <rPh sb="27" eb="29">
      <t>リトウ</t>
    </rPh>
    <rPh sb="29" eb="31">
      <t>チイキ</t>
    </rPh>
    <rPh sb="32" eb="34">
      <t>ジギョウ</t>
    </rPh>
    <phoneticPr fontId="5"/>
  </si>
  <si>
    <t>離島の定住促進・人口減少防止等に向け、適切な事業である。</t>
    <rPh sb="0" eb="2">
      <t>リトウ</t>
    </rPh>
    <rPh sb="3" eb="5">
      <t>テイジュウ</t>
    </rPh>
    <rPh sb="5" eb="7">
      <t>ソクシン</t>
    </rPh>
    <rPh sb="8" eb="10">
      <t>ジンコウ</t>
    </rPh>
    <rPh sb="10" eb="12">
      <t>ゲンショウ</t>
    </rPh>
    <rPh sb="12" eb="14">
      <t>ボウシ</t>
    </rPh>
    <rPh sb="14" eb="15">
      <t>トウ</t>
    </rPh>
    <rPh sb="16" eb="17">
      <t>ム</t>
    </rPh>
    <rPh sb="19" eb="21">
      <t>テキセツ</t>
    </rPh>
    <rPh sb="22" eb="24">
      <t>ジギョウ</t>
    </rPh>
    <phoneticPr fontId="5"/>
  </si>
  <si>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5"/>
  </si>
  <si>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5"/>
  </si>
  <si>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5"/>
  </si>
  <si>
    <t>事業計画の変更、入札差金。</t>
    <rPh sb="0" eb="2">
      <t>ジギョウ</t>
    </rPh>
    <rPh sb="2" eb="4">
      <t>ケイカク</t>
    </rPh>
    <rPh sb="5" eb="7">
      <t>ヘンコウ</t>
    </rPh>
    <rPh sb="8" eb="10">
      <t>ニュウサツ</t>
    </rPh>
    <rPh sb="10" eb="12">
      <t>サキン</t>
    </rPh>
    <phoneticPr fontId="5"/>
  </si>
  <si>
    <t>離島の総人口を目標としており、見合ったものとなっている。</t>
    <rPh sb="0" eb="2">
      <t>リトウ</t>
    </rPh>
    <rPh sb="3" eb="6">
      <t>ソウジンコウ</t>
    </rPh>
    <rPh sb="7" eb="9">
      <t>モクヒョウ</t>
    </rPh>
    <rPh sb="15" eb="17">
      <t>ミア</t>
    </rPh>
    <phoneticPr fontId="5"/>
  </si>
  <si>
    <t>想定以上の事業件数となっており、活動実績は十分に見合ったものとなっている。</t>
    <rPh sb="0" eb="2">
      <t>ソウテイ</t>
    </rPh>
    <rPh sb="2" eb="4">
      <t>イジョウ</t>
    </rPh>
    <rPh sb="5" eb="7">
      <t>ジギョウ</t>
    </rPh>
    <rPh sb="7" eb="9">
      <t>ケンスウ</t>
    </rPh>
    <rPh sb="16" eb="18">
      <t>カツドウ</t>
    </rPh>
    <rPh sb="18" eb="20">
      <t>ジッセキ</t>
    </rPh>
    <rPh sb="21" eb="23">
      <t>ジュウブン</t>
    </rPh>
    <rPh sb="24" eb="26">
      <t>ミア</t>
    </rPh>
    <phoneticPr fontId="5"/>
  </si>
  <si>
    <t>整備された施設等の十分な活用報告がなされている。</t>
    <rPh sb="0" eb="2">
      <t>セイビ</t>
    </rPh>
    <rPh sb="5" eb="7">
      <t>シセツ</t>
    </rPh>
    <rPh sb="7" eb="8">
      <t>トウ</t>
    </rPh>
    <rPh sb="9" eb="11">
      <t>ジュウブン</t>
    </rPh>
    <rPh sb="12" eb="14">
      <t>カツヨウ</t>
    </rPh>
    <rPh sb="14" eb="16">
      <t>ホウコク</t>
    </rPh>
    <phoneticPr fontId="5"/>
  </si>
  <si>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rPh sb="103" eb="105">
      <t>ジッシ</t>
    </rPh>
    <rPh sb="106" eb="109">
      <t>コウフキン</t>
    </rPh>
    <rPh sb="110" eb="112">
      <t>コウフ</t>
    </rPh>
    <rPh sb="133" eb="135">
      <t>ジギョウ</t>
    </rPh>
    <rPh sb="135" eb="137">
      <t>ケイカク</t>
    </rPh>
    <rPh sb="138" eb="140">
      <t>セイサ</t>
    </rPh>
    <rPh sb="141" eb="142">
      <t>ハカ</t>
    </rPh>
    <phoneticPr fontId="5"/>
  </si>
  <si>
    <t>D.北海道礼文町</t>
    <rPh sb="2" eb="5">
      <t>ホッカイドウ</t>
    </rPh>
    <rPh sb="5" eb="7">
      <t>レブン</t>
    </rPh>
    <rPh sb="7" eb="8">
      <t>マチ</t>
    </rPh>
    <phoneticPr fontId="5"/>
  </si>
  <si>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5"/>
  </si>
  <si>
    <t>効果等を考慮し実施している。</t>
    <rPh sb="0" eb="2">
      <t>コウカ</t>
    </rPh>
    <rPh sb="2" eb="3">
      <t>トウ</t>
    </rPh>
    <rPh sb="4" eb="6">
      <t>コウリョ</t>
    </rPh>
    <rPh sb="7" eb="9">
      <t>ジッシ</t>
    </rPh>
    <phoneticPr fontId="5"/>
  </si>
  <si>
    <t>C.株式会社ニューズベース</t>
    <rPh sb="2" eb="6">
      <t>カブシキガイシャ</t>
    </rPh>
    <phoneticPr fontId="5"/>
  </si>
  <si>
    <t>D.地方公共団体</t>
    <rPh sb="2" eb="4">
      <t>チホウ</t>
    </rPh>
    <rPh sb="4" eb="6">
      <t>コウキョウ</t>
    </rPh>
    <rPh sb="6" eb="8">
      <t>ダンタイ</t>
    </rPh>
    <phoneticPr fontId="5"/>
  </si>
  <si>
    <t>E.地方公共団体</t>
    <rPh sb="2" eb="4">
      <t>チホウ</t>
    </rPh>
    <rPh sb="4" eb="6">
      <t>コウキョウ</t>
    </rPh>
    <rPh sb="6" eb="8">
      <t>ダンタイ</t>
    </rPh>
    <phoneticPr fontId="5"/>
  </si>
  <si>
    <t>F.地方公共団体</t>
    <rPh sb="2" eb="4">
      <t>チホウ</t>
    </rPh>
    <rPh sb="4" eb="6">
      <t>コウキョウ</t>
    </rPh>
    <rPh sb="6" eb="8">
      <t>ダンタイ</t>
    </rPh>
    <phoneticPr fontId="5"/>
  </si>
  <si>
    <t>Ⅹ　国土の総合的な利用、整備及び保全、国土に関する情報の整備
　39　離島等の振興を図る</t>
    <rPh sb="2" eb="4">
      <t>コクド</t>
    </rPh>
    <rPh sb="5" eb="8">
      <t>ソウゴウテキ</t>
    </rPh>
    <rPh sb="9" eb="11">
      <t>リヨウ</t>
    </rPh>
    <rPh sb="12" eb="14">
      <t>セイビ</t>
    </rPh>
    <rPh sb="14" eb="15">
      <t>オヨ</t>
    </rPh>
    <rPh sb="16" eb="18">
      <t>ホゼン</t>
    </rPh>
    <rPh sb="19" eb="21">
      <t>コクド</t>
    </rPh>
    <rPh sb="22" eb="23">
      <t>カン</t>
    </rPh>
    <rPh sb="25" eb="27">
      <t>ジョウホウ</t>
    </rPh>
    <rPh sb="28" eb="30">
      <t>セイビ</t>
    </rPh>
    <rPh sb="35" eb="37">
      <t>リトウ</t>
    </rPh>
    <rPh sb="37" eb="38">
      <t>トウ</t>
    </rPh>
    <rPh sb="39" eb="41">
      <t>シンコウ</t>
    </rPh>
    <rPh sb="42" eb="43">
      <t>ハカ</t>
    </rPh>
    <phoneticPr fontId="5"/>
  </si>
  <si>
    <t>一般競争、企画競争を実施しており妥当である。</t>
    <rPh sb="0" eb="2">
      <t>イッパン</t>
    </rPh>
    <rPh sb="2" eb="4">
      <t>キョウソウ</t>
    </rPh>
    <rPh sb="5" eb="7">
      <t>キカク</t>
    </rPh>
    <rPh sb="7" eb="9">
      <t>キョウソウ</t>
    </rPh>
    <rPh sb="10" eb="12">
      <t>ジッシ</t>
    </rPh>
    <rPh sb="16" eb="18">
      <t>ダトウ</t>
    </rPh>
    <phoneticPr fontId="5"/>
  </si>
  <si>
    <t>国土交通省・国土政策局離島振興課</t>
    <phoneticPr fontId="5"/>
  </si>
  <si>
    <t>離島振興事業費</t>
    <phoneticPr fontId="5"/>
  </si>
  <si>
    <t>離島振興事業（東日本大震災関連）</t>
    <phoneticPr fontId="5"/>
  </si>
  <si>
    <t>離島振興につながる社会資本の整備等については離島振興事業により、東日本大震災を教訓として、全国的に緊急に実施する必要性が高く、即効性のある防災、減災等のための事業にあっては離島振興事業（東日本大震災関連）により、その他、離島における定住や交流の促進等を目的に地方公共団体等の行う離島振興策を支援する非公共のソフト事業にあっては離島振興に必要な経費により支援しており、それぞれ適切な役割分担となっている。</t>
    <phoneticPr fontId="5"/>
  </si>
  <si>
    <t>-</t>
    <phoneticPr fontId="5"/>
  </si>
  <si>
    <t>平成27年度に離島地域の総人口を353千人以上とする</t>
    <rPh sb="0" eb="2">
      <t>ヘイセイ</t>
    </rPh>
    <rPh sb="4" eb="6">
      <t>ネンド</t>
    </rPh>
    <rPh sb="9" eb="11">
      <t>チイキ</t>
    </rPh>
    <rPh sb="12" eb="15">
      <t>ソウジンコウ</t>
    </rPh>
    <rPh sb="19" eb="21">
      <t>センニン</t>
    </rPh>
    <rPh sb="21" eb="23">
      <t>イジョウ</t>
    </rPh>
    <phoneticPr fontId="5"/>
  </si>
  <si>
    <t>-</t>
    <phoneticPr fontId="5"/>
  </si>
  <si>
    <t>これまでの事業の成果をフォローアップするとともに、関係者のニーズを把握・分析し、引き続き、事業の効果的・効率的な実施に努める。</t>
    <rPh sb="5" eb="7">
      <t>ジギョウ</t>
    </rPh>
    <rPh sb="8" eb="10">
      <t>セイカ</t>
    </rPh>
    <rPh sb="25" eb="28">
      <t>カンケイシャ</t>
    </rPh>
    <rPh sb="33" eb="35">
      <t>ハアク</t>
    </rPh>
    <rPh sb="36" eb="38">
      <t>ブンセキ</t>
    </rPh>
    <rPh sb="40" eb="41">
      <t>ヒ</t>
    </rPh>
    <rPh sb="42" eb="43">
      <t>ツヅ</t>
    </rPh>
    <rPh sb="45" eb="47">
      <t>ジギョウ</t>
    </rPh>
    <rPh sb="48" eb="51">
      <t>コウカテキ</t>
    </rPh>
    <rPh sb="52" eb="55">
      <t>コウリツテキ</t>
    </rPh>
    <rPh sb="56" eb="58">
      <t>ジッシ</t>
    </rPh>
    <rPh sb="59" eb="60">
      <t>ツト</t>
    </rPh>
    <phoneticPr fontId="5"/>
  </si>
  <si>
    <t>執行等改善</t>
  </si>
  <si>
    <t>引き続き事業の実施状況を確認し検証を行うとともに、関係者のニーズを把握・分析し、効果的・効率的な制度の運用を図る。</t>
    <rPh sb="0" eb="1">
      <t>ヒ</t>
    </rPh>
    <rPh sb="2" eb="3">
      <t>ツヅ</t>
    </rPh>
    <rPh sb="4" eb="6">
      <t>ジギョウ</t>
    </rPh>
    <rPh sb="7" eb="9">
      <t>ジッシ</t>
    </rPh>
    <rPh sb="9" eb="11">
      <t>ジョウキョウ</t>
    </rPh>
    <rPh sb="12" eb="14">
      <t>カクニン</t>
    </rPh>
    <rPh sb="15" eb="17">
      <t>ケンショウ</t>
    </rPh>
    <rPh sb="18" eb="19">
      <t>オコナ</t>
    </rPh>
    <rPh sb="25" eb="28">
      <t>カンケイシャ</t>
    </rPh>
    <rPh sb="33" eb="35">
      <t>ハアク</t>
    </rPh>
    <rPh sb="36" eb="38">
      <t>ブンセキ</t>
    </rPh>
    <rPh sb="40" eb="43">
      <t>コウカテキ</t>
    </rPh>
    <rPh sb="44" eb="47">
      <t>コウリツテキ</t>
    </rPh>
    <rPh sb="48" eb="50">
      <t>セイド</t>
    </rPh>
    <rPh sb="51" eb="53">
      <t>ウンヨウ</t>
    </rPh>
    <rPh sb="54" eb="55">
      <t>ハカ</t>
    </rPh>
    <phoneticPr fontId="5"/>
  </si>
  <si>
    <t>百万円未満を四捨五入しているため、「予算額・執行額」欄と誤差が生じている。
離島活性化交付金の拡充
「新しい日本のための優先課題推進枠」311</t>
    <rPh sb="39" eb="47">
      <t>コ</t>
    </rPh>
    <rPh sb="48" eb="50">
      <t>カクジュウ</t>
    </rPh>
    <rPh sb="53" eb="54">
      <t>アタラ</t>
    </rPh>
    <rPh sb="56" eb="58">
      <t>ニホン</t>
    </rPh>
    <rPh sb="62" eb="64">
      <t>ユウセン</t>
    </rPh>
    <rPh sb="64" eb="66">
      <t>カダイ</t>
    </rPh>
    <rPh sb="66" eb="68">
      <t>スイシン</t>
    </rPh>
    <rPh sb="68" eb="69">
      <t>ワク</t>
    </rPh>
    <phoneticPr fontId="5"/>
  </si>
  <si>
    <t>離島の自立的発展を促進し、島民の生活の安定及び福祉の向上を図るとともに、地域間の交流を促進し地方創生を図るなど、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t>
    <rPh sb="46" eb="48">
      <t>チホウ</t>
    </rPh>
    <rPh sb="48" eb="50">
      <t>ソウセイ</t>
    </rPh>
    <rPh sb="51" eb="52">
      <t>ハカ</t>
    </rPh>
    <phoneticPr fontId="5"/>
  </si>
  <si>
    <t xml:space="preserve">○目指すべき離島のあり方に関する検討及び検討に必要となる現状分析等を行う。
○「島と島の交流」、「島と都市との交流」、「島と海外との交流」をコンセプトとして、全国の離島が一体となって離島の持つ魅力をＰＲするために、大都市において離島住民が参加する大規模な交流事業（アイランダー）を開催する。
○離島における人口減少の防止並びに定住の促進を図るため、離島活性化交付金を活用し「定住促進事業」「交流促進事業」及び「安全安心向上事業」に係る取組を支援する。（補助率：都道県、市町村：１/２以内、民間団体：１/３以内）
</t>
    <rPh sb="1" eb="3">
      <t>メザ</t>
    </rPh>
    <rPh sb="6" eb="8">
      <t>リトウ</t>
    </rPh>
    <rPh sb="11" eb="12">
      <t>カタ</t>
    </rPh>
    <rPh sb="13" eb="14">
      <t>カン</t>
    </rPh>
    <rPh sb="16" eb="18">
      <t>ケントウ</t>
    </rPh>
    <rPh sb="18" eb="19">
      <t>オヨ</t>
    </rPh>
    <rPh sb="20" eb="22">
      <t>ケントウ</t>
    </rPh>
    <rPh sb="23" eb="25">
      <t>ヒツヨウ</t>
    </rPh>
    <rPh sb="28" eb="30">
      <t>ゲンジョウ</t>
    </rPh>
    <rPh sb="30" eb="32">
      <t>ブンセキ</t>
    </rPh>
    <rPh sb="32" eb="33">
      <t>トウ</t>
    </rPh>
    <rPh sb="34" eb="3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</si>
</sst>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3" fontId="0" fillId="0" borderId="25" xfId="0" quotePrefix="1"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175941</xdr:colOff>
      <xdr:row>138</xdr:row>
      <xdr:rowOff>288862</xdr:rowOff>
    </xdr:from>
    <xdr:to>
      <xdr:col>17</xdr:col>
      <xdr:colOff>166002</xdr:colOff>
      <xdr:row>140</xdr:row>
      <xdr:rowOff>154143</xdr:rowOff>
    </xdr:to>
    <xdr:sp macro="" textlink="">
      <xdr:nvSpPr>
        <xdr:cNvPr id="5" name="テキスト ボックス 4"/>
        <xdr:cNvSpPr txBox="1"/>
      </xdr:nvSpPr>
      <xdr:spPr>
        <a:xfrm>
          <a:off x="1251706" y="50379156"/>
          <a:ext cx="1962296" cy="504016"/>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１，５６５百万円</a:t>
          </a:r>
        </a:p>
      </xdr:txBody>
    </xdr:sp>
    <xdr:clientData/>
  </xdr:twoCellAnchor>
  <xdr:twoCellAnchor>
    <xdr:from>
      <xdr:col>7</xdr:col>
      <xdr:colOff>3182</xdr:colOff>
      <xdr:row>140</xdr:row>
      <xdr:rowOff>212912</xdr:rowOff>
    </xdr:from>
    <xdr:to>
      <xdr:col>17</xdr:col>
      <xdr:colOff>177184</xdr:colOff>
      <xdr:row>145</xdr:row>
      <xdr:rowOff>11206</xdr:rowOff>
    </xdr:to>
    <xdr:sp macro="" textlink="">
      <xdr:nvSpPr>
        <xdr:cNvPr id="6" name="大かっこ 5"/>
        <xdr:cNvSpPr/>
      </xdr:nvSpPr>
      <xdr:spPr>
        <a:xfrm>
          <a:off x="1258241" y="50941941"/>
          <a:ext cx="1966943" cy="1535206"/>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離島振興政策において国が取り組むべき施策の具体的な企画・立案に必要な情報収集・調査の実施、離島活性化交付金及び離島流通効率化事業費補助金の指導及び助成</a:t>
          </a:r>
        </a:p>
      </xdr:txBody>
    </xdr:sp>
    <xdr:clientData/>
  </xdr:twoCellAnchor>
  <xdr:twoCellAnchor>
    <xdr:from>
      <xdr:col>7</xdr:col>
      <xdr:colOff>7853</xdr:colOff>
      <xdr:row>146</xdr:row>
      <xdr:rowOff>11549</xdr:rowOff>
    </xdr:from>
    <xdr:to>
      <xdr:col>17</xdr:col>
      <xdr:colOff>177208</xdr:colOff>
      <xdr:row>147</xdr:row>
      <xdr:rowOff>212912</xdr:rowOff>
    </xdr:to>
    <xdr:sp macro="" textlink="">
      <xdr:nvSpPr>
        <xdr:cNvPr id="7" name="テキスト ボックス 6"/>
        <xdr:cNvSpPr txBox="1"/>
      </xdr:nvSpPr>
      <xdr:spPr>
        <a:xfrm>
          <a:off x="1262912" y="52824873"/>
          <a:ext cx="1962296" cy="54874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国土政策局</a:t>
          </a:r>
          <a:endParaRPr kumimoji="1" lang="en-US" altLang="ja-JP" sz="1100"/>
        </a:p>
        <a:p>
          <a:pPr algn="ctr"/>
          <a:r>
            <a:rPr kumimoji="1" lang="ja-JP" altLang="en-US" sz="1100"/>
            <a:t>１，５６５百万円</a:t>
          </a:r>
        </a:p>
      </xdr:txBody>
    </xdr:sp>
    <xdr:clientData/>
  </xdr:twoCellAnchor>
  <xdr:twoCellAnchor>
    <xdr:from>
      <xdr:col>7</xdr:col>
      <xdr:colOff>3183</xdr:colOff>
      <xdr:row>147</xdr:row>
      <xdr:rowOff>302559</xdr:rowOff>
    </xdr:from>
    <xdr:to>
      <xdr:col>17</xdr:col>
      <xdr:colOff>177185</xdr:colOff>
      <xdr:row>149</xdr:row>
      <xdr:rowOff>336177</xdr:rowOff>
    </xdr:to>
    <xdr:sp macro="" textlink="">
      <xdr:nvSpPr>
        <xdr:cNvPr id="8" name="大かっこ 7"/>
        <xdr:cNvSpPr/>
      </xdr:nvSpPr>
      <xdr:spPr>
        <a:xfrm>
          <a:off x="1258242" y="53463265"/>
          <a:ext cx="1966943" cy="728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離島振興に関する基本的な資料の収集・分析・現地調査及び補助・交付の実施</a:t>
          </a:r>
        </a:p>
      </xdr:txBody>
    </xdr:sp>
    <xdr:clientData/>
  </xdr:twoCellAnchor>
  <xdr:twoCellAnchor>
    <xdr:from>
      <xdr:col>21</xdr:col>
      <xdr:colOff>178975</xdr:colOff>
      <xdr:row>152</xdr:row>
      <xdr:rowOff>3460</xdr:rowOff>
    </xdr:from>
    <xdr:to>
      <xdr:col>33</xdr:col>
      <xdr:colOff>168088</xdr:colOff>
      <xdr:row>153</xdr:row>
      <xdr:rowOff>168090</xdr:rowOff>
    </xdr:to>
    <xdr:sp macro="" textlink="">
      <xdr:nvSpPr>
        <xdr:cNvPr id="9" name="テキスト ボックス 8"/>
        <xdr:cNvSpPr txBox="1"/>
      </xdr:nvSpPr>
      <xdr:spPr>
        <a:xfrm>
          <a:off x="3944151" y="54901078"/>
          <a:ext cx="2140643" cy="51201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Ａ．（株）ＪＴＢ総合研究所</a:t>
          </a:r>
          <a:endParaRPr kumimoji="1" lang="en-US" altLang="ja-JP" sz="1100"/>
        </a:p>
        <a:p>
          <a:pPr algn="ctr"/>
          <a:r>
            <a:rPr kumimoji="1" lang="ja-JP" altLang="en-US" sz="1100"/>
            <a:t>１２百万円</a:t>
          </a:r>
        </a:p>
      </xdr:txBody>
    </xdr:sp>
    <xdr:clientData/>
  </xdr:twoCellAnchor>
  <xdr:twoCellAnchor>
    <xdr:from>
      <xdr:col>21</xdr:col>
      <xdr:colOff>173683</xdr:colOff>
      <xdr:row>153</xdr:row>
      <xdr:rowOff>217714</xdr:rowOff>
    </xdr:from>
    <xdr:to>
      <xdr:col>33</xdr:col>
      <xdr:colOff>168088</xdr:colOff>
      <xdr:row>155</xdr:row>
      <xdr:rowOff>67234</xdr:rowOff>
    </xdr:to>
    <xdr:sp macro="" textlink="">
      <xdr:nvSpPr>
        <xdr:cNvPr id="10" name="大かっこ 9"/>
        <xdr:cNvSpPr/>
      </xdr:nvSpPr>
      <xdr:spPr>
        <a:xfrm>
          <a:off x="3938859" y="55462714"/>
          <a:ext cx="2145935" cy="544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a:t>
          </a:r>
          <a:r>
            <a:rPr kumimoji="1" lang="en-US" altLang="ja-JP" sz="1100"/>
            <a:t>26</a:t>
          </a:r>
          <a:r>
            <a:rPr kumimoji="1" lang="ja-JP" altLang="en-US" sz="1100"/>
            <a:t>年度新しい離島振興施策に関するフォローアップ調査</a:t>
          </a:r>
        </a:p>
      </xdr:txBody>
    </xdr:sp>
    <xdr:clientData/>
  </xdr:twoCellAnchor>
  <xdr:twoCellAnchor>
    <xdr:from>
      <xdr:col>12</xdr:col>
      <xdr:colOff>78444</xdr:colOff>
      <xdr:row>145</xdr:row>
      <xdr:rowOff>11207</xdr:rowOff>
    </xdr:from>
    <xdr:to>
      <xdr:col>12</xdr:col>
      <xdr:colOff>79729</xdr:colOff>
      <xdr:row>145</xdr:row>
      <xdr:rowOff>319537</xdr:rowOff>
    </xdr:to>
    <xdr:cxnSp macro="">
      <xdr:nvCxnSpPr>
        <xdr:cNvPr id="11" name="直線矢印コネクタ 10"/>
        <xdr:cNvCxnSpPr/>
      </xdr:nvCxnSpPr>
      <xdr:spPr>
        <a:xfrm>
          <a:off x="2229973" y="52477148"/>
          <a:ext cx="1285" cy="308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89533</xdr:colOff>
      <xdr:row>161</xdr:row>
      <xdr:rowOff>56029</xdr:rowOff>
    </xdr:from>
    <xdr:to>
      <xdr:col>22</xdr:col>
      <xdr:colOff>0</xdr:colOff>
      <xdr:row>161</xdr:row>
      <xdr:rowOff>63315</xdr:rowOff>
    </xdr:to>
    <xdr:cxnSp macro="">
      <xdr:nvCxnSpPr>
        <xdr:cNvPr id="12" name="直線コネクタ 11"/>
        <xdr:cNvCxnSpPr/>
      </xdr:nvCxnSpPr>
      <xdr:spPr>
        <a:xfrm flipH="1">
          <a:off x="2241062" y="58080088"/>
          <a:ext cx="1703409" cy="72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6917</xdr:colOff>
      <xdr:row>155</xdr:row>
      <xdr:rowOff>344180</xdr:rowOff>
    </xdr:from>
    <xdr:to>
      <xdr:col>31</xdr:col>
      <xdr:colOff>156863</xdr:colOff>
      <xdr:row>156</xdr:row>
      <xdr:rowOff>1343</xdr:rowOff>
    </xdr:to>
    <xdr:sp macro="" textlink="">
      <xdr:nvSpPr>
        <xdr:cNvPr id="13" name="テキスト ボックス 12"/>
        <xdr:cNvSpPr txBox="1"/>
      </xdr:nvSpPr>
      <xdr:spPr>
        <a:xfrm>
          <a:off x="4847858" y="56283945"/>
          <a:ext cx="867123" cy="4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167769</xdr:colOff>
      <xdr:row>155</xdr:row>
      <xdr:rowOff>344893</xdr:rowOff>
    </xdr:from>
    <xdr:to>
      <xdr:col>33</xdr:col>
      <xdr:colOff>168088</xdr:colOff>
      <xdr:row>157</xdr:row>
      <xdr:rowOff>179296</xdr:rowOff>
    </xdr:to>
    <xdr:sp macro="" textlink="">
      <xdr:nvSpPr>
        <xdr:cNvPr id="14" name="テキスト ボックス 13"/>
        <xdr:cNvSpPr txBox="1"/>
      </xdr:nvSpPr>
      <xdr:spPr>
        <a:xfrm>
          <a:off x="3932945" y="56284658"/>
          <a:ext cx="2151849" cy="52916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Ｂ．ランドブレイン（株）</a:t>
          </a:r>
          <a:endParaRPr kumimoji="1" lang="en-US" altLang="ja-JP" sz="1100"/>
        </a:p>
        <a:p>
          <a:pPr algn="ctr"/>
          <a:r>
            <a:rPr kumimoji="1" lang="ja-JP" altLang="en-US" sz="1100"/>
            <a:t>１０百万円</a:t>
          </a:r>
        </a:p>
      </xdr:txBody>
    </xdr:sp>
    <xdr:clientData/>
  </xdr:twoCellAnchor>
  <xdr:twoCellAnchor>
    <xdr:from>
      <xdr:col>22</xdr:col>
      <xdr:colOff>16800</xdr:colOff>
      <xdr:row>157</xdr:row>
      <xdr:rowOff>247028</xdr:rowOff>
    </xdr:from>
    <xdr:to>
      <xdr:col>33</xdr:col>
      <xdr:colOff>168088</xdr:colOff>
      <xdr:row>159</xdr:row>
      <xdr:rowOff>89647</xdr:rowOff>
    </xdr:to>
    <xdr:sp macro="" textlink="">
      <xdr:nvSpPr>
        <xdr:cNvPr id="15" name="大かっこ 14"/>
        <xdr:cNvSpPr/>
      </xdr:nvSpPr>
      <xdr:spPr>
        <a:xfrm>
          <a:off x="3961271" y="56881557"/>
          <a:ext cx="2123523" cy="5373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a:t>
          </a:r>
          <a:r>
            <a:rPr kumimoji="1" lang="en-US" altLang="ja-JP" sz="1100"/>
            <a:t>26</a:t>
          </a:r>
          <a:r>
            <a:rPr kumimoji="1" lang="ja-JP" altLang="en-US" sz="1100"/>
            <a:t>年度島づくり・人づくりサポート調査業務</a:t>
          </a:r>
        </a:p>
      </xdr:txBody>
    </xdr:sp>
    <xdr:clientData/>
  </xdr:twoCellAnchor>
  <xdr:twoCellAnchor>
    <xdr:from>
      <xdr:col>21</xdr:col>
      <xdr:colOff>29329</xdr:colOff>
      <xdr:row>151</xdr:row>
      <xdr:rowOff>156886</xdr:rowOff>
    </xdr:from>
    <xdr:to>
      <xdr:col>27</xdr:col>
      <xdr:colOff>44824</xdr:colOff>
      <xdr:row>151</xdr:row>
      <xdr:rowOff>286748</xdr:rowOff>
    </xdr:to>
    <xdr:sp macro="" textlink="">
      <xdr:nvSpPr>
        <xdr:cNvPr id="16" name="テキスト ボックス 15"/>
        <xdr:cNvSpPr txBox="1"/>
      </xdr:nvSpPr>
      <xdr:spPr>
        <a:xfrm>
          <a:off x="3794505" y="54707121"/>
          <a:ext cx="1091260"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12</xdr:col>
      <xdr:colOff>100854</xdr:colOff>
      <xdr:row>156</xdr:row>
      <xdr:rowOff>262095</xdr:rowOff>
    </xdr:from>
    <xdr:to>
      <xdr:col>21</xdr:col>
      <xdr:colOff>167769</xdr:colOff>
      <xdr:row>156</xdr:row>
      <xdr:rowOff>268941</xdr:rowOff>
    </xdr:to>
    <xdr:cxnSp macro="">
      <xdr:nvCxnSpPr>
        <xdr:cNvPr id="17" name="直線コネクタ 16"/>
        <xdr:cNvCxnSpPr>
          <a:stCxn id="14" idx="1"/>
        </xdr:cNvCxnSpPr>
      </xdr:nvCxnSpPr>
      <xdr:spPr>
        <a:xfrm flipH="1">
          <a:off x="2252383" y="56549242"/>
          <a:ext cx="1680562" cy="6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100857</xdr:colOff>
      <xdr:row>149</xdr:row>
      <xdr:rowOff>343461</xdr:rowOff>
    </xdr:from>
    <xdr:to>
      <xdr:col>12</xdr:col>
      <xdr:colOff>112059</xdr:colOff>
      <xdr:row>172</xdr:row>
      <xdr:rowOff>403412</xdr:rowOff>
    </xdr:to>
    <xdr:cxnSp macro="">
      <xdr:nvCxnSpPr>
        <xdr:cNvPr id="18" name="直線コネクタ 17"/>
        <xdr:cNvCxnSpPr/>
      </xdr:nvCxnSpPr>
      <xdr:spPr>
        <a:xfrm>
          <a:off x="2252386" y="54198932"/>
          <a:ext cx="11202" cy="83747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175863</xdr:colOff>
      <xdr:row>160</xdr:row>
      <xdr:rowOff>171961</xdr:rowOff>
    </xdr:from>
    <xdr:to>
      <xdr:col>34</xdr:col>
      <xdr:colOff>1</xdr:colOff>
      <xdr:row>162</xdr:row>
      <xdr:rowOff>11208</xdr:rowOff>
    </xdr:to>
    <xdr:sp macro="" textlink="">
      <xdr:nvSpPr>
        <xdr:cNvPr id="19" name="テキスト ボックス 18"/>
        <xdr:cNvSpPr txBox="1"/>
      </xdr:nvSpPr>
      <xdr:spPr>
        <a:xfrm>
          <a:off x="3941039" y="57848637"/>
          <a:ext cx="2154962" cy="53401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Ｃ．（株）ニューズベース</a:t>
          </a:r>
          <a:endParaRPr kumimoji="1" lang="en-US" altLang="ja-JP" sz="1100"/>
        </a:p>
        <a:p>
          <a:pPr algn="ctr"/>
          <a:r>
            <a:rPr kumimoji="1" lang="ja-JP" altLang="en-US" sz="1100"/>
            <a:t>１０百万円</a:t>
          </a:r>
        </a:p>
      </xdr:txBody>
    </xdr:sp>
    <xdr:clientData/>
  </xdr:twoCellAnchor>
  <xdr:twoCellAnchor>
    <xdr:from>
      <xdr:col>22</xdr:col>
      <xdr:colOff>24894</xdr:colOff>
      <xdr:row>162</xdr:row>
      <xdr:rowOff>74177</xdr:rowOff>
    </xdr:from>
    <xdr:to>
      <xdr:col>34</xdr:col>
      <xdr:colOff>1</xdr:colOff>
      <xdr:row>164</xdr:row>
      <xdr:rowOff>89648</xdr:rowOff>
    </xdr:to>
    <xdr:sp macro="" textlink="">
      <xdr:nvSpPr>
        <xdr:cNvPr id="20" name="大かっこ 19"/>
        <xdr:cNvSpPr/>
      </xdr:nvSpPr>
      <xdr:spPr>
        <a:xfrm>
          <a:off x="3969365" y="58445618"/>
          <a:ext cx="2126636" cy="710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a:t>
          </a:r>
          <a:r>
            <a:rPr kumimoji="1" lang="ja-JP" altLang="ja-JP" sz="1100">
              <a:solidFill>
                <a:schemeClr val="tx1"/>
              </a:solidFill>
              <a:latin typeface="+mn-lt"/>
              <a:ea typeface="+mn-ea"/>
              <a:cs typeface="+mn-cs"/>
            </a:rPr>
            <a:t>離島の交流推進支援調査</a:t>
          </a:r>
          <a:r>
            <a:rPr kumimoji="1" lang="ja-JP" altLang="en-US" sz="1100">
              <a:solidFill>
                <a:schemeClr val="tx1"/>
              </a:solidFill>
              <a:latin typeface="+mn-lt"/>
              <a:ea typeface="+mn-ea"/>
              <a:cs typeface="+mn-cs"/>
            </a:rPr>
            <a:t>業務</a:t>
          </a:r>
          <a:endParaRPr kumimoji="1" lang="en-US" altLang="ja-JP" sz="1100">
            <a:solidFill>
              <a:schemeClr val="tx1"/>
            </a:solidFill>
            <a:latin typeface="+mn-lt"/>
            <a:ea typeface="+mn-ea"/>
            <a:cs typeface="+mn-cs"/>
          </a:endParaRPr>
        </a:p>
        <a:p>
          <a:pPr algn="l"/>
          <a:r>
            <a:rPr kumimoji="1" lang="ja-JP" altLang="ja-JP" sz="1100">
              <a:solidFill>
                <a:schemeClr val="tx1"/>
              </a:solidFill>
              <a:latin typeface="+mn-lt"/>
              <a:ea typeface="+mn-ea"/>
              <a:cs typeface="+mn-cs"/>
            </a:rPr>
            <a:t>（「アイランダー</a:t>
          </a:r>
          <a:r>
            <a:rPr kumimoji="1" lang="en-US" altLang="ja-JP" sz="1100">
              <a:solidFill>
                <a:schemeClr val="tx1"/>
              </a:solidFill>
              <a:latin typeface="+mn-lt"/>
              <a:ea typeface="+mn-ea"/>
              <a:cs typeface="+mn-cs"/>
            </a:rPr>
            <a:t>2014</a:t>
          </a:r>
          <a:r>
            <a:rPr kumimoji="1" lang="ja-JP" altLang="ja-JP" sz="1100">
              <a:solidFill>
                <a:schemeClr val="tx1"/>
              </a:solidFill>
              <a:latin typeface="+mn-lt"/>
              <a:ea typeface="+mn-ea"/>
              <a:cs typeface="+mn-cs"/>
            </a:rPr>
            <a:t>」の開催</a:t>
          </a:r>
          <a:endParaRPr kumimoji="1" lang="en-US" altLang="ja-JP" sz="1100">
            <a:solidFill>
              <a:schemeClr val="tx1"/>
            </a:solidFill>
            <a:latin typeface="+mn-lt"/>
            <a:ea typeface="+mn-ea"/>
            <a:cs typeface="+mn-cs"/>
          </a:endParaRPr>
        </a:p>
      </xdr:txBody>
    </xdr:sp>
    <xdr:clientData/>
  </xdr:twoCellAnchor>
  <xdr:twoCellAnchor>
    <xdr:from>
      <xdr:col>21</xdr:col>
      <xdr:colOff>143567</xdr:colOff>
      <xdr:row>159</xdr:row>
      <xdr:rowOff>246532</xdr:rowOff>
    </xdr:from>
    <xdr:to>
      <xdr:col>26</xdr:col>
      <xdr:colOff>130717</xdr:colOff>
      <xdr:row>160</xdr:row>
      <xdr:rowOff>129891</xdr:rowOff>
    </xdr:to>
    <xdr:sp macro="" textlink="">
      <xdr:nvSpPr>
        <xdr:cNvPr id="21" name="テキスト ボックス 20"/>
        <xdr:cNvSpPr txBox="1"/>
      </xdr:nvSpPr>
      <xdr:spPr>
        <a:xfrm>
          <a:off x="3908743" y="57575826"/>
          <a:ext cx="883621" cy="2307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21</xdr:col>
      <xdr:colOff>178975</xdr:colOff>
      <xdr:row>165</xdr:row>
      <xdr:rowOff>103667</xdr:rowOff>
    </xdr:from>
    <xdr:to>
      <xdr:col>34</xdr:col>
      <xdr:colOff>11206</xdr:colOff>
      <xdr:row>166</xdr:row>
      <xdr:rowOff>291355</xdr:rowOff>
    </xdr:to>
    <xdr:sp macro="" textlink="">
      <xdr:nvSpPr>
        <xdr:cNvPr id="22" name="テキスト ボックス 21"/>
        <xdr:cNvSpPr txBox="1"/>
      </xdr:nvSpPr>
      <xdr:spPr>
        <a:xfrm>
          <a:off x="3944151" y="59517255"/>
          <a:ext cx="2163055" cy="53507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Ｄ．地方公共団体（５５団体）</a:t>
          </a:r>
          <a:endParaRPr kumimoji="1" lang="en-US" altLang="ja-JP" sz="1100"/>
        </a:p>
        <a:p>
          <a:pPr algn="ctr"/>
          <a:r>
            <a:rPr kumimoji="1" lang="ja-JP" altLang="en-US" sz="1100"/>
            <a:t>１，４５１百万円</a:t>
          </a:r>
        </a:p>
      </xdr:txBody>
    </xdr:sp>
    <xdr:clientData/>
  </xdr:twoCellAnchor>
  <xdr:twoCellAnchor>
    <xdr:from>
      <xdr:col>22</xdr:col>
      <xdr:colOff>5594</xdr:colOff>
      <xdr:row>166</xdr:row>
      <xdr:rowOff>332533</xdr:rowOff>
    </xdr:from>
    <xdr:to>
      <xdr:col>34</xdr:col>
      <xdr:colOff>0</xdr:colOff>
      <xdr:row>167</xdr:row>
      <xdr:rowOff>323008</xdr:rowOff>
    </xdr:to>
    <xdr:sp macro="" textlink="">
      <xdr:nvSpPr>
        <xdr:cNvPr id="23" name="大かっこ 22"/>
        <xdr:cNvSpPr/>
      </xdr:nvSpPr>
      <xdr:spPr>
        <a:xfrm>
          <a:off x="3950065" y="60093504"/>
          <a:ext cx="2145935" cy="337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離島活性化交付金の実施</a:t>
          </a:r>
          <a:endParaRPr kumimoji="1" lang="ja-JP" altLang="en-US" sz="1100"/>
        </a:p>
      </xdr:txBody>
    </xdr:sp>
    <xdr:clientData/>
  </xdr:twoCellAnchor>
  <xdr:twoCellAnchor>
    <xdr:from>
      <xdr:col>21</xdr:col>
      <xdr:colOff>18125</xdr:colOff>
      <xdr:row>164</xdr:row>
      <xdr:rowOff>212914</xdr:rowOff>
    </xdr:from>
    <xdr:to>
      <xdr:col>25</xdr:col>
      <xdr:colOff>168071</xdr:colOff>
      <xdr:row>165</xdr:row>
      <xdr:rowOff>72803</xdr:rowOff>
    </xdr:to>
    <xdr:sp macro="" textlink="">
      <xdr:nvSpPr>
        <xdr:cNvPr id="24" name="テキスト ボックス 23"/>
        <xdr:cNvSpPr txBox="1"/>
      </xdr:nvSpPr>
      <xdr:spPr>
        <a:xfrm>
          <a:off x="3783301" y="59279120"/>
          <a:ext cx="867123" cy="207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12</xdr:col>
      <xdr:colOff>100854</xdr:colOff>
      <xdr:row>152</xdr:row>
      <xdr:rowOff>246532</xdr:rowOff>
    </xdr:from>
    <xdr:to>
      <xdr:col>21</xdr:col>
      <xdr:colOff>178975</xdr:colOff>
      <xdr:row>152</xdr:row>
      <xdr:rowOff>259466</xdr:rowOff>
    </xdr:to>
    <xdr:cxnSp macro="">
      <xdr:nvCxnSpPr>
        <xdr:cNvPr id="25" name="直線コネクタ 24"/>
        <xdr:cNvCxnSpPr>
          <a:stCxn id="9" idx="1"/>
        </xdr:cNvCxnSpPr>
      </xdr:nvCxnSpPr>
      <xdr:spPr>
        <a:xfrm flipH="1" flipV="1">
          <a:off x="2252383" y="55144150"/>
          <a:ext cx="1691768" cy="129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89647</xdr:colOff>
      <xdr:row>165</xdr:row>
      <xdr:rowOff>336177</xdr:rowOff>
    </xdr:from>
    <xdr:to>
      <xdr:col>21</xdr:col>
      <xdr:colOff>178975</xdr:colOff>
      <xdr:row>165</xdr:row>
      <xdr:rowOff>337585</xdr:rowOff>
    </xdr:to>
    <xdr:cxnSp macro="">
      <xdr:nvCxnSpPr>
        <xdr:cNvPr id="26" name="直線コネクタ 25"/>
        <xdr:cNvCxnSpPr/>
      </xdr:nvCxnSpPr>
      <xdr:spPr>
        <a:xfrm>
          <a:off x="2241176" y="59749765"/>
          <a:ext cx="1702975"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11206</xdr:colOff>
      <xdr:row>170</xdr:row>
      <xdr:rowOff>224118</xdr:rowOff>
    </xdr:from>
    <xdr:to>
      <xdr:col>33</xdr:col>
      <xdr:colOff>168089</xdr:colOff>
      <xdr:row>171</xdr:row>
      <xdr:rowOff>437031</xdr:rowOff>
    </xdr:to>
    <xdr:sp macro="" textlink="">
      <xdr:nvSpPr>
        <xdr:cNvPr id="29" name="大かっこ 28"/>
        <xdr:cNvSpPr/>
      </xdr:nvSpPr>
      <xdr:spPr>
        <a:xfrm>
          <a:off x="3955677" y="61374618"/>
          <a:ext cx="2129118" cy="560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離島流通効率化事業費補助金の実施</a:t>
          </a:r>
        </a:p>
      </xdr:txBody>
    </xdr:sp>
    <xdr:clientData/>
  </xdr:twoCellAnchor>
  <xdr:twoCellAnchor>
    <xdr:from>
      <xdr:col>21</xdr:col>
      <xdr:colOff>34942</xdr:colOff>
      <xdr:row>168</xdr:row>
      <xdr:rowOff>89649</xdr:rowOff>
    </xdr:from>
    <xdr:to>
      <xdr:col>25</xdr:col>
      <xdr:colOff>162475</xdr:colOff>
      <xdr:row>169</xdr:row>
      <xdr:rowOff>17747</xdr:rowOff>
    </xdr:to>
    <xdr:sp macro="" textlink="">
      <xdr:nvSpPr>
        <xdr:cNvPr id="30" name="テキスト ボックス 29"/>
        <xdr:cNvSpPr txBox="1"/>
      </xdr:nvSpPr>
      <xdr:spPr>
        <a:xfrm>
          <a:off x="3800118" y="60545384"/>
          <a:ext cx="844710" cy="275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12</xdr:col>
      <xdr:colOff>100857</xdr:colOff>
      <xdr:row>151</xdr:row>
      <xdr:rowOff>0</xdr:rowOff>
    </xdr:from>
    <xdr:to>
      <xdr:col>43</xdr:col>
      <xdr:colOff>11206</xdr:colOff>
      <xdr:row>151</xdr:row>
      <xdr:rowOff>2</xdr:rowOff>
    </xdr:to>
    <xdr:cxnSp macro="">
      <xdr:nvCxnSpPr>
        <xdr:cNvPr id="31" name="直線コネクタ 30"/>
        <xdr:cNvCxnSpPr/>
      </xdr:nvCxnSpPr>
      <xdr:spPr>
        <a:xfrm flipH="1">
          <a:off x="2252386" y="54550235"/>
          <a:ext cx="5468467"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5293</xdr:colOff>
      <xdr:row>152</xdr:row>
      <xdr:rowOff>7283</xdr:rowOff>
    </xdr:from>
    <xdr:to>
      <xdr:col>49</xdr:col>
      <xdr:colOff>1</xdr:colOff>
      <xdr:row>153</xdr:row>
      <xdr:rowOff>201706</xdr:rowOff>
    </xdr:to>
    <xdr:sp macro="" textlink="">
      <xdr:nvSpPr>
        <xdr:cNvPr id="32" name="テキスト ボックス 31"/>
        <xdr:cNvSpPr txBox="1"/>
      </xdr:nvSpPr>
      <xdr:spPr>
        <a:xfrm>
          <a:off x="6639175" y="54904901"/>
          <a:ext cx="2146238" cy="54180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Ｇ．事務費</a:t>
          </a:r>
          <a:endParaRPr kumimoji="1" lang="en-US" altLang="ja-JP" sz="1100"/>
        </a:p>
        <a:p>
          <a:pPr algn="ctr"/>
          <a:r>
            <a:rPr kumimoji="1" lang="ja-JP" altLang="en-US" sz="1100"/>
            <a:t>４百万円</a:t>
          </a:r>
        </a:p>
      </xdr:txBody>
    </xdr:sp>
    <xdr:clientData/>
  </xdr:twoCellAnchor>
  <xdr:twoCellAnchor>
    <xdr:from>
      <xdr:col>37</xdr:col>
      <xdr:colOff>1</xdr:colOff>
      <xdr:row>153</xdr:row>
      <xdr:rowOff>243954</xdr:rowOff>
    </xdr:from>
    <xdr:to>
      <xdr:col>49</xdr:col>
      <xdr:colOff>0</xdr:colOff>
      <xdr:row>154</xdr:row>
      <xdr:rowOff>156886</xdr:rowOff>
    </xdr:to>
    <xdr:sp macro="" textlink="">
      <xdr:nvSpPr>
        <xdr:cNvPr id="33" name="大かっこ 32"/>
        <xdr:cNvSpPr/>
      </xdr:nvSpPr>
      <xdr:spPr>
        <a:xfrm>
          <a:off x="6633883" y="55488954"/>
          <a:ext cx="2151529" cy="260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p>
      </xdr:txBody>
    </xdr:sp>
    <xdr:clientData/>
  </xdr:twoCellAnchor>
  <xdr:twoCellAnchor>
    <xdr:from>
      <xdr:col>43</xdr:col>
      <xdr:colOff>0</xdr:colOff>
      <xdr:row>151</xdr:row>
      <xdr:rowOff>1</xdr:rowOff>
    </xdr:from>
    <xdr:to>
      <xdr:col>43</xdr:col>
      <xdr:colOff>0</xdr:colOff>
      <xdr:row>152</xdr:row>
      <xdr:rowOff>1</xdr:rowOff>
    </xdr:to>
    <xdr:cxnSp macro="">
      <xdr:nvCxnSpPr>
        <xdr:cNvPr id="34" name="直線コネクタ 33"/>
        <xdr:cNvCxnSpPr/>
      </xdr:nvCxnSpPr>
      <xdr:spPr>
        <a:xfrm>
          <a:off x="7709647" y="54550236"/>
          <a:ext cx="0" cy="3473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6918</xdr:colOff>
      <xdr:row>155</xdr:row>
      <xdr:rowOff>168091</xdr:rowOff>
    </xdr:from>
    <xdr:to>
      <xdr:col>27</xdr:col>
      <xdr:colOff>22413</xdr:colOff>
      <xdr:row>155</xdr:row>
      <xdr:rowOff>297953</xdr:rowOff>
    </xdr:to>
    <xdr:sp macro="" textlink="">
      <xdr:nvSpPr>
        <xdr:cNvPr id="35" name="テキスト ボックス 34"/>
        <xdr:cNvSpPr txBox="1"/>
      </xdr:nvSpPr>
      <xdr:spPr>
        <a:xfrm>
          <a:off x="3772094" y="56107856"/>
          <a:ext cx="1091260"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12</xdr:col>
      <xdr:colOff>100852</xdr:colOff>
      <xdr:row>169</xdr:row>
      <xdr:rowOff>336176</xdr:rowOff>
    </xdr:from>
    <xdr:to>
      <xdr:col>21</xdr:col>
      <xdr:colOff>179205</xdr:colOff>
      <xdr:row>169</xdr:row>
      <xdr:rowOff>336176</xdr:rowOff>
    </xdr:to>
    <xdr:cxnSp macro="">
      <xdr:nvCxnSpPr>
        <xdr:cNvPr id="50" name="直線コネクタ 49"/>
        <xdr:cNvCxnSpPr/>
      </xdr:nvCxnSpPr>
      <xdr:spPr>
        <a:xfrm>
          <a:off x="2252381" y="61139294"/>
          <a:ext cx="169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5292</xdr:colOff>
      <xdr:row>169</xdr:row>
      <xdr:rowOff>3789</xdr:rowOff>
    </xdr:from>
    <xdr:to>
      <xdr:col>34</xdr:col>
      <xdr:colOff>1</xdr:colOff>
      <xdr:row>170</xdr:row>
      <xdr:rowOff>179297</xdr:rowOff>
    </xdr:to>
    <xdr:sp macro="" textlink="">
      <xdr:nvSpPr>
        <xdr:cNvPr id="28" name="テキスト ボックス 27"/>
        <xdr:cNvSpPr txBox="1"/>
      </xdr:nvSpPr>
      <xdr:spPr>
        <a:xfrm>
          <a:off x="3949763" y="60806907"/>
          <a:ext cx="2146238" cy="52289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Ｅ．地方公共団体（１団体）</a:t>
          </a:r>
          <a:endParaRPr kumimoji="1" lang="en-US" altLang="ja-JP" sz="1100"/>
        </a:p>
        <a:p>
          <a:pPr algn="ctr"/>
          <a:r>
            <a:rPr kumimoji="1" lang="ja-JP" altLang="en-US" sz="1100"/>
            <a:t>２８百万円</a:t>
          </a:r>
        </a:p>
      </xdr:txBody>
    </xdr:sp>
    <xdr:clientData/>
  </xdr:twoCellAnchor>
  <xdr:twoCellAnchor>
    <xdr:from>
      <xdr:col>22</xdr:col>
      <xdr:colOff>16498</xdr:colOff>
      <xdr:row>172</xdr:row>
      <xdr:rowOff>149466</xdr:rowOff>
    </xdr:from>
    <xdr:to>
      <xdr:col>34</xdr:col>
      <xdr:colOff>11207</xdr:colOff>
      <xdr:row>173</xdr:row>
      <xdr:rowOff>3</xdr:rowOff>
    </xdr:to>
    <xdr:sp macro="" textlink="">
      <xdr:nvSpPr>
        <xdr:cNvPr id="49" name="テキスト ボックス 48"/>
        <xdr:cNvSpPr txBox="1"/>
      </xdr:nvSpPr>
      <xdr:spPr>
        <a:xfrm>
          <a:off x="3960969" y="62319701"/>
          <a:ext cx="2146238" cy="52289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Ｆ．地方公共団体（１団体）</a:t>
          </a:r>
          <a:endParaRPr kumimoji="1" lang="en-US" altLang="ja-JP" sz="1100"/>
        </a:p>
        <a:p>
          <a:pPr algn="ctr"/>
          <a:r>
            <a:rPr kumimoji="1" lang="ja-JP" altLang="en-US" sz="1100"/>
            <a:t>５０百万円</a:t>
          </a:r>
        </a:p>
      </xdr:txBody>
    </xdr:sp>
    <xdr:clientData/>
  </xdr:twoCellAnchor>
  <xdr:twoCellAnchor>
    <xdr:from>
      <xdr:col>21</xdr:col>
      <xdr:colOff>23737</xdr:colOff>
      <xdr:row>171</xdr:row>
      <xdr:rowOff>537885</xdr:rowOff>
    </xdr:from>
    <xdr:to>
      <xdr:col>25</xdr:col>
      <xdr:colOff>151270</xdr:colOff>
      <xdr:row>172</xdr:row>
      <xdr:rowOff>141013</xdr:rowOff>
    </xdr:to>
    <xdr:sp macro="" textlink="">
      <xdr:nvSpPr>
        <xdr:cNvPr id="51" name="テキスト ボックス 50"/>
        <xdr:cNvSpPr txBox="1"/>
      </xdr:nvSpPr>
      <xdr:spPr>
        <a:xfrm>
          <a:off x="3788913" y="62035767"/>
          <a:ext cx="844710" cy="275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12</xdr:col>
      <xdr:colOff>100852</xdr:colOff>
      <xdr:row>172</xdr:row>
      <xdr:rowOff>403412</xdr:rowOff>
    </xdr:from>
    <xdr:to>
      <xdr:col>21</xdr:col>
      <xdr:colOff>179205</xdr:colOff>
      <xdr:row>172</xdr:row>
      <xdr:rowOff>403412</xdr:rowOff>
    </xdr:to>
    <xdr:cxnSp macro="">
      <xdr:nvCxnSpPr>
        <xdr:cNvPr id="52" name="直線コネクタ 51"/>
        <xdr:cNvCxnSpPr/>
      </xdr:nvCxnSpPr>
      <xdr:spPr>
        <a:xfrm>
          <a:off x="2252381" y="62573647"/>
          <a:ext cx="169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16800</xdr:colOff>
      <xdr:row>173</xdr:row>
      <xdr:rowOff>74798</xdr:rowOff>
    </xdr:from>
    <xdr:to>
      <xdr:col>34</xdr:col>
      <xdr:colOff>11206</xdr:colOff>
      <xdr:row>173</xdr:row>
      <xdr:rowOff>412655</xdr:rowOff>
    </xdr:to>
    <xdr:sp macro="" textlink="">
      <xdr:nvSpPr>
        <xdr:cNvPr id="53" name="大かっこ 52"/>
        <xdr:cNvSpPr/>
      </xdr:nvSpPr>
      <xdr:spPr>
        <a:xfrm>
          <a:off x="3961271" y="62917386"/>
          <a:ext cx="2145935" cy="337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離島活性化事業費補助金の実施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BD10" sqref="BD1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0" t="s">
        <v>0</v>
      </c>
      <c r="AK2" s="430"/>
      <c r="AL2" s="430"/>
      <c r="AM2" s="430"/>
      <c r="AN2" s="430"/>
      <c r="AO2" s="430"/>
      <c r="AP2" s="430"/>
      <c r="AQ2" s="685" t="s">
        <v>368</v>
      </c>
      <c r="AR2" s="685"/>
      <c r="AS2" s="59" t="str">
        <f>IF(OR(AQ2="　", AQ2=""), "", "-")</f>
        <v/>
      </c>
      <c r="AT2" s="686">
        <v>400</v>
      </c>
      <c r="AU2" s="686"/>
      <c r="AV2" s="60" t="str">
        <f>IF(AW2="", "", "-")</f>
        <v/>
      </c>
      <c r="AW2" s="687"/>
      <c r="AX2" s="687"/>
    </row>
    <row r="3" spans="1:50" ht="21" customHeight="1" thickBot="1">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370</v>
      </c>
      <c r="AK3" s="644"/>
      <c r="AL3" s="644"/>
      <c r="AM3" s="644"/>
      <c r="AN3" s="644"/>
      <c r="AO3" s="644"/>
      <c r="AP3" s="644"/>
      <c r="AQ3" s="644"/>
      <c r="AR3" s="644"/>
      <c r="AS3" s="644"/>
      <c r="AT3" s="644"/>
      <c r="AU3" s="644"/>
      <c r="AV3" s="644"/>
      <c r="AW3" s="644"/>
      <c r="AX3" s="36" t="s">
        <v>91</v>
      </c>
    </row>
    <row r="4" spans="1:50" ht="24.75" customHeight="1">
      <c r="A4" s="457" t="s">
        <v>30</v>
      </c>
      <c r="B4" s="458"/>
      <c r="C4" s="458"/>
      <c r="D4" s="458"/>
      <c r="E4" s="458"/>
      <c r="F4" s="458"/>
      <c r="G4" s="431" t="s">
        <v>369</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371</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c r="A5" s="441" t="s">
        <v>93</v>
      </c>
      <c r="B5" s="442"/>
      <c r="C5" s="442"/>
      <c r="D5" s="442"/>
      <c r="E5" s="442"/>
      <c r="F5" s="443"/>
      <c r="G5" s="658" t="s">
        <v>181</v>
      </c>
      <c r="H5" s="620"/>
      <c r="I5" s="620"/>
      <c r="J5" s="620"/>
      <c r="K5" s="620"/>
      <c r="L5" s="620"/>
      <c r="M5" s="659" t="s">
        <v>92</v>
      </c>
      <c r="N5" s="660"/>
      <c r="O5" s="660"/>
      <c r="P5" s="660"/>
      <c r="Q5" s="660"/>
      <c r="R5" s="661"/>
      <c r="S5" s="619" t="s">
        <v>157</v>
      </c>
      <c r="T5" s="620"/>
      <c r="U5" s="620"/>
      <c r="V5" s="620"/>
      <c r="W5" s="620"/>
      <c r="X5" s="621"/>
      <c r="Y5" s="448" t="s">
        <v>3</v>
      </c>
      <c r="Z5" s="449"/>
      <c r="AA5" s="449"/>
      <c r="AB5" s="449"/>
      <c r="AC5" s="449"/>
      <c r="AD5" s="450"/>
      <c r="AE5" s="451" t="s">
        <v>372</v>
      </c>
      <c r="AF5" s="452"/>
      <c r="AG5" s="452"/>
      <c r="AH5" s="452"/>
      <c r="AI5" s="452"/>
      <c r="AJ5" s="452"/>
      <c r="AK5" s="452"/>
      <c r="AL5" s="452"/>
      <c r="AM5" s="452"/>
      <c r="AN5" s="452"/>
      <c r="AO5" s="452"/>
      <c r="AP5" s="453"/>
      <c r="AQ5" s="454" t="s">
        <v>373</v>
      </c>
      <c r="AR5" s="455"/>
      <c r="AS5" s="455"/>
      <c r="AT5" s="455"/>
      <c r="AU5" s="455"/>
      <c r="AV5" s="455"/>
      <c r="AW5" s="455"/>
      <c r="AX5" s="456"/>
    </row>
    <row r="6" spans="1:50" ht="39" customHeight="1">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467</v>
      </c>
      <c r="AF6" s="466"/>
      <c r="AG6" s="466"/>
      <c r="AH6" s="466"/>
      <c r="AI6" s="466"/>
      <c r="AJ6" s="466"/>
      <c r="AK6" s="466"/>
      <c r="AL6" s="466"/>
      <c r="AM6" s="466"/>
      <c r="AN6" s="466"/>
      <c r="AO6" s="466"/>
      <c r="AP6" s="466"/>
      <c r="AQ6" s="467"/>
      <c r="AR6" s="467"/>
      <c r="AS6" s="467"/>
      <c r="AT6" s="467"/>
      <c r="AU6" s="467"/>
      <c r="AV6" s="467"/>
      <c r="AW6" s="467"/>
      <c r="AX6" s="468"/>
    </row>
    <row r="7" spans="1:50" ht="49.5" customHeight="1">
      <c r="A7" s="484" t="s">
        <v>25</v>
      </c>
      <c r="B7" s="485"/>
      <c r="C7" s="485"/>
      <c r="D7" s="485"/>
      <c r="E7" s="485"/>
      <c r="F7" s="485"/>
      <c r="G7" s="486" t="s">
        <v>376</v>
      </c>
      <c r="H7" s="487"/>
      <c r="I7" s="487"/>
      <c r="J7" s="487"/>
      <c r="K7" s="487"/>
      <c r="L7" s="487"/>
      <c r="M7" s="487"/>
      <c r="N7" s="487"/>
      <c r="O7" s="487"/>
      <c r="P7" s="487"/>
      <c r="Q7" s="487"/>
      <c r="R7" s="487"/>
      <c r="S7" s="487"/>
      <c r="T7" s="487"/>
      <c r="U7" s="487"/>
      <c r="V7" s="488"/>
      <c r="W7" s="488"/>
      <c r="X7" s="488"/>
      <c r="Y7" s="489" t="s">
        <v>5</v>
      </c>
      <c r="Z7" s="375"/>
      <c r="AA7" s="375"/>
      <c r="AB7" s="375"/>
      <c r="AC7" s="375"/>
      <c r="AD7" s="377"/>
      <c r="AE7" s="490" t="s">
        <v>375</v>
      </c>
      <c r="AF7" s="491"/>
      <c r="AG7" s="491"/>
      <c r="AH7" s="491"/>
      <c r="AI7" s="491"/>
      <c r="AJ7" s="491"/>
      <c r="AK7" s="491"/>
      <c r="AL7" s="491"/>
      <c r="AM7" s="491"/>
      <c r="AN7" s="491"/>
      <c r="AO7" s="491"/>
      <c r="AP7" s="491"/>
      <c r="AQ7" s="491"/>
      <c r="AR7" s="491"/>
      <c r="AS7" s="491"/>
      <c r="AT7" s="491"/>
      <c r="AU7" s="491"/>
      <c r="AV7" s="491"/>
      <c r="AW7" s="491"/>
      <c r="AX7" s="492"/>
    </row>
    <row r="8" spans="1:50" ht="52.5" customHeight="1">
      <c r="A8" s="639" t="s">
        <v>308</v>
      </c>
      <c r="B8" s="640"/>
      <c r="C8" s="640"/>
      <c r="D8" s="640"/>
      <c r="E8" s="640"/>
      <c r="F8" s="641"/>
      <c r="G8" s="636" t="str">
        <f>入力規則等!A26</f>
        <v>海洋政策、観光立国、地方創生</v>
      </c>
      <c r="H8" s="637"/>
      <c r="I8" s="637"/>
      <c r="J8" s="637"/>
      <c r="K8" s="637"/>
      <c r="L8" s="637"/>
      <c r="M8" s="637"/>
      <c r="N8" s="637"/>
      <c r="O8" s="637"/>
      <c r="P8" s="637"/>
      <c r="Q8" s="637"/>
      <c r="R8" s="637"/>
      <c r="S8" s="637"/>
      <c r="T8" s="637"/>
      <c r="U8" s="637"/>
      <c r="V8" s="637"/>
      <c r="W8" s="637"/>
      <c r="X8" s="638"/>
      <c r="Y8" s="469" t="s">
        <v>79</v>
      </c>
      <c r="Z8" s="469"/>
      <c r="AA8" s="469"/>
      <c r="AB8" s="469"/>
      <c r="AC8" s="469"/>
      <c r="AD8" s="469"/>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c r="A9" s="184" t="s">
        <v>26</v>
      </c>
      <c r="B9" s="185"/>
      <c r="C9" s="185"/>
      <c r="D9" s="185"/>
      <c r="E9" s="185"/>
      <c r="F9" s="185"/>
      <c r="G9" s="186" t="s">
        <v>480</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116.25" customHeight="1">
      <c r="A10" s="184" t="s">
        <v>36</v>
      </c>
      <c r="B10" s="185"/>
      <c r="C10" s="185"/>
      <c r="D10" s="185"/>
      <c r="E10" s="185"/>
      <c r="F10" s="185"/>
      <c r="G10" s="186" t="s">
        <v>481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3"/>
      <c r="G11" s="445" t="str">
        <f>入力規則等!P10</f>
        <v>直接実施、委託・請負、補助、交付</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c r="A13" s="399"/>
      <c r="B13" s="400"/>
      <c r="C13" s="400"/>
      <c r="D13" s="400"/>
      <c r="E13" s="400"/>
      <c r="F13" s="401"/>
      <c r="G13" s="503" t="s">
        <v>7</v>
      </c>
      <c r="H13" s="504"/>
      <c r="I13" s="509" t="s">
        <v>8</v>
      </c>
      <c r="J13" s="510"/>
      <c r="K13" s="510"/>
      <c r="L13" s="510"/>
      <c r="M13" s="510"/>
      <c r="N13" s="510"/>
      <c r="O13" s="511"/>
      <c r="P13" s="175">
        <v>553</v>
      </c>
      <c r="Q13" s="176"/>
      <c r="R13" s="176"/>
      <c r="S13" s="176"/>
      <c r="T13" s="176"/>
      <c r="U13" s="176"/>
      <c r="V13" s="177"/>
      <c r="W13" s="175">
        <v>1283</v>
      </c>
      <c r="X13" s="176"/>
      <c r="Y13" s="176"/>
      <c r="Z13" s="176"/>
      <c r="AA13" s="176"/>
      <c r="AB13" s="176"/>
      <c r="AC13" s="177"/>
      <c r="AD13" s="175">
        <v>1189</v>
      </c>
      <c r="AE13" s="176"/>
      <c r="AF13" s="176"/>
      <c r="AG13" s="176"/>
      <c r="AH13" s="176"/>
      <c r="AI13" s="176"/>
      <c r="AJ13" s="177"/>
      <c r="AK13" s="175">
        <v>1178</v>
      </c>
      <c r="AL13" s="176"/>
      <c r="AM13" s="176"/>
      <c r="AN13" s="176"/>
      <c r="AO13" s="176"/>
      <c r="AP13" s="176"/>
      <c r="AQ13" s="177"/>
      <c r="AR13" s="189">
        <v>1377</v>
      </c>
      <c r="AS13" s="190"/>
      <c r="AT13" s="190"/>
      <c r="AU13" s="190"/>
      <c r="AV13" s="190"/>
      <c r="AW13" s="190"/>
      <c r="AX13" s="191"/>
    </row>
    <row r="14" spans="1:50" ht="21" customHeight="1">
      <c r="A14" s="399"/>
      <c r="B14" s="400"/>
      <c r="C14" s="400"/>
      <c r="D14" s="400"/>
      <c r="E14" s="400"/>
      <c r="F14" s="401"/>
      <c r="G14" s="505"/>
      <c r="H14" s="506"/>
      <c r="I14" s="179" t="s">
        <v>9</v>
      </c>
      <c r="J14" s="180"/>
      <c r="K14" s="180"/>
      <c r="L14" s="180"/>
      <c r="M14" s="180"/>
      <c r="N14" s="180"/>
      <c r="O14" s="181"/>
      <c r="P14" s="175" t="s">
        <v>377</v>
      </c>
      <c r="Q14" s="176"/>
      <c r="R14" s="176"/>
      <c r="S14" s="176"/>
      <c r="T14" s="176"/>
      <c r="U14" s="176"/>
      <c r="V14" s="177"/>
      <c r="W14" s="175">
        <v>750</v>
      </c>
      <c r="X14" s="176"/>
      <c r="Y14" s="176"/>
      <c r="Z14" s="176"/>
      <c r="AA14" s="176"/>
      <c r="AB14" s="176"/>
      <c r="AC14" s="177"/>
      <c r="AD14" s="175">
        <v>650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9"/>
      <c r="B15" s="400"/>
      <c r="C15" s="400"/>
      <c r="D15" s="400"/>
      <c r="E15" s="400"/>
      <c r="F15" s="401"/>
      <c r="G15" s="505"/>
      <c r="H15" s="506"/>
      <c r="I15" s="179" t="s">
        <v>62</v>
      </c>
      <c r="J15" s="428"/>
      <c r="K15" s="428"/>
      <c r="L15" s="428"/>
      <c r="M15" s="428"/>
      <c r="N15" s="428"/>
      <c r="O15" s="429"/>
      <c r="P15" s="175" t="s">
        <v>377</v>
      </c>
      <c r="Q15" s="176"/>
      <c r="R15" s="176"/>
      <c r="S15" s="176"/>
      <c r="T15" s="176"/>
      <c r="U15" s="176"/>
      <c r="V15" s="177"/>
      <c r="W15" s="175">
        <v>198</v>
      </c>
      <c r="X15" s="176"/>
      <c r="Y15" s="176"/>
      <c r="Z15" s="176"/>
      <c r="AA15" s="176"/>
      <c r="AB15" s="176"/>
      <c r="AC15" s="177"/>
      <c r="AD15" s="175">
        <v>877</v>
      </c>
      <c r="AE15" s="176"/>
      <c r="AF15" s="176"/>
      <c r="AG15" s="176"/>
      <c r="AH15" s="176"/>
      <c r="AI15" s="176"/>
      <c r="AJ15" s="177"/>
      <c r="AK15" s="175">
        <v>842</v>
      </c>
      <c r="AL15" s="176"/>
      <c r="AM15" s="176"/>
      <c r="AN15" s="176"/>
      <c r="AO15" s="176"/>
      <c r="AP15" s="176"/>
      <c r="AQ15" s="177"/>
      <c r="AR15" s="175"/>
      <c r="AS15" s="176"/>
      <c r="AT15" s="176"/>
      <c r="AU15" s="176"/>
      <c r="AV15" s="176"/>
      <c r="AW15" s="176"/>
      <c r="AX15" s="178"/>
    </row>
    <row r="16" spans="1:50" ht="21" customHeight="1">
      <c r="A16" s="399"/>
      <c r="B16" s="400"/>
      <c r="C16" s="400"/>
      <c r="D16" s="400"/>
      <c r="E16" s="400"/>
      <c r="F16" s="401"/>
      <c r="G16" s="505"/>
      <c r="H16" s="506"/>
      <c r="I16" s="179" t="s">
        <v>63</v>
      </c>
      <c r="J16" s="428"/>
      <c r="K16" s="428"/>
      <c r="L16" s="428"/>
      <c r="M16" s="428"/>
      <c r="N16" s="428"/>
      <c r="O16" s="429"/>
      <c r="P16" s="175">
        <v>-198</v>
      </c>
      <c r="Q16" s="176"/>
      <c r="R16" s="176"/>
      <c r="S16" s="176"/>
      <c r="T16" s="176"/>
      <c r="U16" s="176"/>
      <c r="V16" s="177"/>
      <c r="W16" s="175">
        <v>-877</v>
      </c>
      <c r="X16" s="176"/>
      <c r="Y16" s="176"/>
      <c r="Z16" s="176"/>
      <c r="AA16" s="176"/>
      <c r="AB16" s="176"/>
      <c r="AC16" s="177"/>
      <c r="AD16" s="175">
        <v>-842</v>
      </c>
      <c r="AE16" s="176"/>
      <c r="AF16" s="176"/>
      <c r="AG16" s="176"/>
      <c r="AH16" s="176"/>
      <c r="AI16" s="176"/>
      <c r="AJ16" s="177"/>
      <c r="AK16" s="175"/>
      <c r="AL16" s="176"/>
      <c r="AM16" s="176"/>
      <c r="AN16" s="176"/>
      <c r="AO16" s="176"/>
      <c r="AP16" s="176"/>
      <c r="AQ16" s="177"/>
      <c r="AR16" s="479"/>
      <c r="AS16" s="480"/>
      <c r="AT16" s="480"/>
      <c r="AU16" s="480"/>
      <c r="AV16" s="480"/>
      <c r="AW16" s="480"/>
      <c r="AX16" s="481"/>
    </row>
    <row r="17" spans="1:50" ht="24.75" customHeight="1">
      <c r="A17" s="399"/>
      <c r="B17" s="400"/>
      <c r="C17" s="400"/>
      <c r="D17" s="400"/>
      <c r="E17" s="400"/>
      <c r="F17" s="401"/>
      <c r="G17" s="505"/>
      <c r="H17" s="506"/>
      <c r="I17" s="179" t="s">
        <v>61</v>
      </c>
      <c r="J17" s="180"/>
      <c r="K17" s="180"/>
      <c r="L17" s="180"/>
      <c r="M17" s="180"/>
      <c r="N17" s="180"/>
      <c r="O17" s="181"/>
      <c r="P17" s="175" t="s">
        <v>377</v>
      </c>
      <c r="Q17" s="176"/>
      <c r="R17" s="176"/>
      <c r="S17" s="176"/>
      <c r="T17" s="176"/>
      <c r="U17" s="176"/>
      <c r="V17" s="177"/>
      <c r="W17" s="175" t="s">
        <v>377</v>
      </c>
      <c r="X17" s="176"/>
      <c r="Y17" s="176"/>
      <c r="Z17" s="176"/>
      <c r="AA17" s="176"/>
      <c r="AB17" s="176"/>
      <c r="AC17" s="177"/>
      <c r="AD17" s="175" t="s">
        <v>377</v>
      </c>
      <c r="AE17" s="176"/>
      <c r="AF17" s="176"/>
      <c r="AG17" s="176"/>
      <c r="AH17" s="176"/>
      <c r="AI17" s="176"/>
      <c r="AJ17" s="177"/>
      <c r="AK17" s="175"/>
      <c r="AL17" s="176"/>
      <c r="AM17" s="176"/>
      <c r="AN17" s="176"/>
      <c r="AO17" s="176"/>
      <c r="AP17" s="176"/>
      <c r="AQ17" s="177"/>
      <c r="AR17" s="482"/>
      <c r="AS17" s="482"/>
      <c r="AT17" s="482"/>
      <c r="AU17" s="482"/>
      <c r="AV17" s="482"/>
      <c r="AW17" s="482"/>
      <c r="AX17" s="483"/>
    </row>
    <row r="18" spans="1:50" ht="24.75" customHeight="1">
      <c r="A18" s="399"/>
      <c r="B18" s="400"/>
      <c r="C18" s="400"/>
      <c r="D18" s="400"/>
      <c r="E18" s="400"/>
      <c r="F18" s="401"/>
      <c r="G18" s="507"/>
      <c r="H18" s="508"/>
      <c r="I18" s="631" t="s">
        <v>22</v>
      </c>
      <c r="J18" s="632"/>
      <c r="K18" s="632"/>
      <c r="L18" s="632"/>
      <c r="M18" s="632"/>
      <c r="N18" s="632"/>
      <c r="O18" s="633"/>
      <c r="P18" s="653">
        <f>SUM(P13:V17)</f>
        <v>355</v>
      </c>
      <c r="Q18" s="654"/>
      <c r="R18" s="654"/>
      <c r="S18" s="654"/>
      <c r="T18" s="654"/>
      <c r="U18" s="654"/>
      <c r="V18" s="655"/>
      <c r="W18" s="653">
        <f>SUM(W13:AC17)</f>
        <v>1354</v>
      </c>
      <c r="X18" s="654"/>
      <c r="Y18" s="654"/>
      <c r="Z18" s="654"/>
      <c r="AA18" s="654"/>
      <c r="AB18" s="654"/>
      <c r="AC18" s="655"/>
      <c r="AD18" s="653">
        <f>SUM(AD13:AJ17)</f>
        <v>1874</v>
      </c>
      <c r="AE18" s="654"/>
      <c r="AF18" s="654"/>
      <c r="AG18" s="654"/>
      <c r="AH18" s="654"/>
      <c r="AI18" s="654"/>
      <c r="AJ18" s="655"/>
      <c r="AK18" s="653">
        <f>SUM(AK13:AQ17)</f>
        <v>2020</v>
      </c>
      <c r="AL18" s="654"/>
      <c r="AM18" s="654"/>
      <c r="AN18" s="654"/>
      <c r="AO18" s="654"/>
      <c r="AP18" s="654"/>
      <c r="AQ18" s="655"/>
      <c r="AR18" s="653">
        <f>SUM(AR13:AX17)</f>
        <v>1377</v>
      </c>
      <c r="AS18" s="654"/>
      <c r="AT18" s="654"/>
      <c r="AU18" s="654"/>
      <c r="AV18" s="654"/>
      <c r="AW18" s="654"/>
      <c r="AX18" s="656"/>
    </row>
    <row r="19" spans="1:50" ht="24.75" customHeight="1">
      <c r="A19" s="399"/>
      <c r="B19" s="400"/>
      <c r="C19" s="400"/>
      <c r="D19" s="400"/>
      <c r="E19" s="400"/>
      <c r="F19" s="401"/>
      <c r="G19" s="651" t="s">
        <v>10</v>
      </c>
      <c r="H19" s="652"/>
      <c r="I19" s="652"/>
      <c r="J19" s="652"/>
      <c r="K19" s="652"/>
      <c r="L19" s="652"/>
      <c r="M19" s="652"/>
      <c r="N19" s="652"/>
      <c r="O19" s="652"/>
      <c r="P19" s="175">
        <v>228</v>
      </c>
      <c r="Q19" s="176"/>
      <c r="R19" s="176"/>
      <c r="S19" s="176"/>
      <c r="T19" s="176"/>
      <c r="U19" s="176"/>
      <c r="V19" s="177"/>
      <c r="W19" s="175">
        <v>974</v>
      </c>
      <c r="X19" s="176"/>
      <c r="Y19" s="176"/>
      <c r="Z19" s="176"/>
      <c r="AA19" s="176"/>
      <c r="AB19" s="176"/>
      <c r="AC19" s="177"/>
      <c r="AD19" s="175">
        <v>1565</v>
      </c>
      <c r="AE19" s="176"/>
      <c r="AF19" s="176"/>
      <c r="AG19" s="176"/>
      <c r="AH19" s="176"/>
      <c r="AI19" s="176"/>
      <c r="AJ19" s="177"/>
      <c r="AK19" s="629"/>
      <c r="AL19" s="629"/>
      <c r="AM19" s="629"/>
      <c r="AN19" s="629"/>
      <c r="AO19" s="629"/>
      <c r="AP19" s="629"/>
      <c r="AQ19" s="629"/>
      <c r="AR19" s="629"/>
      <c r="AS19" s="629"/>
      <c r="AT19" s="629"/>
      <c r="AU19" s="629"/>
      <c r="AV19" s="629"/>
      <c r="AW19" s="629"/>
      <c r="AX19" s="630"/>
    </row>
    <row r="20" spans="1:50" ht="24.75" customHeight="1">
      <c r="A20" s="497"/>
      <c r="B20" s="498"/>
      <c r="C20" s="498"/>
      <c r="D20" s="498"/>
      <c r="E20" s="498"/>
      <c r="F20" s="499"/>
      <c r="G20" s="651" t="s">
        <v>11</v>
      </c>
      <c r="H20" s="652"/>
      <c r="I20" s="652"/>
      <c r="J20" s="652"/>
      <c r="K20" s="652"/>
      <c r="L20" s="652"/>
      <c r="M20" s="652"/>
      <c r="N20" s="652"/>
      <c r="O20" s="652"/>
      <c r="P20" s="657">
        <f>IF(P18=0, "-", P19/P18)</f>
        <v>0.6422535211267606</v>
      </c>
      <c r="Q20" s="657"/>
      <c r="R20" s="657"/>
      <c r="S20" s="657"/>
      <c r="T20" s="657"/>
      <c r="U20" s="657"/>
      <c r="V20" s="657"/>
      <c r="W20" s="657">
        <f>IF(W18=0, "-", W19/W18)</f>
        <v>0.71935007385524374</v>
      </c>
      <c r="X20" s="657"/>
      <c r="Y20" s="657"/>
      <c r="Z20" s="657"/>
      <c r="AA20" s="657"/>
      <c r="AB20" s="657"/>
      <c r="AC20" s="657"/>
      <c r="AD20" s="657">
        <f>IF(AD18=0, "-", AD19/AD18)</f>
        <v>0.83511205976520808</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c r="A23" s="130"/>
      <c r="B23" s="128"/>
      <c r="C23" s="128"/>
      <c r="D23" s="128"/>
      <c r="E23" s="128"/>
      <c r="F23" s="129"/>
      <c r="G23" s="74" t="s">
        <v>474</v>
      </c>
      <c r="H23" s="75"/>
      <c r="I23" s="75"/>
      <c r="J23" s="75"/>
      <c r="K23" s="75"/>
      <c r="L23" s="75"/>
      <c r="M23" s="75"/>
      <c r="N23" s="75"/>
      <c r="O23" s="76"/>
      <c r="P23" s="219" t="s">
        <v>378</v>
      </c>
      <c r="Q23" s="234"/>
      <c r="R23" s="234"/>
      <c r="S23" s="234"/>
      <c r="T23" s="234"/>
      <c r="U23" s="234"/>
      <c r="V23" s="234"/>
      <c r="W23" s="234"/>
      <c r="X23" s="235"/>
      <c r="Y23" s="228" t="s">
        <v>14</v>
      </c>
      <c r="Z23" s="229"/>
      <c r="AA23" s="230"/>
      <c r="AB23" s="167" t="s">
        <v>442</v>
      </c>
      <c r="AC23" s="168"/>
      <c r="AD23" s="168"/>
      <c r="AE23" s="88">
        <v>379</v>
      </c>
      <c r="AF23" s="89"/>
      <c r="AG23" s="89"/>
      <c r="AH23" s="89"/>
      <c r="AI23" s="90"/>
      <c r="AJ23" s="88" t="s">
        <v>443</v>
      </c>
      <c r="AK23" s="89"/>
      <c r="AL23" s="89"/>
      <c r="AM23" s="89"/>
      <c r="AN23" s="90"/>
      <c r="AO23" s="88" t="s">
        <v>443</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5" t="s">
        <v>442</v>
      </c>
      <c r="AC24" s="197"/>
      <c r="AD24" s="197"/>
      <c r="AE24" s="88" t="s">
        <v>473</v>
      </c>
      <c r="AF24" s="89"/>
      <c r="AG24" s="89"/>
      <c r="AH24" s="89"/>
      <c r="AI24" s="90"/>
      <c r="AJ24" s="88" t="s">
        <v>473</v>
      </c>
      <c r="AK24" s="89"/>
      <c r="AL24" s="89"/>
      <c r="AM24" s="89"/>
      <c r="AN24" s="90"/>
      <c r="AO24" s="88" t="s">
        <v>473</v>
      </c>
      <c r="AP24" s="89"/>
      <c r="AQ24" s="89"/>
      <c r="AR24" s="89"/>
      <c r="AS24" s="90"/>
      <c r="AT24" s="88">
        <v>353</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107</v>
      </c>
      <c r="AF25" s="89"/>
      <c r="AG25" s="89"/>
      <c r="AH25" s="89"/>
      <c r="AI25" s="90"/>
      <c r="AJ25" s="88" t="s">
        <v>475</v>
      </c>
      <c r="AK25" s="89"/>
      <c r="AL25" s="89"/>
      <c r="AM25" s="89"/>
      <c r="AN25" s="90"/>
      <c r="AO25" s="88" t="s">
        <v>475</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6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6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62"/>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6"/>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62"/>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7"/>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62"/>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8"/>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6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62"/>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62"/>
      <c r="B54" s="100"/>
      <c r="C54" s="100"/>
      <c r="D54" s="100"/>
      <c r="E54" s="100"/>
      <c r="F54" s="101"/>
      <c r="G54" s="613"/>
      <c r="H54" s="234"/>
      <c r="I54" s="234"/>
      <c r="J54" s="234"/>
      <c r="K54" s="234"/>
      <c r="L54" s="234"/>
      <c r="M54" s="234"/>
      <c r="N54" s="234"/>
      <c r="O54" s="235"/>
      <c r="P54" s="219"/>
      <c r="Q54" s="220"/>
      <c r="R54" s="220"/>
      <c r="S54" s="220"/>
      <c r="T54" s="220"/>
      <c r="U54" s="220"/>
      <c r="V54" s="220"/>
      <c r="W54" s="220"/>
      <c r="X54" s="221"/>
      <c r="Y54" s="590" t="s">
        <v>86</v>
      </c>
      <c r="Z54" s="591"/>
      <c r="AA54" s="592"/>
      <c r="AB54" s="593"/>
      <c r="AC54" s="594"/>
      <c r="AD54" s="594"/>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62"/>
      <c r="B55" s="100"/>
      <c r="C55" s="100"/>
      <c r="D55" s="100"/>
      <c r="E55" s="100"/>
      <c r="F55" s="101"/>
      <c r="G55" s="614"/>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62"/>
      <c r="B56" s="103"/>
      <c r="C56" s="103"/>
      <c r="D56" s="103"/>
      <c r="E56" s="103"/>
      <c r="F56" s="104"/>
      <c r="G56" s="615"/>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6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62"/>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62"/>
      <c r="B59" s="100"/>
      <c r="C59" s="100"/>
      <c r="D59" s="100"/>
      <c r="E59" s="100"/>
      <c r="F59" s="101"/>
      <c r="G59" s="613"/>
      <c r="H59" s="234"/>
      <c r="I59" s="234"/>
      <c r="J59" s="234"/>
      <c r="K59" s="234"/>
      <c r="L59" s="234"/>
      <c r="M59" s="234"/>
      <c r="N59" s="234"/>
      <c r="O59" s="235"/>
      <c r="P59" s="219"/>
      <c r="Q59" s="220"/>
      <c r="R59" s="220"/>
      <c r="S59" s="220"/>
      <c r="T59" s="220"/>
      <c r="U59" s="220"/>
      <c r="V59" s="220"/>
      <c r="W59" s="220"/>
      <c r="X59" s="221"/>
      <c r="Y59" s="590" t="s">
        <v>86</v>
      </c>
      <c r="Z59" s="591"/>
      <c r="AA59" s="592"/>
      <c r="AB59" s="594"/>
      <c r="AC59" s="594"/>
      <c r="AD59" s="59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62"/>
      <c r="B60" s="100"/>
      <c r="C60" s="100"/>
      <c r="D60" s="100"/>
      <c r="E60" s="100"/>
      <c r="F60" s="101"/>
      <c r="G60" s="614"/>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62"/>
      <c r="B61" s="103"/>
      <c r="C61" s="103"/>
      <c r="D61" s="103"/>
      <c r="E61" s="103"/>
      <c r="F61" s="104"/>
      <c r="G61" s="615"/>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6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62"/>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62"/>
      <c r="B64" s="100"/>
      <c r="C64" s="100"/>
      <c r="D64" s="100"/>
      <c r="E64" s="100"/>
      <c r="F64" s="101"/>
      <c r="G64" s="613"/>
      <c r="H64" s="234"/>
      <c r="I64" s="234"/>
      <c r="J64" s="234"/>
      <c r="K64" s="234"/>
      <c r="L64" s="234"/>
      <c r="M64" s="234"/>
      <c r="N64" s="234"/>
      <c r="O64" s="235"/>
      <c r="P64" s="219"/>
      <c r="Q64" s="220"/>
      <c r="R64" s="220"/>
      <c r="S64" s="220"/>
      <c r="T64" s="220"/>
      <c r="U64" s="220"/>
      <c r="V64" s="220"/>
      <c r="W64" s="220"/>
      <c r="X64" s="221"/>
      <c r="Y64" s="590" t="s">
        <v>86</v>
      </c>
      <c r="Z64" s="591"/>
      <c r="AA64" s="592"/>
      <c r="AB64" s="594"/>
      <c r="AC64" s="594"/>
      <c r="AD64" s="594"/>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62"/>
      <c r="B65" s="100"/>
      <c r="C65" s="100"/>
      <c r="D65" s="100"/>
      <c r="E65" s="100"/>
      <c r="F65" s="101"/>
      <c r="G65" s="614"/>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63"/>
      <c r="B66" s="103"/>
      <c r="C66" s="103"/>
      <c r="D66" s="103"/>
      <c r="E66" s="103"/>
      <c r="F66" s="104"/>
      <c r="G66" s="615"/>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6" t="s">
        <v>88</v>
      </c>
      <c r="B67" s="527"/>
      <c r="C67" s="527"/>
      <c r="D67" s="527"/>
      <c r="E67" s="527"/>
      <c r="F67" s="528"/>
      <c r="G67" s="616" t="s">
        <v>84</v>
      </c>
      <c r="H67" s="616"/>
      <c r="I67" s="616"/>
      <c r="J67" s="616"/>
      <c r="K67" s="616"/>
      <c r="L67" s="616"/>
      <c r="M67" s="616"/>
      <c r="N67" s="616"/>
      <c r="O67" s="616"/>
      <c r="P67" s="616"/>
      <c r="Q67" s="616"/>
      <c r="R67" s="616"/>
      <c r="S67" s="616"/>
      <c r="T67" s="616"/>
      <c r="U67" s="616"/>
      <c r="V67" s="616"/>
      <c r="W67" s="616"/>
      <c r="X67" s="617"/>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9"/>
      <c r="B68" s="530"/>
      <c r="C68" s="530"/>
      <c r="D68" s="530"/>
      <c r="E68" s="530"/>
      <c r="F68" s="531"/>
      <c r="G68" s="219" t="s">
        <v>379</v>
      </c>
      <c r="H68" s="234"/>
      <c r="I68" s="234"/>
      <c r="J68" s="234"/>
      <c r="K68" s="234"/>
      <c r="L68" s="234"/>
      <c r="M68" s="234"/>
      <c r="N68" s="234"/>
      <c r="O68" s="234"/>
      <c r="P68" s="234"/>
      <c r="Q68" s="234"/>
      <c r="R68" s="234"/>
      <c r="S68" s="234"/>
      <c r="T68" s="234"/>
      <c r="U68" s="234"/>
      <c r="V68" s="234"/>
      <c r="W68" s="234"/>
      <c r="X68" s="235"/>
      <c r="Y68" s="622" t="s">
        <v>66</v>
      </c>
      <c r="Z68" s="623"/>
      <c r="AA68" s="624"/>
      <c r="AB68" s="111" t="s">
        <v>380</v>
      </c>
      <c r="AC68" s="112"/>
      <c r="AD68" s="113"/>
      <c r="AE68" s="88">
        <v>25</v>
      </c>
      <c r="AF68" s="89"/>
      <c r="AG68" s="89"/>
      <c r="AH68" s="89"/>
      <c r="AI68" s="90"/>
      <c r="AJ68" s="88">
        <v>170</v>
      </c>
      <c r="AK68" s="89"/>
      <c r="AL68" s="89"/>
      <c r="AM68" s="89"/>
      <c r="AN68" s="90"/>
      <c r="AO68" s="88">
        <v>235</v>
      </c>
      <c r="AP68" s="89"/>
      <c r="AQ68" s="89"/>
      <c r="AR68" s="89"/>
      <c r="AS68" s="90"/>
      <c r="AT68" s="541"/>
      <c r="AU68" s="541"/>
      <c r="AV68" s="541"/>
      <c r="AW68" s="541"/>
      <c r="AX68" s="542"/>
      <c r="AY68" s="10"/>
      <c r="AZ68" s="10"/>
      <c r="BA68" s="10"/>
      <c r="BB68" s="10"/>
      <c r="BC68" s="10"/>
    </row>
    <row r="69" spans="1:60" ht="22.5" customHeight="1">
      <c r="A69" s="532"/>
      <c r="B69" s="533"/>
      <c r="C69" s="533"/>
      <c r="D69" s="533"/>
      <c r="E69" s="533"/>
      <c r="F69" s="534"/>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380</v>
      </c>
      <c r="AC69" s="203"/>
      <c r="AD69" s="204"/>
      <c r="AE69" s="88">
        <v>25</v>
      </c>
      <c r="AF69" s="89"/>
      <c r="AG69" s="89"/>
      <c r="AH69" s="89"/>
      <c r="AI69" s="90"/>
      <c r="AJ69" s="88">
        <v>129</v>
      </c>
      <c r="AK69" s="89"/>
      <c r="AL69" s="89"/>
      <c r="AM69" s="89"/>
      <c r="AN69" s="90"/>
      <c r="AO69" s="88">
        <v>173</v>
      </c>
      <c r="AP69" s="89"/>
      <c r="AQ69" s="89"/>
      <c r="AR69" s="89"/>
      <c r="AS69" s="90"/>
      <c r="AT69" s="88">
        <v>198</v>
      </c>
      <c r="AU69" s="89"/>
      <c r="AV69" s="89"/>
      <c r="AW69" s="89"/>
      <c r="AX69" s="348"/>
      <c r="AY69" s="10"/>
      <c r="AZ69" s="10"/>
      <c r="BA69" s="10"/>
      <c r="BB69" s="10"/>
      <c r="BC69" s="10"/>
      <c r="BD69" s="10"/>
      <c r="BE69" s="10"/>
      <c r="BF69" s="10"/>
      <c r="BG69" s="10"/>
      <c r="BH69" s="10"/>
    </row>
    <row r="70" spans="1:60" ht="33" hidden="1" customHeight="1">
      <c r="A70" s="526" t="s">
        <v>88</v>
      </c>
      <c r="B70" s="527"/>
      <c r="C70" s="527"/>
      <c r="D70" s="527"/>
      <c r="E70" s="527"/>
      <c r="F70" s="528"/>
      <c r="G70" s="616" t="s">
        <v>84</v>
      </c>
      <c r="H70" s="616"/>
      <c r="I70" s="616"/>
      <c r="J70" s="616"/>
      <c r="K70" s="616"/>
      <c r="L70" s="616"/>
      <c r="M70" s="616"/>
      <c r="N70" s="616"/>
      <c r="O70" s="616"/>
      <c r="P70" s="616"/>
      <c r="Q70" s="616"/>
      <c r="R70" s="616"/>
      <c r="S70" s="616"/>
      <c r="T70" s="616"/>
      <c r="U70" s="616"/>
      <c r="V70" s="616"/>
      <c r="W70" s="616"/>
      <c r="X70" s="617"/>
      <c r="Y70" s="145"/>
      <c r="Z70" s="146"/>
      <c r="AA70" s="147"/>
      <c r="AB70" s="83" t="s">
        <v>12</v>
      </c>
      <c r="AC70" s="84"/>
      <c r="AD70" s="85"/>
      <c r="AE70" s="139" t="s">
        <v>69</v>
      </c>
      <c r="AF70" s="126"/>
      <c r="AG70" s="126"/>
      <c r="AH70" s="126"/>
      <c r="AI70" s="618"/>
      <c r="AJ70" s="139" t="s">
        <v>70</v>
      </c>
      <c r="AK70" s="126"/>
      <c r="AL70" s="126"/>
      <c r="AM70" s="126"/>
      <c r="AN70" s="618"/>
      <c r="AO70" s="139" t="s">
        <v>71</v>
      </c>
      <c r="AP70" s="126"/>
      <c r="AQ70" s="126"/>
      <c r="AR70" s="126"/>
      <c r="AS70" s="618"/>
      <c r="AT70" s="264" t="s">
        <v>74</v>
      </c>
      <c r="AU70" s="265"/>
      <c r="AV70" s="265"/>
      <c r="AW70" s="265"/>
      <c r="AX70" s="266"/>
    </row>
    <row r="71" spans="1:60" ht="22.5" hidden="1" customHeight="1">
      <c r="A71" s="529"/>
      <c r="B71" s="530"/>
      <c r="C71" s="530"/>
      <c r="D71" s="530"/>
      <c r="E71" s="530"/>
      <c r="F71" s="531"/>
      <c r="G71" s="234"/>
      <c r="H71" s="234"/>
      <c r="I71" s="234"/>
      <c r="J71" s="234"/>
      <c r="K71" s="234"/>
      <c r="L71" s="234"/>
      <c r="M71" s="234"/>
      <c r="N71" s="234"/>
      <c r="O71" s="234"/>
      <c r="P71" s="234"/>
      <c r="Q71" s="234"/>
      <c r="R71" s="234"/>
      <c r="S71" s="234"/>
      <c r="T71" s="234"/>
      <c r="U71" s="234"/>
      <c r="V71" s="234"/>
      <c r="W71" s="234"/>
      <c r="X71" s="235"/>
      <c r="Y71" s="664" t="s">
        <v>66</v>
      </c>
      <c r="Z71" s="665"/>
      <c r="AA71" s="666"/>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c r="A72" s="532"/>
      <c r="B72" s="533"/>
      <c r="C72" s="533"/>
      <c r="D72" s="533"/>
      <c r="E72" s="533"/>
      <c r="F72" s="534"/>
      <c r="G72" s="238"/>
      <c r="H72" s="238"/>
      <c r="I72" s="238"/>
      <c r="J72" s="238"/>
      <c r="K72" s="238"/>
      <c r="L72" s="238"/>
      <c r="M72" s="238"/>
      <c r="N72" s="238"/>
      <c r="O72" s="238"/>
      <c r="P72" s="238"/>
      <c r="Q72" s="238"/>
      <c r="R72" s="238"/>
      <c r="S72" s="238"/>
      <c r="T72" s="238"/>
      <c r="U72" s="238"/>
      <c r="V72" s="238"/>
      <c r="W72" s="238"/>
      <c r="X72" s="239"/>
      <c r="Y72" s="108" t="s">
        <v>67</v>
      </c>
      <c r="Z72" s="667"/>
      <c r="AA72" s="668"/>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6" t="s">
        <v>88</v>
      </c>
      <c r="B73" s="527"/>
      <c r="C73" s="527"/>
      <c r="D73" s="527"/>
      <c r="E73" s="527"/>
      <c r="F73" s="528"/>
      <c r="G73" s="616" t="s">
        <v>84</v>
      </c>
      <c r="H73" s="616"/>
      <c r="I73" s="616"/>
      <c r="J73" s="616"/>
      <c r="K73" s="616"/>
      <c r="L73" s="616"/>
      <c r="M73" s="616"/>
      <c r="N73" s="616"/>
      <c r="O73" s="616"/>
      <c r="P73" s="616"/>
      <c r="Q73" s="616"/>
      <c r="R73" s="616"/>
      <c r="S73" s="616"/>
      <c r="T73" s="616"/>
      <c r="U73" s="616"/>
      <c r="V73" s="616"/>
      <c r="W73" s="616"/>
      <c r="X73" s="617"/>
      <c r="Y73" s="145"/>
      <c r="Z73" s="146"/>
      <c r="AA73" s="147"/>
      <c r="AB73" s="83" t="s">
        <v>12</v>
      </c>
      <c r="AC73" s="84"/>
      <c r="AD73" s="85"/>
      <c r="AE73" s="139" t="s">
        <v>69</v>
      </c>
      <c r="AF73" s="126"/>
      <c r="AG73" s="126"/>
      <c r="AH73" s="126"/>
      <c r="AI73" s="618"/>
      <c r="AJ73" s="139" t="s">
        <v>70</v>
      </c>
      <c r="AK73" s="126"/>
      <c r="AL73" s="126"/>
      <c r="AM73" s="126"/>
      <c r="AN73" s="618"/>
      <c r="AO73" s="139" t="s">
        <v>71</v>
      </c>
      <c r="AP73" s="126"/>
      <c r="AQ73" s="126"/>
      <c r="AR73" s="126"/>
      <c r="AS73" s="618"/>
      <c r="AT73" s="264" t="s">
        <v>74</v>
      </c>
      <c r="AU73" s="265"/>
      <c r="AV73" s="265"/>
      <c r="AW73" s="265"/>
      <c r="AX73" s="266"/>
    </row>
    <row r="74" spans="1:60" ht="22.5" hidden="1" customHeight="1">
      <c r="A74" s="529"/>
      <c r="B74" s="530"/>
      <c r="C74" s="530"/>
      <c r="D74" s="530"/>
      <c r="E74" s="530"/>
      <c r="F74" s="531"/>
      <c r="G74" s="234"/>
      <c r="H74" s="234"/>
      <c r="I74" s="234"/>
      <c r="J74" s="234"/>
      <c r="K74" s="234"/>
      <c r="L74" s="234"/>
      <c r="M74" s="234"/>
      <c r="N74" s="234"/>
      <c r="O74" s="234"/>
      <c r="P74" s="234"/>
      <c r="Q74" s="234"/>
      <c r="R74" s="234"/>
      <c r="S74" s="234"/>
      <c r="T74" s="234"/>
      <c r="U74" s="234"/>
      <c r="V74" s="234"/>
      <c r="W74" s="234"/>
      <c r="X74" s="235"/>
      <c r="Y74" s="664" t="s">
        <v>66</v>
      </c>
      <c r="Z74" s="665"/>
      <c r="AA74" s="666"/>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c r="A75" s="532"/>
      <c r="B75" s="533"/>
      <c r="C75" s="533"/>
      <c r="D75" s="533"/>
      <c r="E75" s="533"/>
      <c r="F75" s="534"/>
      <c r="G75" s="238"/>
      <c r="H75" s="238"/>
      <c r="I75" s="238"/>
      <c r="J75" s="238"/>
      <c r="K75" s="238"/>
      <c r="L75" s="238"/>
      <c r="M75" s="238"/>
      <c r="N75" s="238"/>
      <c r="O75" s="238"/>
      <c r="P75" s="238"/>
      <c r="Q75" s="238"/>
      <c r="R75" s="238"/>
      <c r="S75" s="238"/>
      <c r="T75" s="238"/>
      <c r="U75" s="238"/>
      <c r="V75" s="238"/>
      <c r="W75" s="238"/>
      <c r="X75" s="239"/>
      <c r="Y75" s="108" t="s">
        <v>67</v>
      </c>
      <c r="Z75" s="667"/>
      <c r="AA75" s="668"/>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6" t="s">
        <v>88</v>
      </c>
      <c r="B76" s="527"/>
      <c r="C76" s="527"/>
      <c r="D76" s="527"/>
      <c r="E76" s="527"/>
      <c r="F76" s="528"/>
      <c r="G76" s="616" t="s">
        <v>84</v>
      </c>
      <c r="H76" s="616"/>
      <c r="I76" s="616"/>
      <c r="J76" s="616"/>
      <c r="K76" s="616"/>
      <c r="L76" s="616"/>
      <c r="M76" s="616"/>
      <c r="N76" s="616"/>
      <c r="O76" s="616"/>
      <c r="P76" s="616"/>
      <c r="Q76" s="616"/>
      <c r="R76" s="616"/>
      <c r="S76" s="616"/>
      <c r="T76" s="616"/>
      <c r="U76" s="616"/>
      <c r="V76" s="616"/>
      <c r="W76" s="616"/>
      <c r="X76" s="617"/>
      <c r="Y76" s="145"/>
      <c r="Z76" s="146"/>
      <c r="AA76" s="147"/>
      <c r="AB76" s="83" t="s">
        <v>12</v>
      </c>
      <c r="AC76" s="84"/>
      <c r="AD76" s="85"/>
      <c r="AE76" s="139" t="s">
        <v>69</v>
      </c>
      <c r="AF76" s="126"/>
      <c r="AG76" s="126"/>
      <c r="AH76" s="126"/>
      <c r="AI76" s="618"/>
      <c r="AJ76" s="139" t="s">
        <v>70</v>
      </c>
      <c r="AK76" s="126"/>
      <c r="AL76" s="126"/>
      <c r="AM76" s="126"/>
      <c r="AN76" s="618"/>
      <c r="AO76" s="139" t="s">
        <v>71</v>
      </c>
      <c r="AP76" s="126"/>
      <c r="AQ76" s="126"/>
      <c r="AR76" s="126"/>
      <c r="AS76" s="618"/>
      <c r="AT76" s="264" t="s">
        <v>74</v>
      </c>
      <c r="AU76" s="265"/>
      <c r="AV76" s="265"/>
      <c r="AW76" s="265"/>
      <c r="AX76" s="266"/>
    </row>
    <row r="77" spans="1:60" ht="22.5" hidden="1" customHeight="1">
      <c r="A77" s="529"/>
      <c r="B77" s="530"/>
      <c r="C77" s="530"/>
      <c r="D77" s="530"/>
      <c r="E77" s="530"/>
      <c r="F77" s="531"/>
      <c r="G77" s="234"/>
      <c r="H77" s="234"/>
      <c r="I77" s="234"/>
      <c r="J77" s="234"/>
      <c r="K77" s="234"/>
      <c r="L77" s="234"/>
      <c r="M77" s="234"/>
      <c r="N77" s="234"/>
      <c r="O77" s="234"/>
      <c r="P77" s="234"/>
      <c r="Q77" s="234"/>
      <c r="R77" s="234"/>
      <c r="S77" s="234"/>
      <c r="T77" s="234"/>
      <c r="U77" s="234"/>
      <c r="V77" s="234"/>
      <c r="W77" s="234"/>
      <c r="X77" s="235"/>
      <c r="Y77" s="664" t="s">
        <v>66</v>
      </c>
      <c r="Z77" s="665"/>
      <c r="AA77" s="666"/>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c r="A78" s="532"/>
      <c r="B78" s="533"/>
      <c r="C78" s="533"/>
      <c r="D78" s="533"/>
      <c r="E78" s="533"/>
      <c r="F78" s="534"/>
      <c r="G78" s="238"/>
      <c r="H78" s="238"/>
      <c r="I78" s="238"/>
      <c r="J78" s="238"/>
      <c r="K78" s="238"/>
      <c r="L78" s="238"/>
      <c r="M78" s="238"/>
      <c r="N78" s="238"/>
      <c r="O78" s="238"/>
      <c r="P78" s="238"/>
      <c r="Q78" s="238"/>
      <c r="R78" s="238"/>
      <c r="S78" s="238"/>
      <c r="T78" s="238"/>
      <c r="U78" s="238"/>
      <c r="V78" s="238"/>
      <c r="W78" s="238"/>
      <c r="X78" s="239"/>
      <c r="Y78" s="108" t="s">
        <v>67</v>
      </c>
      <c r="Z78" s="667"/>
      <c r="AA78" s="668"/>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6" t="s">
        <v>88</v>
      </c>
      <c r="B79" s="527"/>
      <c r="C79" s="527"/>
      <c r="D79" s="527"/>
      <c r="E79" s="527"/>
      <c r="F79" s="528"/>
      <c r="G79" s="616" t="s">
        <v>84</v>
      </c>
      <c r="H79" s="616"/>
      <c r="I79" s="616"/>
      <c r="J79" s="616"/>
      <c r="K79" s="616"/>
      <c r="L79" s="616"/>
      <c r="M79" s="616"/>
      <c r="N79" s="616"/>
      <c r="O79" s="616"/>
      <c r="P79" s="616"/>
      <c r="Q79" s="616"/>
      <c r="R79" s="616"/>
      <c r="S79" s="616"/>
      <c r="T79" s="616"/>
      <c r="U79" s="616"/>
      <c r="V79" s="616"/>
      <c r="W79" s="616"/>
      <c r="X79" s="617"/>
      <c r="Y79" s="145"/>
      <c r="Z79" s="146"/>
      <c r="AA79" s="147"/>
      <c r="AB79" s="83" t="s">
        <v>12</v>
      </c>
      <c r="AC79" s="84"/>
      <c r="AD79" s="85"/>
      <c r="AE79" s="139" t="s">
        <v>69</v>
      </c>
      <c r="AF79" s="126"/>
      <c r="AG79" s="126"/>
      <c r="AH79" s="126"/>
      <c r="AI79" s="618"/>
      <c r="AJ79" s="139" t="s">
        <v>70</v>
      </c>
      <c r="AK79" s="126"/>
      <c r="AL79" s="126"/>
      <c r="AM79" s="126"/>
      <c r="AN79" s="618"/>
      <c r="AO79" s="139" t="s">
        <v>71</v>
      </c>
      <c r="AP79" s="126"/>
      <c r="AQ79" s="126"/>
      <c r="AR79" s="126"/>
      <c r="AS79" s="618"/>
      <c r="AT79" s="264" t="s">
        <v>74</v>
      </c>
      <c r="AU79" s="265"/>
      <c r="AV79" s="265"/>
      <c r="AW79" s="265"/>
      <c r="AX79" s="266"/>
    </row>
    <row r="80" spans="1:60" ht="22.5" hidden="1" customHeight="1">
      <c r="A80" s="529"/>
      <c r="B80" s="530"/>
      <c r="C80" s="530"/>
      <c r="D80" s="530"/>
      <c r="E80" s="530"/>
      <c r="F80" s="531"/>
      <c r="G80" s="234"/>
      <c r="H80" s="234"/>
      <c r="I80" s="234"/>
      <c r="J80" s="234"/>
      <c r="K80" s="234"/>
      <c r="L80" s="234"/>
      <c r="M80" s="234"/>
      <c r="N80" s="234"/>
      <c r="O80" s="234"/>
      <c r="P80" s="234"/>
      <c r="Q80" s="234"/>
      <c r="R80" s="234"/>
      <c r="S80" s="234"/>
      <c r="T80" s="234"/>
      <c r="U80" s="234"/>
      <c r="V80" s="234"/>
      <c r="W80" s="234"/>
      <c r="X80" s="235"/>
      <c r="Y80" s="664" t="s">
        <v>66</v>
      </c>
      <c r="Z80" s="665"/>
      <c r="AA80" s="666"/>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c r="A81" s="532"/>
      <c r="B81" s="533"/>
      <c r="C81" s="533"/>
      <c r="D81" s="533"/>
      <c r="E81" s="533"/>
      <c r="F81" s="534"/>
      <c r="G81" s="238"/>
      <c r="H81" s="238"/>
      <c r="I81" s="238"/>
      <c r="J81" s="238"/>
      <c r="K81" s="238"/>
      <c r="L81" s="238"/>
      <c r="M81" s="238"/>
      <c r="N81" s="238"/>
      <c r="O81" s="238"/>
      <c r="P81" s="238"/>
      <c r="Q81" s="238"/>
      <c r="R81" s="238"/>
      <c r="S81" s="238"/>
      <c r="T81" s="238"/>
      <c r="U81" s="238"/>
      <c r="V81" s="238"/>
      <c r="W81" s="238"/>
      <c r="X81" s="239"/>
      <c r="Y81" s="108" t="s">
        <v>67</v>
      </c>
      <c r="Z81" s="667"/>
      <c r="AA81" s="668"/>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381</v>
      </c>
      <c r="H83" s="295"/>
      <c r="I83" s="295"/>
      <c r="J83" s="295"/>
      <c r="K83" s="295"/>
      <c r="L83" s="295"/>
      <c r="M83" s="295"/>
      <c r="N83" s="295"/>
      <c r="O83" s="295"/>
      <c r="P83" s="295"/>
      <c r="Q83" s="295"/>
      <c r="R83" s="295"/>
      <c r="S83" s="295"/>
      <c r="T83" s="295"/>
      <c r="U83" s="295"/>
      <c r="V83" s="295"/>
      <c r="W83" s="295"/>
      <c r="X83" s="295"/>
      <c r="Y83" s="538" t="s">
        <v>17</v>
      </c>
      <c r="Z83" s="539"/>
      <c r="AA83" s="540"/>
      <c r="AB83" s="669" t="s">
        <v>382</v>
      </c>
      <c r="AC83" s="115"/>
      <c r="AD83" s="116"/>
      <c r="AE83" s="205">
        <v>9134036</v>
      </c>
      <c r="AF83" s="206"/>
      <c r="AG83" s="206"/>
      <c r="AH83" s="206"/>
      <c r="AI83" s="206"/>
      <c r="AJ83" s="205">
        <v>5727652</v>
      </c>
      <c r="AK83" s="206"/>
      <c r="AL83" s="206"/>
      <c r="AM83" s="206"/>
      <c r="AN83" s="206"/>
      <c r="AO83" s="205">
        <v>6660376</v>
      </c>
      <c r="AP83" s="206"/>
      <c r="AQ83" s="206"/>
      <c r="AR83" s="206"/>
      <c r="AS83" s="206"/>
      <c r="AT83" s="88">
        <v>5951515</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383</v>
      </c>
      <c r="AC84" s="92"/>
      <c r="AD84" s="93"/>
      <c r="AE84" s="91" t="s">
        <v>384</v>
      </c>
      <c r="AF84" s="92"/>
      <c r="AG84" s="92"/>
      <c r="AH84" s="92"/>
      <c r="AI84" s="93"/>
      <c r="AJ84" s="91" t="s">
        <v>440</v>
      </c>
      <c r="AK84" s="92"/>
      <c r="AL84" s="92"/>
      <c r="AM84" s="92"/>
      <c r="AN84" s="93"/>
      <c r="AO84" s="91" t="s">
        <v>441</v>
      </c>
      <c r="AP84" s="92"/>
      <c r="AQ84" s="92"/>
      <c r="AR84" s="92"/>
      <c r="AS84" s="93"/>
      <c r="AT84" s="91" t="s">
        <v>444</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8" t="s">
        <v>17</v>
      </c>
      <c r="Z86" s="539"/>
      <c r="AA86" s="540"/>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8" t="s">
        <v>17</v>
      </c>
      <c r="Z89" s="539"/>
      <c r="AA89" s="540"/>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0"/>
      <c r="Y92" s="538" t="s">
        <v>17</v>
      </c>
      <c r="Z92" s="539"/>
      <c r="AA92" s="540"/>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1"/>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2"/>
      <c r="Z94" s="673"/>
      <c r="AA94" s="67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5" t="s">
        <v>75</v>
      </c>
      <c r="AU94" s="676"/>
      <c r="AV94" s="676"/>
      <c r="AW94" s="676"/>
      <c r="AX94" s="677"/>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8" t="s">
        <v>17</v>
      </c>
      <c r="Z95" s="539"/>
      <c r="AA95" s="540"/>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04" t="s">
        <v>77</v>
      </c>
      <c r="B97" s="605"/>
      <c r="C97" s="634" t="s">
        <v>19</v>
      </c>
      <c r="D97" s="524"/>
      <c r="E97" s="524"/>
      <c r="F97" s="524"/>
      <c r="G97" s="524"/>
      <c r="H97" s="524"/>
      <c r="I97" s="524"/>
      <c r="J97" s="524"/>
      <c r="K97" s="635"/>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c r="A98" s="606"/>
      <c r="B98" s="607"/>
      <c r="C98" s="535" t="s">
        <v>385</v>
      </c>
      <c r="D98" s="536"/>
      <c r="E98" s="536"/>
      <c r="F98" s="536"/>
      <c r="G98" s="536"/>
      <c r="H98" s="536"/>
      <c r="I98" s="536"/>
      <c r="J98" s="536"/>
      <c r="K98" s="537"/>
      <c r="L98" s="175">
        <v>5.7000000000000002E-2</v>
      </c>
      <c r="M98" s="176"/>
      <c r="N98" s="176"/>
      <c r="O98" s="176"/>
      <c r="P98" s="176"/>
      <c r="Q98" s="177"/>
      <c r="R98" s="175">
        <v>0.1</v>
      </c>
      <c r="S98" s="176"/>
      <c r="T98" s="176"/>
      <c r="U98" s="176"/>
      <c r="V98" s="176"/>
      <c r="W98" s="177"/>
      <c r="X98" s="62" t="s">
        <v>479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6"/>
      <c r="B99" s="607"/>
      <c r="C99" s="601" t="s">
        <v>386</v>
      </c>
      <c r="D99" s="602"/>
      <c r="E99" s="602"/>
      <c r="F99" s="602"/>
      <c r="G99" s="602"/>
      <c r="H99" s="602"/>
      <c r="I99" s="602"/>
      <c r="J99" s="602"/>
      <c r="K99" s="603"/>
      <c r="L99" s="175">
        <v>3</v>
      </c>
      <c r="M99" s="176"/>
      <c r="N99" s="176"/>
      <c r="O99" s="176"/>
      <c r="P99" s="176"/>
      <c r="Q99" s="177"/>
      <c r="R99" s="175">
        <v>3</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6"/>
      <c r="B100" s="607"/>
      <c r="C100" s="601" t="s">
        <v>387</v>
      </c>
      <c r="D100" s="602"/>
      <c r="E100" s="602"/>
      <c r="F100" s="602"/>
      <c r="G100" s="602"/>
      <c r="H100" s="602"/>
      <c r="I100" s="602"/>
      <c r="J100" s="602"/>
      <c r="K100" s="603"/>
      <c r="L100" s="175">
        <v>0.39</v>
      </c>
      <c r="M100" s="176"/>
      <c r="N100" s="176"/>
      <c r="O100" s="176"/>
      <c r="P100" s="176"/>
      <c r="Q100" s="177"/>
      <c r="R100" s="175">
        <v>0.5</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6"/>
      <c r="B101" s="607"/>
      <c r="C101" s="601" t="s">
        <v>388</v>
      </c>
      <c r="D101" s="602"/>
      <c r="E101" s="602"/>
      <c r="F101" s="602"/>
      <c r="G101" s="602"/>
      <c r="H101" s="602"/>
      <c r="I101" s="602"/>
      <c r="J101" s="602"/>
      <c r="K101" s="603"/>
      <c r="L101" s="175">
        <v>26</v>
      </c>
      <c r="M101" s="176"/>
      <c r="N101" s="176"/>
      <c r="O101" s="176"/>
      <c r="P101" s="176"/>
      <c r="Q101" s="177"/>
      <c r="R101" s="175">
        <v>28</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6"/>
      <c r="B102" s="607"/>
      <c r="C102" s="601" t="s">
        <v>389</v>
      </c>
      <c r="D102" s="602"/>
      <c r="E102" s="602"/>
      <c r="F102" s="602"/>
      <c r="G102" s="602"/>
      <c r="H102" s="602"/>
      <c r="I102" s="602"/>
      <c r="J102" s="602"/>
      <c r="K102" s="603"/>
      <c r="L102" s="175">
        <v>1150</v>
      </c>
      <c r="M102" s="176"/>
      <c r="N102" s="176"/>
      <c r="O102" s="176"/>
      <c r="P102" s="176"/>
      <c r="Q102" s="177"/>
      <c r="R102" s="175">
        <v>1346</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6"/>
      <c r="B103" s="607"/>
      <c r="C103" s="610"/>
      <c r="D103" s="611"/>
      <c r="E103" s="611"/>
      <c r="F103" s="611"/>
      <c r="G103" s="611"/>
      <c r="H103" s="611"/>
      <c r="I103" s="611"/>
      <c r="J103" s="611"/>
      <c r="K103" s="612"/>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8"/>
      <c r="B104" s="609"/>
      <c r="C104" s="595" t="s">
        <v>22</v>
      </c>
      <c r="D104" s="596"/>
      <c r="E104" s="596"/>
      <c r="F104" s="596"/>
      <c r="G104" s="596"/>
      <c r="H104" s="596"/>
      <c r="I104" s="596"/>
      <c r="J104" s="596"/>
      <c r="K104" s="597"/>
      <c r="L104" s="598">
        <f>SUM(L98:Q103)</f>
        <v>1179.4469999999999</v>
      </c>
      <c r="M104" s="599"/>
      <c r="N104" s="599"/>
      <c r="O104" s="599"/>
      <c r="P104" s="599"/>
      <c r="Q104" s="600"/>
      <c r="R104" s="598">
        <f>SUM(R98:W103)</f>
        <v>1377.6</v>
      </c>
      <c r="S104" s="599"/>
      <c r="T104" s="599"/>
      <c r="U104" s="599"/>
      <c r="V104" s="599"/>
      <c r="W104" s="60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0.75" customHeight="1">
      <c r="A108" s="645" t="s">
        <v>312</v>
      </c>
      <c r="B108" s="646"/>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1" t="s">
        <v>390</v>
      </c>
      <c r="AE108" s="342"/>
      <c r="AF108" s="342"/>
      <c r="AG108" s="338" t="s">
        <v>450</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c r="A109" s="647"/>
      <c r="B109" s="648"/>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0"/>
      <c r="AD109" s="293" t="s">
        <v>391</v>
      </c>
      <c r="AE109" s="294"/>
      <c r="AF109" s="294"/>
      <c r="AG109" s="273" t="s">
        <v>450</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c r="A110" s="649"/>
      <c r="B110" s="650"/>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3" t="s">
        <v>392</v>
      </c>
      <c r="AE110" s="324"/>
      <c r="AF110" s="324"/>
      <c r="AG110" s="333" t="s">
        <v>451</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c r="A111" s="254" t="s">
        <v>46</v>
      </c>
      <c r="B111" s="255"/>
      <c r="C111" s="552"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7" t="s">
        <v>390</v>
      </c>
      <c r="AE111" s="268"/>
      <c r="AF111" s="268"/>
      <c r="AG111" s="270" t="s">
        <v>468</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390</v>
      </c>
      <c r="AE112" s="294"/>
      <c r="AF112" s="294"/>
      <c r="AG112" s="273" t="s">
        <v>452</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4"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390</v>
      </c>
      <c r="AE113" s="294"/>
      <c r="AF113" s="294"/>
      <c r="AG113" s="273" t="s">
        <v>453</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394</v>
      </c>
      <c r="AE114" s="294"/>
      <c r="AF114" s="294"/>
      <c r="AG114" s="470"/>
      <c r="AH114" s="250"/>
      <c r="AI114" s="250"/>
      <c r="AJ114" s="250"/>
      <c r="AK114" s="250"/>
      <c r="AL114" s="250"/>
      <c r="AM114" s="250"/>
      <c r="AN114" s="250"/>
      <c r="AO114" s="250"/>
      <c r="AP114" s="250"/>
      <c r="AQ114" s="250"/>
      <c r="AR114" s="250"/>
      <c r="AS114" s="250"/>
      <c r="AT114" s="250"/>
      <c r="AU114" s="250"/>
      <c r="AV114" s="250"/>
      <c r="AW114" s="250"/>
      <c r="AX114" s="274"/>
    </row>
    <row r="115" spans="1:64" ht="32.2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374</v>
      </c>
      <c r="AE115" s="294"/>
      <c r="AF115" s="294"/>
      <c r="AG115" s="273" t="s">
        <v>454</v>
      </c>
      <c r="AH115" s="250"/>
      <c r="AI115" s="250"/>
      <c r="AJ115" s="250"/>
      <c r="AK115" s="250"/>
      <c r="AL115" s="250"/>
      <c r="AM115" s="250"/>
      <c r="AN115" s="250"/>
      <c r="AO115" s="250"/>
      <c r="AP115" s="250"/>
      <c r="AQ115" s="250"/>
      <c r="AR115" s="250"/>
      <c r="AS115" s="250"/>
      <c r="AT115" s="250"/>
      <c r="AU115" s="250"/>
      <c r="AV115" s="250"/>
      <c r="AW115" s="250"/>
      <c r="AX115" s="274"/>
    </row>
    <row r="116" spans="1:64" ht="32.25"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374</v>
      </c>
      <c r="AE116" s="253"/>
      <c r="AF116" s="253"/>
      <c r="AG116" s="587" t="s">
        <v>455</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393</v>
      </c>
      <c r="AE117" s="324"/>
      <c r="AF117" s="328"/>
      <c r="AG117" s="334" t="s">
        <v>461</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374</v>
      </c>
      <c r="AE118" s="268"/>
      <c r="AF118" s="269"/>
      <c r="AG118" s="270" t="s">
        <v>456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390</v>
      </c>
      <c r="AE119" s="344"/>
      <c r="AF119" s="344"/>
      <c r="AG119" s="273" t="s">
        <v>462</v>
      </c>
      <c r="AH119" s="250"/>
      <c r="AI119" s="250"/>
      <c r="AJ119" s="250"/>
      <c r="AK119" s="250"/>
      <c r="AL119" s="250"/>
      <c r="AM119" s="250"/>
      <c r="AN119" s="250"/>
      <c r="AO119" s="250"/>
      <c r="AP119" s="250"/>
      <c r="AQ119" s="250"/>
      <c r="AR119" s="250"/>
      <c r="AS119" s="250"/>
      <c r="AT119" s="250"/>
      <c r="AU119" s="250"/>
      <c r="AV119" s="250"/>
      <c r="AW119" s="250"/>
      <c r="AX119" s="274"/>
    </row>
    <row r="120" spans="1:64" ht="27.75"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390</v>
      </c>
      <c r="AE120" s="294"/>
      <c r="AF120" s="294"/>
      <c r="AG120" s="273" t="s">
        <v>457</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390</v>
      </c>
      <c r="AE121" s="294"/>
      <c r="AF121" s="294"/>
      <c r="AG121" s="333" t="s">
        <v>458</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558" t="s">
        <v>374</v>
      </c>
      <c r="AE122" s="268"/>
      <c r="AF122" s="268"/>
      <c r="AG122" s="314" t="s">
        <v>472</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41.25" customHeight="1">
      <c r="A124" s="242"/>
      <c r="B124" s="243"/>
      <c r="C124" s="275" t="s">
        <v>469</v>
      </c>
      <c r="D124" s="276"/>
      <c r="E124" s="276"/>
      <c r="F124" s="276"/>
      <c r="G124" s="276"/>
      <c r="H124" s="276"/>
      <c r="I124" s="276"/>
      <c r="J124" s="276"/>
      <c r="K124" s="276"/>
      <c r="L124" s="276"/>
      <c r="M124" s="276"/>
      <c r="N124" s="276"/>
      <c r="O124" s="277"/>
      <c r="P124" s="284">
        <v>401</v>
      </c>
      <c r="Q124" s="284"/>
      <c r="R124" s="284"/>
      <c r="S124" s="285"/>
      <c r="T124" s="249" t="s">
        <v>470</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41.25" customHeight="1">
      <c r="A125" s="244"/>
      <c r="B125" s="245"/>
      <c r="C125" s="278" t="s">
        <v>469</v>
      </c>
      <c r="D125" s="279"/>
      <c r="E125" s="279"/>
      <c r="F125" s="279"/>
      <c r="G125" s="279"/>
      <c r="H125" s="279"/>
      <c r="I125" s="279"/>
      <c r="J125" s="279"/>
      <c r="K125" s="279"/>
      <c r="L125" s="279"/>
      <c r="M125" s="279"/>
      <c r="N125" s="279"/>
      <c r="O125" s="280"/>
      <c r="P125" s="286">
        <v>402</v>
      </c>
      <c r="Q125" s="286"/>
      <c r="R125" s="286"/>
      <c r="S125" s="287"/>
      <c r="T125" s="556" t="s">
        <v>471</v>
      </c>
      <c r="U125" s="335"/>
      <c r="V125" s="335"/>
      <c r="W125" s="335"/>
      <c r="X125" s="335"/>
      <c r="Y125" s="335"/>
      <c r="Z125" s="335"/>
      <c r="AA125" s="335"/>
      <c r="AB125" s="335"/>
      <c r="AC125" s="335"/>
      <c r="AD125" s="335"/>
      <c r="AE125" s="335"/>
      <c r="AF125" s="557"/>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4"/>
      <c r="C126" s="374" t="s">
        <v>64</v>
      </c>
      <c r="D126" s="425"/>
      <c r="E126" s="425"/>
      <c r="F126" s="426"/>
      <c r="G126" s="378" t="s">
        <v>459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82" t="s">
        <v>68</v>
      </c>
      <c r="D127" s="583"/>
      <c r="E127" s="583"/>
      <c r="F127" s="584"/>
      <c r="G127" s="585" t="s">
        <v>395</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37.5" customHeight="1" thickBot="1">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79.5" customHeight="1" thickBot="1">
      <c r="A131" s="381" t="s">
        <v>306</v>
      </c>
      <c r="B131" s="382"/>
      <c r="C131" s="382"/>
      <c r="D131" s="382"/>
      <c r="E131" s="383"/>
      <c r="F131" s="417" t="s">
        <v>476</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c r="A133" s="553" t="s">
        <v>477</v>
      </c>
      <c r="B133" s="554"/>
      <c r="C133" s="554"/>
      <c r="D133" s="554"/>
      <c r="E133" s="555"/>
      <c r="F133" s="420" t="s">
        <v>478</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99.95" customHeight="1" thickBot="1">
      <c r="A135" s="345" t="s">
        <v>449</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8" t="s">
        <v>224</v>
      </c>
      <c r="B137" s="311"/>
      <c r="C137" s="311"/>
      <c r="D137" s="311"/>
      <c r="E137" s="311"/>
      <c r="F137" s="311"/>
      <c r="G137" s="543">
        <v>177</v>
      </c>
      <c r="H137" s="544"/>
      <c r="I137" s="544"/>
      <c r="J137" s="544"/>
      <c r="K137" s="544"/>
      <c r="L137" s="544"/>
      <c r="M137" s="544"/>
      <c r="N137" s="544"/>
      <c r="O137" s="544"/>
      <c r="P137" s="545"/>
      <c r="Q137" s="311" t="s">
        <v>225</v>
      </c>
      <c r="R137" s="311"/>
      <c r="S137" s="311"/>
      <c r="T137" s="311"/>
      <c r="U137" s="311"/>
      <c r="V137" s="311"/>
      <c r="W137" s="543">
        <v>93</v>
      </c>
      <c r="X137" s="544"/>
      <c r="Y137" s="544"/>
      <c r="Z137" s="544"/>
      <c r="AA137" s="544"/>
      <c r="AB137" s="544"/>
      <c r="AC137" s="544"/>
      <c r="AD137" s="544"/>
      <c r="AE137" s="544"/>
      <c r="AF137" s="545"/>
      <c r="AG137" s="311" t="s">
        <v>226</v>
      </c>
      <c r="AH137" s="311"/>
      <c r="AI137" s="311"/>
      <c r="AJ137" s="311"/>
      <c r="AK137" s="311"/>
      <c r="AL137" s="311"/>
      <c r="AM137" s="515" t="s">
        <v>396</v>
      </c>
      <c r="AN137" s="516"/>
      <c r="AO137" s="516"/>
      <c r="AP137" s="516"/>
      <c r="AQ137" s="516"/>
      <c r="AR137" s="516"/>
      <c r="AS137" s="516"/>
      <c r="AT137" s="516"/>
      <c r="AU137" s="516"/>
      <c r="AV137" s="517"/>
      <c r="AW137" s="12"/>
      <c r="AX137" s="13"/>
    </row>
    <row r="138" spans="1:50" ht="19.899999999999999" customHeight="1" thickBot="1">
      <c r="A138" s="519" t="s">
        <v>227</v>
      </c>
      <c r="B138" s="423"/>
      <c r="C138" s="423"/>
      <c r="D138" s="423"/>
      <c r="E138" s="423"/>
      <c r="F138" s="423"/>
      <c r="G138" s="546" t="s">
        <v>397</v>
      </c>
      <c r="H138" s="309"/>
      <c r="I138" s="309"/>
      <c r="J138" s="309"/>
      <c r="K138" s="309"/>
      <c r="L138" s="309"/>
      <c r="M138" s="309"/>
      <c r="N138" s="309"/>
      <c r="O138" s="309"/>
      <c r="P138" s="310"/>
      <c r="Q138" s="423" t="s">
        <v>228</v>
      </c>
      <c r="R138" s="423"/>
      <c r="S138" s="423"/>
      <c r="T138" s="423"/>
      <c r="U138" s="423"/>
      <c r="V138" s="423"/>
      <c r="W138" s="308">
        <v>383</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405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407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4"/>
    </row>
    <row r="180" spans="1:50" ht="24.75" customHeight="1">
      <c r="A180" s="361"/>
      <c r="B180" s="362"/>
      <c r="C180" s="362"/>
      <c r="D180" s="362"/>
      <c r="E180" s="362"/>
      <c r="F180" s="363"/>
      <c r="G180" s="352" t="s">
        <v>399</v>
      </c>
      <c r="H180" s="353"/>
      <c r="I180" s="353"/>
      <c r="J180" s="353"/>
      <c r="K180" s="354"/>
      <c r="L180" s="355" t="s">
        <v>398</v>
      </c>
      <c r="M180" s="356"/>
      <c r="N180" s="356"/>
      <c r="O180" s="356"/>
      <c r="P180" s="356"/>
      <c r="Q180" s="356"/>
      <c r="R180" s="356"/>
      <c r="S180" s="356"/>
      <c r="T180" s="356"/>
      <c r="U180" s="356"/>
      <c r="V180" s="356"/>
      <c r="W180" s="356"/>
      <c r="X180" s="357"/>
      <c r="Y180" s="387">
        <v>12</v>
      </c>
      <c r="Z180" s="388"/>
      <c r="AA180" s="388"/>
      <c r="AB180" s="389"/>
      <c r="AC180" s="390" t="s">
        <v>446</v>
      </c>
      <c r="AD180" s="391"/>
      <c r="AE180" s="391"/>
      <c r="AF180" s="391"/>
      <c r="AG180" s="392"/>
      <c r="AH180" s="355" t="s">
        <v>408</v>
      </c>
      <c r="AI180" s="356"/>
      <c r="AJ180" s="356"/>
      <c r="AK180" s="356"/>
      <c r="AL180" s="356"/>
      <c r="AM180" s="356"/>
      <c r="AN180" s="356"/>
      <c r="AO180" s="356"/>
      <c r="AP180" s="356"/>
      <c r="AQ180" s="356"/>
      <c r="AR180" s="356"/>
      <c r="AS180" s="356"/>
      <c r="AT180" s="357"/>
      <c r="AU180" s="387">
        <v>20</v>
      </c>
      <c r="AV180" s="388"/>
      <c r="AW180" s="388"/>
      <c r="AX180" s="475"/>
    </row>
    <row r="181" spans="1:50" ht="24.75" customHeight="1">
      <c r="A181" s="361"/>
      <c r="B181" s="362"/>
      <c r="C181" s="362"/>
      <c r="D181" s="362"/>
      <c r="E181" s="362"/>
      <c r="F181" s="363"/>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9"/>
    </row>
    <row r="182" spans="1:50" ht="24.75" customHeight="1">
      <c r="A182" s="361"/>
      <c r="B182" s="362"/>
      <c r="C182" s="362"/>
      <c r="D182" s="362"/>
      <c r="E182" s="362"/>
      <c r="F182" s="363"/>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9"/>
    </row>
    <row r="183" spans="1:50" ht="24.75" customHeight="1">
      <c r="A183" s="361"/>
      <c r="B183" s="362"/>
      <c r="C183" s="362"/>
      <c r="D183" s="362"/>
      <c r="E183" s="362"/>
      <c r="F183" s="363"/>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9"/>
    </row>
    <row r="184" spans="1:50" ht="24.75" customHeight="1">
      <c r="A184" s="361"/>
      <c r="B184" s="362"/>
      <c r="C184" s="362"/>
      <c r="D184" s="362"/>
      <c r="E184" s="362"/>
      <c r="F184" s="363"/>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9"/>
    </row>
    <row r="185" spans="1:50" ht="24.75" hidden="1" customHeight="1">
      <c r="A185" s="361"/>
      <c r="B185" s="362"/>
      <c r="C185" s="362"/>
      <c r="D185" s="362"/>
      <c r="E185" s="362"/>
      <c r="F185" s="363"/>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9"/>
    </row>
    <row r="186" spans="1:50" ht="24.75" customHeight="1">
      <c r="A186" s="361"/>
      <c r="B186" s="362"/>
      <c r="C186" s="362"/>
      <c r="D186" s="362"/>
      <c r="E186" s="362"/>
      <c r="F186" s="363"/>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9"/>
    </row>
    <row r="187" spans="1:50" ht="24.75" customHeight="1">
      <c r="A187" s="361"/>
      <c r="B187" s="362"/>
      <c r="C187" s="362"/>
      <c r="D187" s="362"/>
      <c r="E187" s="362"/>
      <c r="F187" s="363"/>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9"/>
    </row>
    <row r="188" spans="1:50" ht="24.75" customHeight="1">
      <c r="A188" s="361"/>
      <c r="B188" s="362"/>
      <c r="C188" s="362"/>
      <c r="D188" s="362"/>
      <c r="E188" s="362"/>
      <c r="F188" s="363"/>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9"/>
    </row>
    <row r="189" spans="1:50" ht="24.75" customHeight="1">
      <c r="A189" s="361"/>
      <c r="B189" s="362"/>
      <c r="C189" s="362"/>
      <c r="D189" s="362"/>
      <c r="E189" s="362"/>
      <c r="F189" s="363"/>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9"/>
    </row>
    <row r="190" spans="1:50" ht="24.75" customHeight="1" thickBot="1">
      <c r="A190" s="361"/>
      <c r="B190" s="362"/>
      <c r="C190" s="362"/>
      <c r="D190" s="362"/>
      <c r="E190" s="362"/>
      <c r="F190" s="363"/>
      <c r="G190" s="561" t="s">
        <v>22</v>
      </c>
      <c r="H190" s="562"/>
      <c r="I190" s="562"/>
      <c r="J190" s="562"/>
      <c r="K190" s="562"/>
      <c r="L190" s="563"/>
      <c r="M190" s="146"/>
      <c r="N190" s="146"/>
      <c r="O190" s="146"/>
      <c r="P190" s="146"/>
      <c r="Q190" s="146"/>
      <c r="R190" s="146"/>
      <c r="S190" s="146"/>
      <c r="T190" s="146"/>
      <c r="U190" s="146"/>
      <c r="V190" s="146"/>
      <c r="W190" s="146"/>
      <c r="X190" s="147"/>
      <c r="Y190" s="564">
        <f>SUM(Y180:AB189)</f>
        <v>12</v>
      </c>
      <c r="Z190" s="565"/>
      <c r="AA190" s="565"/>
      <c r="AB190" s="566"/>
      <c r="AC190" s="561" t="s">
        <v>22</v>
      </c>
      <c r="AD190" s="562"/>
      <c r="AE190" s="562"/>
      <c r="AF190" s="562"/>
      <c r="AG190" s="562"/>
      <c r="AH190" s="563"/>
      <c r="AI190" s="146"/>
      <c r="AJ190" s="146"/>
      <c r="AK190" s="146"/>
      <c r="AL190" s="146"/>
      <c r="AM190" s="146"/>
      <c r="AN190" s="146"/>
      <c r="AO190" s="146"/>
      <c r="AP190" s="146"/>
      <c r="AQ190" s="146"/>
      <c r="AR190" s="146"/>
      <c r="AS190" s="146"/>
      <c r="AT190" s="147"/>
      <c r="AU190" s="564">
        <f>SUM(AU180:AX189)</f>
        <v>20</v>
      </c>
      <c r="AV190" s="565"/>
      <c r="AW190" s="565"/>
      <c r="AX190" s="567"/>
    </row>
    <row r="191" spans="1:50" ht="30" customHeight="1">
      <c r="A191" s="361"/>
      <c r="B191" s="362"/>
      <c r="C191" s="362"/>
      <c r="D191" s="362"/>
      <c r="E191" s="362"/>
      <c r="F191" s="363"/>
      <c r="G191" s="560" t="s">
        <v>406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417</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4"/>
    </row>
    <row r="193" spans="1:50" ht="24.75" customHeight="1">
      <c r="A193" s="361"/>
      <c r="B193" s="362"/>
      <c r="C193" s="362"/>
      <c r="D193" s="362"/>
      <c r="E193" s="362"/>
      <c r="F193" s="363"/>
      <c r="G193" s="390" t="s">
        <v>401</v>
      </c>
      <c r="H193" s="391"/>
      <c r="I193" s="391"/>
      <c r="J193" s="391"/>
      <c r="K193" s="392"/>
      <c r="L193" s="355" t="s">
        <v>402</v>
      </c>
      <c r="M193" s="356"/>
      <c r="N193" s="356"/>
      <c r="O193" s="356"/>
      <c r="P193" s="356"/>
      <c r="Q193" s="356"/>
      <c r="R193" s="356"/>
      <c r="S193" s="356"/>
      <c r="T193" s="356"/>
      <c r="U193" s="356"/>
      <c r="V193" s="356"/>
      <c r="W193" s="356"/>
      <c r="X193" s="357"/>
      <c r="Y193" s="387">
        <v>10</v>
      </c>
      <c r="Z193" s="388"/>
      <c r="AA193" s="388"/>
      <c r="AB193" s="389"/>
      <c r="AC193" s="390" t="s">
        <v>418</v>
      </c>
      <c r="AD193" s="391"/>
      <c r="AE193" s="391"/>
      <c r="AF193" s="391"/>
      <c r="AG193" s="392"/>
      <c r="AH193" s="355" t="s">
        <v>419</v>
      </c>
      <c r="AI193" s="356"/>
      <c r="AJ193" s="356"/>
      <c r="AK193" s="356"/>
      <c r="AL193" s="356"/>
      <c r="AM193" s="356"/>
      <c r="AN193" s="356"/>
      <c r="AO193" s="356"/>
      <c r="AP193" s="356"/>
      <c r="AQ193" s="356"/>
      <c r="AR193" s="356"/>
      <c r="AS193" s="356"/>
      <c r="AT193" s="357"/>
      <c r="AU193" s="387">
        <v>50</v>
      </c>
      <c r="AV193" s="388"/>
      <c r="AW193" s="388"/>
      <c r="AX193" s="475"/>
    </row>
    <row r="194" spans="1:50" ht="24.75" customHeight="1">
      <c r="A194" s="361"/>
      <c r="B194" s="362"/>
      <c r="C194" s="362"/>
      <c r="D194" s="362"/>
      <c r="E194" s="362"/>
      <c r="F194" s="363"/>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9"/>
    </row>
    <row r="195" spans="1:50" ht="24.75" customHeight="1">
      <c r="A195" s="361"/>
      <c r="B195" s="362"/>
      <c r="C195" s="362"/>
      <c r="D195" s="362"/>
      <c r="E195" s="362"/>
      <c r="F195" s="363"/>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9"/>
    </row>
    <row r="196" spans="1:50" ht="24.75" customHeight="1">
      <c r="A196" s="361"/>
      <c r="B196" s="362"/>
      <c r="C196" s="362"/>
      <c r="D196" s="362"/>
      <c r="E196" s="362"/>
      <c r="F196" s="363"/>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9"/>
    </row>
    <row r="197" spans="1:50" ht="24.75" hidden="1" customHeight="1">
      <c r="A197" s="361"/>
      <c r="B197" s="362"/>
      <c r="C197" s="362"/>
      <c r="D197" s="362"/>
      <c r="E197" s="362"/>
      <c r="F197" s="363"/>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9"/>
    </row>
    <row r="198" spans="1:50" ht="24.75" customHeight="1">
      <c r="A198" s="361"/>
      <c r="B198" s="362"/>
      <c r="C198" s="362"/>
      <c r="D198" s="362"/>
      <c r="E198" s="362"/>
      <c r="F198" s="363"/>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9"/>
    </row>
    <row r="199" spans="1:50" ht="24.75" customHeight="1">
      <c r="A199" s="361"/>
      <c r="B199" s="362"/>
      <c r="C199" s="362"/>
      <c r="D199" s="362"/>
      <c r="E199" s="362"/>
      <c r="F199" s="363"/>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9"/>
    </row>
    <row r="200" spans="1:50" ht="24.75" customHeight="1">
      <c r="A200" s="361"/>
      <c r="B200" s="362"/>
      <c r="C200" s="362"/>
      <c r="D200" s="362"/>
      <c r="E200" s="362"/>
      <c r="F200" s="363"/>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9"/>
    </row>
    <row r="201" spans="1:50" ht="24.75" customHeight="1">
      <c r="A201" s="361"/>
      <c r="B201" s="362"/>
      <c r="C201" s="362"/>
      <c r="D201" s="362"/>
      <c r="E201" s="362"/>
      <c r="F201" s="363"/>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9"/>
    </row>
    <row r="202" spans="1:50" ht="24.75" customHeight="1">
      <c r="A202" s="361"/>
      <c r="B202" s="362"/>
      <c r="C202" s="362"/>
      <c r="D202" s="362"/>
      <c r="E202" s="362"/>
      <c r="F202" s="363"/>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9"/>
    </row>
    <row r="203" spans="1:50" ht="24.75" customHeight="1" thickBot="1">
      <c r="A203" s="361"/>
      <c r="B203" s="362"/>
      <c r="C203" s="362"/>
      <c r="D203" s="362"/>
      <c r="E203" s="362"/>
      <c r="F203" s="363"/>
      <c r="G203" s="561" t="s">
        <v>22</v>
      </c>
      <c r="H203" s="562"/>
      <c r="I203" s="562"/>
      <c r="J203" s="562"/>
      <c r="K203" s="562"/>
      <c r="L203" s="563"/>
      <c r="M203" s="146"/>
      <c r="N203" s="146"/>
      <c r="O203" s="146"/>
      <c r="P203" s="146"/>
      <c r="Q203" s="146"/>
      <c r="R203" s="146"/>
      <c r="S203" s="146"/>
      <c r="T203" s="146"/>
      <c r="U203" s="146"/>
      <c r="V203" s="146"/>
      <c r="W203" s="146"/>
      <c r="X203" s="147"/>
      <c r="Y203" s="564">
        <f>SUM(Y193:AB202)</f>
        <v>10</v>
      </c>
      <c r="Z203" s="565"/>
      <c r="AA203" s="565"/>
      <c r="AB203" s="566"/>
      <c r="AC203" s="561" t="s">
        <v>22</v>
      </c>
      <c r="AD203" s="562"/>
      <c r="AE203" s="562"/>
      <c r="AF203" s="562"/>
      <c r="AG203" s="562"/>
      <c r="AH203" s="563"/>
      <c r="AI203" s="146"/>
      <c r="AJ203" s="146"/>
      <c r="AK203" s="146"/>
      <c r="AL203" s="146"/>
      <c r="AM203" s="146"/>
      <c r="AN203" s="146"/>
      <c r="AO203" s="146"/>
      <c r="AP203" s="146"/>
      <c r="AQ203" s="146"/>
      <c r="AR203" s="146"/>
      <c r="AS203" s="146"/>
      <c r="AT203" s="147"/>
      <c r="AU203" s="564">
        <f>SUM(AU193:AX202)</f>
        <v>50</v>
      </c>
      <c r="AV203" s="565"/>
      <c r="AW203" s="565"/>
      <c r="AX203" s="567"/>
    </row>
    <row r="204" spans="1:50" ht="30" customHeight="1">
      <c r="A204" s="361"/>
      <c r="B204" s="362"/>
      <c r="C204" s="362"/>
      <c r="D204" s="362"/>
      <c r="E204" s="362"/>
      <c r="F204" s="363"/>
      <c r="G204" s="367" t="s">
        <v>404</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360</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4"/>
    </row>
    <row r="206" spans="1:50" ht="24.75" customHeight="1">
      <c r="A206" s="361"/>
      <c r="B206" s="362"/>
      <c r="C206" s="362"/>
      <c r="D206" s="362"/>
      <c r="E206" s="362"/>
      <c r="F206" s="363"/>
      <c r="G206" s="390" t="s">
        <v>401</v>
      </c>
      <c r="H206" s="391"/>
      <c r="I206" s="391"/>
      <c r="J206" s="391"/>
      <c r="K206" s="392"/>
      <c r="L206" s="355" t="s">
        <v>403</v>
      </c>
      <c r="M206" s="356"/>
      <c r="N206" s="356"/>
      <c r="O206" s="356"/>
      <c r="P206" s="356"/>
      <c r="Q206" s="356"/>
      <c r="R206" s="356"/>
      <c r="S206" s="356"/>
      <c r="T206" s="356"/>
      <c r="U206" s="356"/>
      <c r="V206" s="356"/>
      <c r="W206" s="356"/>
      <c r="X206" s="357"/>
      <c r="Y206" s="387">
        <v>10</v>
      </c>
      <c r="Z206" s="388"/>
      <c r="AA206" s="388"/>
      <c r="AB206" s="389"/>
      <c r="AC206" s="390"/>
      <c r="AD206" s="391"/>
      <c r="AE206" s="391"/>
      <c r="AF206" s="391"/>
      <c r="AG206" s="392"/>
      <c r="AH206" s="355"/>
      <c r="AI206" s="356"/>
      <c r="AJ206" s="356"/>
      <c r="AK206" s="356"/>
      <c r="AL206" s="356"/>
      <c r="AM206" s="356"/>
      <c r="AN206" s="356"/>
      <c r="AO206" s="356"/>
      <c r="AP206" s="356"/>
      <c r="AQ206" s="356"/>
      <c r="AR206" s="356"/>
      <c r="AS206" s="356"/>
      <c r="AT206" s="357"/>
      <c r="AU206" s="387"/>
      <c r="AV206" s="388"/>
      <c r="AW206" s="388"/>
      <c r="AX206" s="475"/>
    </row>
    <row r="207" spans="1:50" ht="24.75" customHeight="1">
      <c r="A207" s="361"/>
      <c r="B207" s="362"/>
      <c r="C207" s="362"/>
      <c r="D207" s="362"/>
      <c r="E207" s="362"/>
      <c r="F207" s="363"/>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9"/>
    </row>
    <row r="208" spans="1:50" ht="24.75" customHeight="1">
      <c r="A208" s="361"/>
      <c r="B208" s="362"/>
      <c r="C208" s="362"/>
      <c r="D208" s="362"/>
      <c r="E208" s="362"/>
      <c r="F208" s="363"/>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9"/>
    </row>
    <row r="209" spans="1:50" ht="24.75" customHeight="1">
      <c r="A209" s="361"/>
      <c r="B209" s="362"/>
      <c r="C209" s="362"/>
      <c r="D209" s="362"/>
      <c r="E209" s="362"/>
      <c r="F209" s="363"/>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9"/>
    </row>
    <row r="210" spans="1:50" ht="24.75" customHeight="1">
      <c r="A210" s="361"/>
      <c r="B210" s="362"/>
      <c r="C210" s="362"/>
      <c r="D210" s="362"/>
      <c r="E210" s="362"/>
      <c r="F210" s="363"/>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9"/>
    </row>
    <row r="211" spans="1:50" ht="24.75" customHeight="1">
      <c r="A211" s="361"/>
      <c r="B211" s="362"/>
      <c r="C211" s="362"/>
      <c r="D211" s="362"/>
      <c r="E211" s="362"/>
      <c r="F211" s="363"/>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9"/>
    </row>
    <row r="212" spans="1:50" ht="24.75" customHeight="1">
      <c r="A212" s="361"/>
      <c r="B212" s="362"/>
      <c r="C212" s="362"/>
      <c r="D212" s="362"/>
      <c r="E212" s="362"/>
      <c r="F212" s="363"/>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9"/>
    </row>
    <row r="213" spans="1:50" ht="24.75" customHeight="1">
      <c r="A213" s="361"/>
      <c r="B213" s="362"/>
      <c r="C213" s="362"/>
      <c r="D213" s="362"/>
      <c r="E213" s="362"/>
      <c r="F213" s="363"/>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9"/>
    </row>
    <row r="214" spans="1:50" ht="24.75" hidden="1" customHeight="1">
      <c r="A214" s="361"/>
      <c r="B214" s="362"/>
      <c r="C214" s="362"/>
      <c r="D214" s="362"/>
      <c r="E214" s="362"/>
      <c r="F214" s="363"/>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9"/>
    </row>
    <row r="215" spans="1:50" ht="24.75" customHeight="1">
      <c r="A215" s="361"/>
      <c r="B215" s="362"/>
      <c r="C215" s="362"/>
      <c r="D215" s="362"/>
      <c r="E215" s="362"/>
      <c r="F215" s="363"/>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9"/>
    </row>
    <row r="216" spans="1:50" ht="24.75" customHeight="1" thickBot="1">
      <c r="A216" s="361"/>
      <c r="B216" s="362"/>
      <c r="C216" s="362"/>
      <c r="D216" s="362"/>
      <c r="E216" s="362"/>
      <c r="F216" s="363"/>
      <c r="G216" s="561" t="s">
        <v>22</v>
      </c>
      <c r="H216" s="562"/>
      <c r="I216" s="562"/>
      <c r="J216" s="562"/>
      <c r="K216" s="562"/>
      <c r="L216" s="563"/>
      <c r="M216" s="146"/>
      <c r="N216" s="146"/>
      <c r="O216" s="146"/>
      <c r="P216" s="146"/>
      <c r="Q216" s="146"/>
      <c r="R216" s="146"/>
      <c r="S216" s="146"/>
      <c r="T216" s="146"/>
      <c r="U216" s="146"/>
      <c r="V216" s="146"/>
      <c r="W216" s="146"/>
      <c r="X216" s="147"/>
      <c r="Y216" s="564">
        <f>SUM(Y206:AB215)</f>
        <v>10</v>
      </c>
      <c r="Z216" s="565"/>
      <c r="AA216" s="565"/>
      <c r="AB216" s="566"/>
      <c r="AC216" s="561" t="s">
        <v>22</v>
      </c>
      <c r="AD216" s="562"/>
      <c r="AE216" s="562"/>
      <c r="AF216" s="562"/>
      <c r="AG216" s="562"/>
      <c r="AH216" s="563"/>
      <c r="AI216" s="146"/>
      <c r="AJ216" s="146"/>
      <c r="AK216" s="146"/>
      <c r="AL216" s="146"/>
      <c r="AM216" s="146"/>
      <c r="AN216" s="146"/>
      <c r="AO216" s="146"/>
      <c r="AP216" s="146"/>
      <c r="AQ216" s="146"/>
      <c r="AR216" s="146"/>
      <c r="AS216" s="146"/>
      <c r="AT216" s="147"/>
      <c r="AU216" s="564">
        <f>SUM(AU206:AX215)</f>
        <v>0</v>
      </c>
      <c r="AV216" s="565"/>
      <c r="AW216" s="565"/>
      <c r="AX216" s="567"/>
    </row>
    <row r="217" spans="1:50" ht="30" customHeight="1">
      <c r="A217" s="361"/>
      <c r="B217" s="362"/>
      <c r="C217" s="362"/>
      <c r="D217" s="362"/>
      <c r="E217" s="362"/>
      <c r="F217" s="363"/>
      <c r="G217" s="367" t="s">
        <v>460</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361</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4"/>
    </row>
    <row r="219" spans="1:50" ht="24.75" customHeight="1">
      <c r="A219" s="361"/>
      <c r="B219" s="362"/>
      <c r="C219" s="362"/>
      <c r="D219" s="362"/>
      <c r="E219" s="362"/>
      <c r="F219" s="363"/>
      <c r="G219" s="390" t="s">
        <v>445</v>
      </c>
      <c r="H219" s="391"/>
      <c r="I219" s="391"/>
      <c r="J219" s="391"/>
      <c r="K219" s="392"/>
      <c r="L219" s="355" t="s">
        <v>437</v>
      </c>
      <c r="M219" s="356"/>
      <c r="N219" s="356"/>
      <c r="O219" s="356"/>
      <c r="P219" s="356"/>
      <c r="Q219" s="356"/>
      <c r="R219" s="356"/>
      <c r="S219" s="356"/>
      <c r="T219" s="356"/>
      <c r="U219" s="356"/>
      <c r="V219" s="356"/>
      <c r="W219" s="356"/>
      <c r="X219" s="357"/>
      <c r="Y219" s="387">
        <v>95</v>
      </c>
      <c r="Z219" s="388"/>
      <c r="AA219" s="388"/>
      <c r="AB219" s="389"/>
      <c r="AC219" s="390"/>
      <c r="AD219" s="391"/>
      <c r="AE219" s="391"/>
      <c r="AF219" s="391"/>
      <c r="AG219" s="392"/>
      <c r="AH219" s="355"/>
      <c r="AI219" s="356"/>
      <c r="AJ219" s="356"/>
      <c r="AK219" s="356"/>
      <c r="AL219" s="356"/>
      <c r="AM219" s="356"/>
      <c r="AN219" s="356"/>
      <c r="AO219" s="356"/>
      <c r="AP219" s="356"/>
      <c r="AQ219" s="356"/>
      <c r="AR219" s="356"/>
      <c r="AS219" s="356"/>
      <c r="AT219" s="357"/>
      <c r="AU219" s="387"/>
      <c r="AV219" s="388"/>
      <c r="AW219" s="388"/>
      <c r="AX219" s="475"/>
    </row>
    <row r="220" spans="1:50" ht="24.75" customHeight="1">
      <c r="A220" s="361"/>
      <c r="B220" s="362"/>
      <c r="C220" s="362"/>
      <c r="D220" s="362"/>
      <c r="E220" s="362"/>
      <c r="F220" s="363"/>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9"/>
    </row>
    <row r="221" spans="1:50" ht="24.75" customHeight="1">
      <c r="A221" s="361"/>
      <c r="B221" s="362"/>
      <c r="C221" s="362"/>
      <c r="D221" s="362"/>
      <c r="E221" s="362"/>
      <c r="F221" s="363"/>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9"/>
    </row>
    <row r="222" spans="1:50" ht="24.75" customHeight="1">
      <c r="A222" s="361"/>
      <c r="B222" s="362"/>
      <c r="C222" s="362"/>
      <c r="D222" s="362"/>
      <c r="E222" s="362"/>
      <c r="F222" s="363"/>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9"/>
    </row>
    <row r="223" spans="1:50" ht="24.75" customHeight="1">
      <c r="A223" s="361"/>
      <c r="B223" s="362"/>
      <c r="C223" s="362"/>
      <c r="D223" s="362"/>
      <c r="E223" s="362"/>
      <c r="F223" s="363"/>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9"/>
    </row>
    <row r="224" spans="1:50" ht="24.75" hidden="1" customHeight="1">
      <c r="A224" s="361"/>
      <c r="B224" s="362"/>
      <c r="C224" s="362"/>
      <c r="D224" s="362"/>
      <c r="E224" s="362"/>
      <c r="F224" s="363"/>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9"/>
    </row>
    <row r="225" spans="1:50" ht="24.75" customHeight="1">
      <c r="A225" s="361"/>
      <c r="B225" s="362"/>
      <c r="C225" s="362"/>
      <c r="D225" s="362"/>
      <c r="E225" s="362"/>
      <c r="F225" s="363"/>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9"/>
    </row>
    <row r="226" spans="1:50" ht="24.75" customHeight="1">
      <c r="A226" s="361"/>
      <c r="B226" s="362"/>
      <c r="C226" s="362"/>
      <c r="D226" s="362"/>
      <c r="E226" s="362"/>
      <c r="F226" s="363"/>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9"/>
    </row>
    <row r="227" spans="1:50" ht="24.75" customHeight="1">
      <c r="A227" s="361"/>
      <c r="B227" s="362"/>
      <c r="C227" s="362"/>
      <c r="D227" s="362"/>
      <c r="E227" s="362"/>
      <c r="F227" s="363"/>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9"/>
    </row>
    <row r="228" spans="1:50" ht="24.75" hidden="1" customHeight="1">
      <c r="A228" s="361"/>
      <c r="B228" s="362"/>
      <c r="C228" s="362"/>
      <c r="D228" s="362"/>
      <c r="E228" s="362"/>
      <c r="F228" s="363"/>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9"/>
    </row>
    <row r="229" spans="1:50" ht="24.75" customHeight="1">
      <c r="A229" s="361"/>
      <c r="B229" s="362"/>
      <c r="C229" s="362"/>
      <c r="D229" s="362"/>
      <c r="E229" s="362"/>
      <c r="F229" s="363"/>
      <c r="G229" s="561" t="s">
        <v>22</v>
      </c>
      <c r="H229" s="562"/>
      <c r="I229" s="562"/>
      <c r="J229" s="562"/>
      <c r="K229" s="562"/>
      <c r="L229" s="563"/>
      <c r="M229" s="146"/>
      <c r="N229" s="146"/>
      <c r="O229" s="146"/>
      <c r="P229" s="146"/>
      <c r="Q229" s="146"/>
      <c r="R229" s="146"/>
      <c r="S229" s="146"/>
      <c r="T229" s="146"/>
      <c r="U229" s="146"/>
      <c r="V229" s="146"/>
      <c r="W229" s="146"/>
      <c r="X229" s="147"/>
      <c r="Y229" s="564">
        <f>SUM(Y219:AB228)</f>
        <v>95</v>
      </c>
      <c r="Z229" s="565"/>
      <c r="AA229" s="565"/>
      <c r="AB229" s="566"/>
      <c r="AC229" s="561" t="s">
        <v>22</v>
      </c>
      <c r="AD229" s="562"/>
      <c r="AE229" s="562"/>
      <c r="AF229" s="562"/>
      <c r="AG229" s="562"/>
      <c r="AH229" s="563"/>
      <c r="AI229" s="146"/>
      <c r="AJ229" s="146"/>
      <c r="AK229" s="146"/>
      <c r="AL229" s="146"/>
      <c r="AM229" s="146"/>
      <c r="AN229" s="146"/>
      <c r="AO229" s="146"/>
      <c r="AP229" s="146"/>
      <c r="AQ229" s="146"/>
      <c r="AR229" s="146"/>
      <c r="AS229" s="146"/>
      <c r="AT229" s="147"/>
      <c r="AU229" s="564">
        <f>SUM(AU219:AX228)</f>
        <v>0</v>
      </c>
      <c r="AV229" s="565"/>
      <c r="AW229" s="565"/>
      <c r="AX229" s="567"/>
    </row>
    <row r="230" spans="1:50" ht="22.5" customHeight="1" thickBot="1">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448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1"/>
      <c r="B235" s="571"/>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7" t="s">
        <v>33</v>
      </c>
      <c r="AL235" s="232"/>
      <c r="AM235" s="232"/>
      <c r="AN235" s="232"/>
      <c r="AO235" s="232"/>
      <c r="AP235" s="232"/>
      <c r="AQ235" s="232" t="s">
        <v>23</v>
      </c>
      <c r="AR235" s="232"/>
      <c r="AS235" s="232"/>
      <c r="AT235" s="232"/>
      <c r="AU235" s="83" t="s">
        <v>24</v>
      </c>
      <c r="AV235" s="84"/>
      <c r="AW235" s="84"/>
      <c r="AX235" s="578"/>
    </row>
    <row r="236" spans="1:50" ht="24" customHeight="1">
      <c r="A236" s="571">
        <v>1</v>
      </c>
      <c r="B236" s="571">
        <v>1</v>
      </c>
      <c r="C236" s="573" t="s">
        <v>447</v>
      </c>
      <c r="D236" s="572"/>
      <c r="E236" s="572"/>
      <c r="F236" s="572"/>
      <c r="G236" s="572"/>
      <c r="H236" s="572"/>
      <c r="I236" s="572"/>
      <c r="J236" s="572"/>
      <c r="K236" s="572"/>
      <c r="L236" s="572"/>
      <c r="M236" s="573" t="s">
        <v>409</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v>12</v>
      </c>
      <c r="AL236" s="575"/>
      <c r="AM236" s="575"/>
      <c r="AN236" s="575"/>
      <c r="AO236" s="575"/>
      <c r="AP236" s="576"/>
      <c r="AQ236" s="573">
        <v>2</v>
      </c>
      <c r="AR236" s="572"/>
      <c r="AS236" s="572"/>
      <c r="AT236" s="572"/>
      <c r="AU236" s="574">
        <v>99.8</v>
      </c>
      <c r="AV236" s="575"/>
      <c r="AW236" s="575"/>
      <c r="AX236" s="576"/>
    </row>
    <row r="237" spans="1:50" ht="24" hidden="1" customHeight="1">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hidden="1" customHeight="1">
      <c r="A238" s="571">
        <v>3</v>
      </c>
      <c r="B238" s="571">
        <v>1</v>
      </c>
      <c r="C238" s="572"/>
      <c r="D238" s="572"/>
      <c r="E238" s="572"/>
      <c r="F238" s="572"/>
      <c r="G238" s="572"/>
      <c r="H238" s="572"/>
      <c r="I238" s="572"/>
      <c r="J238" s="572"/>
      <c r="K238" s="572"/>
      <c r="L238" s="572"/>
      <c r="M238" s="681"/>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82"/>
      <c r="AK238" s="574"/>
      <c r="AL238" s="575"/>
      <c r="AM238" s="575"/>
      <c r="AN238" s="575"/>
      <c r="AO238" s="575"/>
      <c r="AP238" s="576"/>
      <c r="AQ238" s="573"/>
      <c r="AR238" s="572"/>
      <c r="AS238" s="572"/>
      <c r="AT238" s="572"/>
      <c r="AU238" s="574"/>
      <c r="AV238" s="575"/>
      <c r="AW238" s="575"/>
      <c r="AX238" s="576"/>
    </row>
    <row r="239" spans="1:50" ht="24" hidden="1" customHeight="1">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hidden="1" customHeight="1">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hidden="1" customHeight="1">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hidden="1" customHeight="1">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18.75" hidden="1" customHeight="1">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15.75" hidden="1" customHeight="1">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15.75" hidden="1" customHeight="1">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hidden="1" customHeight="1">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hidden="1" customHeight="1">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hidden="1" customHeight="1">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hidden="1" customHeight="1">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hidden="1" customHeight="1">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hidden="1" customHeight="1">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hidden="1" customHeight="1">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hidden="1" customHeight="1">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hidden="1" customHeight="1">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hidden="1" customHeight="1">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hidden="1" customHeight="1">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hidden="1" customHeight="1">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hidden="1" customHeight="1">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hidden="1" customHeight="1">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hidden="1" customHeight="1">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hidden="1" customHeight="1">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hidden="1" customHeight="1">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hidden="1" customHeight="1">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hidden="1" customHeight="1">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5" spans="1:50" ht="24" hidden="1" customHeight="1">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3"/>
      <c r="AR265" s="572"/>
      <c r="AS265" s="572"/>
      <c r="AT265" s="572"/>
      <c r="AU265" s="574"/>
      <c r="AV265" s="575"/>
      <c r="AW265" s="575"/>
      <c r="AX265" s="57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1"/>
      <c r="B268" s="571"/>
      <c r="C268" s="232" t="s">
        <v>362</v>
      </c>
      <c r="D268" s="232"/>
      <c r="E268" s="232"/>
      <c r="F268" s="232"/>
      <c r="G268" s="232"/>
      <c r="H268" s="232"/>
      <c r="I268" s="232"/>
      <c r="J268" s="232"/>
      <c r="K268" s="232"/>
      <c r="L268" s="232"/>
      <c r="M268" s="232" t="s">
        <v>363</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7" t="s">
        <v>364</v>
      </c>
      <c r="AL268" s="232"/>
      <c r="AM268" s="232"/>
      <c r="AN268" s="232"/>
      <c r="AO268" s="232"/>
      <c r="AP268" s="232"/>
      <c r="AQ268" s="232" t="s">
        <v>23</v>
      </c>
      <c r="AR268" s="232"/>
      <c r="AS268" s="232"/>
      <c r="AT268" s="232"/>
      <c r="AU268" s="83" t="s">
        <v>24</v>
      </c>
      <c r="AV268" s="84"/>
      <c r="AW268" s="84"/>
      <c r="AX268" s="578"/>
    </row>
    <row r="269" spans="1:50" ht="24" customHeight="1">
      <c r="A269" s="571">
        <v>1</v>
      </c>
      <c r="B269" s="571">
        <v>1</v>
      </c>
      <c r="C269" s="573" t="s">
        <v>410</v>
      </c>
      <c r="D269" s="572"/>
      <c r="E269" s="572"/>
      <c r="F269" s="572"/>
      <c r="G269" s="572"/>
      <c r="H269" s="572"/>
      <c r="I269" s="572"/>
      <c r="J269" s="572"/>
      <c r="K269" s="572"/>
      <c r="L269" s="572"/>
      <c r="M269" s="573" t="s">
        <v>402</v>
      </c>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v>10</v>
      </c>
      <c r="AL269" s="575"/>
      <c r="AM269" s="575"/>
      <c r="AN269" s="575"/>
      <c r="AO269" s="575"/>
      <c r="AP269" s="576"/>
      <c r="AQ269" s="573">
        <v>3</v>
      </c>
      <c r="AR269" s="572"/>
      <c r="AS269" s="572"/>
      <c r="AT269" s="572"/>
      <c r="AU269" s="574">
        <v>99.5</v>
      </c>
      <c r="AV269" s="575"/>
      <c r="AW269" s="575"/>
      <c r="AX269" s="576"/>
    </row>
    <row r="270" spans="1:50" ht="24" hidden="1" customHeight="1">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hidden="1" customHeight="1">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hidden="1" customHeight="1">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hidden="1" customHeight="1">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hidden="1" customHeight="1">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hidden="1" customHeight="1">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15.75" hidden="1" customHeight="1">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17.25" hidden="1" customHeight="1">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17.25" hidden="1" customHeight="1">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hidden="1" customHeight="1">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hidden="1" customHeight="1">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hidden="1" customHeight="1">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hidden="1" customHeight="1">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hidden="1" customHeight="1">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hidden="1" customHeight="1">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hidden="1" customHeight="1">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hidden="1" customHeight="1">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hidden="1" customHeight="1">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hidden="1" customHeight="1">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hidden="1" customHeight="1">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hidden="1" customHeight="1">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hidden="1" customHeight="1">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hidden="1" customHeight="1">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hidden="1" customHeight="1">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hidden="1" customHeight="1">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hidden="1" customHeight="1">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hidden="1" customHeight="1">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hidden="1" customHeight="1">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ht="8.25" hidden="1" customHeight="1">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3"/>
      <c r="AR298" s="572"/>
      <c r="AS298" s="572"/>
      <c r="AT298" s="572"/>
      <c r="AU298" s="574"/>
      <c r="AV298" s="575"/>
      <c r="AW298" s="575"/>
      <c r="AX298" s="576"/>
    </row>
    <row r="300" spans="1:50">
      <c r="A300" s="9"/>
      <c r="B300" s="61" t="s">
        <v>463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1"/>
      <c r="B301" s="571"/>
      <c r="C301" s="232" t="s">
        <v>362</v>
      </c>
      <c r="D301" s="232"/>
      <c r="E301" s="232"/>
      <c r="F301" s="232"/>
      <c r="G301" s="232"/>
      <c r="H301" s="232"/>
      <c r="I301" s="232"/>
      <c r="J301" s="232"/>
      <c r="K301" s="232"/>
      <c r="L301" s="232"/>
      <c r="M301" s="232" t="s">
        <v>363</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7" t="s">
        <v>364</v>
      </c>
      <c r="AL301" s="232"/>
      <c r="AM301" s="232"/>
      <c r="AN301" s="232"/>
      <c r="AO301" s="232"/>
      <c r="AP301" s="232"/>
      <c r="AQ301" s="232" t="s">
        <v>23</v>
      </c>
      <c r="AR301" s="232"/>
      <c r="AS301" s="232"/>
      <c r="AT301" s="232"/>
      <c r="AU301" s="83" t="s">
        <v>24</v>
      </c>
      <c r="AV301" s="84"/>
      <c r="AW301" s="84"/>
      <c r="AX301" s="578"/>
    </row>
    <row r="302" spans="1:50" ht="24" customHeight="1">
      <c r="A302" s="571">
        <v>1</v>
      </c>
      <c r="B302" s="571">
        <v>1</v>
      </c>
      <c r="C302" s="573" t="s">
        <v>411</v>
      </c>
      <c r="D302" s="572"/>
      <c r="E302" s="572"/>
      <c r="F302" s="572"/>
      <c r="G302" s="572"/>
      <c r="H302" s="572"/>
      <c r="I302" s="572"/>
      <c r="J302" s="572"/>
      <c r="K302" s="572"/>
      <c r="L302" s="572"/>
      <c r="M302" s="573" t="s">
        <v>403</v>
      </c>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v>10</v>
      </c>
      <c r="AL302" s="575"/>
      <c r="AM302" s="575"/>
      <c r="AN302" s="575"/>
      <c r="AO302" s="575"/>
      <c r="AP302" s="576"/>
      <c r="AQ302" s="573">
        <v>2</v>
      </c>
      <c r="AR302" s="572"/>
      <c r="AS302" s="572"/>
      <c r="AT302" s="572"/>
      <c r="AU302" s="574">
        <v>97.1</v>
      </c>
      <c r="AV302" s="575"/>
      <c r="AW302" s="575"/>
      <c r="AX302" s="576"/>
    </row>
    <row r="303" spans="1:50" ht="24" hidden="1" customHeight="1">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hidden="1" customHeight="1">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hidden="1" customHeight="1">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hidden="1" customHeight="1">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hidden="1" customHeight="1">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hidden="1" customHeight="1">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75" hidden="1" customHeight="1">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hidden="1" customHeight="1">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75" hidden="1" customHeight="1">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hidden="1" customHeight="1">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hidden="1" customHeight="1">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hidden="1" customHeight="1">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hidden="1" customHeight="1">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hidden="1" customHeight="1">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hidden="1" customHeight="1">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hidden="1" customHeight="1">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hidden="1" customHeight="1">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hidden="1" customHeight="1">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hidden="1" customHeight="1">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hidden="1" customHeight="1">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hidden="1" customHeight="1">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hidden="1" customHeight="1">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hidden="1" customHeight="1">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hidden="1" customHeight="1">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hidden="1" customHeight="1">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hidden="1" customHeight="1">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hidden="1" customHeight="1">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hidden="1" customHeight="1">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1" spans="1:50" ht="24" hidden="1" customHeight="1">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3"/>
      <c r="AR331" s="572"/>
      <c r="AS331" s="572"/>
      <c r="AT331" s="572"/>
      <c r="AU331" s="574"/>
      <c r="AV331" s="575"/>
      <c r="AW331" s="575"/>
      <c r="AX331" s="576"/>
    </row>
    <row r="333" spans="1:50">
      <c r="A333" s="9"/>
      <c r="B333" s="61" t="s">
        <v>464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1"/>
      <c r="B334" s="571"/>
      <c r="C334" s="232" t="s">
        <v>362</v>
      </c>
      <c r="D334" s="232"/>
      <c r="E334" s="232"/>
      <c r="F334" s="232"/>
      <c r="G334" s="232"/>
      <c r="H334" s="232"/>
      <c r="I334" s="232"/>
      <c r="J334" s="232"/>
      <c r="K334" s="232"/>
      <c r="L334" s="232"/>
      <c r="M334" s="232" t="s">
        <v>363</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7" t="s">
        <v>364</v>
      </c>
      <c r="AL334" s="232"/>
      <c r="AM334" s="232"/>
      <c r="AN334" s="232"/>
      <c r="AO334" s="232"/>
      <c r="AP334" s="232"/>
      <c r="AQ334" s="232" t="s">
        <v>23</v>
      </c>
      <c r="AR334" s="232"/>
      <c r="AS334" s="232"/>
      <c r="AT334" s="232"/>
      <c r="AU334" s="83" t="s">
        <v>24</v>
      </c>
      <c r="AV334" s="84"/>
      <c r="AW334" s="84"/>
      <c r="AX334" s="578"/>
    </row>
    <row r="335" spans="1:50" ht="24" customHeight="1">
      <c r="A335" s="571">
        <v>1</v>
      </c>
      <c r="B335" s="571">
        <v>1</v>
      </c>
      <c r="C335" s="573" t="s">
        <v>427</v>
      </c>
      <c r="D335" s="572"/>
      <c r="E335" s="572"/>
      <c r="F335" s="572"/>
      <c r="G335" s="572"/>
      <c r="H335" s="572"/>
      <c r="I335" s="572"/>
      <c r="J335" s="572"/>
      <c r="K335" s="572"/>
      <c r="L335" s="572"/>
      <c r="M335" s="573" t="s">
        <v>437</v>
      </c>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v>95</v>
      </c>
      <c r="AL335" s="575"/>
      <c r="AM335" s="575"/>
      <c r="AN335" s="575"/>
      <c r="AO335" s="575"/>
      <c r="AP335" s="576"/>
      <c r="AQ335" s="573" t="s">
        <v>433</v>
      </c>
      <c r="AR335" s="572"/>
      <c r="AS335" s="572"/>
      <c r="AT335" s="572"/>
      <c r="AU335" s="574" t="s">
        <v>433</v>
      </c>
      <c r="AV335" s="575"/>
      <c r="AW335" s="575"/>
      <c r="AX335" s="576"/>
    </row>
    <row r="336" spans="1:50" ht="24" customHeight="1">
      <c r="A336" s="571">
        <v>2</v>
      </c>
      <c r="B336" s="571">
        <v>1</v>
      </c>
      <c r="C336" s="681" t="s">
        <v>412</v>
      </c>
      <c r="D336" s="683"/>
      <c r="E336" s="683"/>
      <c r="F336" s="683"/>
      <c r="G336" s="683"/>
      <c r="H336" s="683"/>
      <c r="I336" s="683"/>
      <c r="J336" s="683"/>
      <c r="K336" s="683"/>
      <c r="L336" s="684"/>
      <c r="M336" s="681" t="s">
        <v>400</v>
      </c>
      <c r="N336" s="683"/>
      <c r="O336" s="683"/>
      <c r="P336" s="683"/>
      <c r="Q336" s="683"/>
      <c r="R336" s="683"/>
      <c r="S336" s="683"/>
      <c r="T336" s="683"/>
      <c r="U336" s="683"/>
      <c r="V336" s="683"/>
      <c r="W336" s="683"/>
      <c r="X336" s="683"/>
      <c r="Y336" s="683"/>
      <c r="Z336" s="683"/>
      <c r="AA336" s="683"/>
      <c r="AB336" s="683"/>
      <c r="AC336" s="683"/>
      <c r="AD336" s="683"/>
      <c r="AE336" s="683"/>
      <c r="AF336" s="683"/>
      <c r="AG336" s="683"/>
      <c r="AH336" s="683"/>
      <c r="AI336" s="683"/>
      <c r="AJ336" s="684"/>
      <c r="AK336" s="574">
        <v>82</v>
      </c>
      <c r="AL336" s="575"/>
      <c r="AM336" s="575"/>
      <c r="AN336" s="575"/>
      <c r="AO336" s="575"/>
      <c r="AP336" s="576"/>
      <c r="AQ336" s="573" t="s">
        <v>433</v>
      </c>
      <c r="AR336" s="572"/>
      <c r="AS336" s="572"/>
      <c r="AT336" s="572"/>
      <c r="AU336" s="574" t="s">
        <v>433</v>
      </c>
      <c r="AV336" s="575"/>
      <c r="AW336" s="575"/>
      <c r="AX336" s="576"/>
    </row>
    <row r="337" spans="1:50" ht="24" customHeight="1">
      <c r="A337" s="571">
        <v>3</v>
      </c>
      <c r="B337" s="571">
        <v>1</v>
      </c>
      <c r="C337" s="681" t="s">
        <v>425</v>
      </c>
      <c r="D337" s="683"/>
      <c r="E337" s="683"/>
      <c r="F337" s="683"/>
      <c r="G337" s="683"/>
      <c r="H337" s="683"/>
      <c r="I337" s="683"/>
      <c r="J337" s="683"/>
      <c r="K337" s="683"/>
      <c r="L337" s="684"/>
      <c r="M337" s="681" t="s">
        <v>422</v>
      </c>
      <c r="N337" s="683"/>
      <c r="O337" s="683"/>
      <c r="P337" s="683"/>
      <c r="Q337" s="683"/>
      <c r="R337" s="683"/>
      <c r="S337" s="683"/>
      <c r="T337" s="683"/>
      <c r="U337" s="683"/>
      <c r="V337" s="683"/>
      <c r="W337" s="683"/>
      <c r="X337" s="683"/>
      <c r="Y337" s="683"/>
      <c r="Z337" s="683"/>
      <c r="AA337" s="683"/>
      <c r="AB337" s="683"/>
      <c r="AC337" s="683"/>
      <c r="AD337" s="683"/>
      <c r="AE337" s="683"/>
      <c r="AF337" s="683"/>
      <c r="AG337" s="683"/>
      <c r="AH337" s="683"/>
      <c r="AI337" s="683"/>
      <c r="AJ337" s="684"/>
      <c r="AK337" s="574">
        <v>63</v>
      </c>
      <c r="AL337" s="575"/>
      <c r="AM337" s="575"/>
      <c r="AN337" s="575"/>
      <c r="AO337" s="575"/>
      <c r="AP337" s="576"/>
      <c r="AQ337" s="573" t="s">
        <v>433</v>
      </c>
      <c r="AR337" s="572"/>
      <c r="AS337" s="572"/>
      <c r="AT337" s="572"/>
      <c r="AU337" s="574" t="s">
        <v>433</v>
      </c>
      <c r="AV337" s="575"/>
      <c r="AW337" s="575"/>
      <c r="AX337" s="576"/>
    </row>
    <row r="338" spans="1:50" ht="24" customHeight="1">
      <c r="A338" s="571">
        <v>4</v>
      </c>
      <c r="B338" s="571">
        <v>1</v>
      </c>
      <c r="C338" s="681" t="s">
        <v>435</v>
      </c>
      <c r="D338" s="683"/>
      <c r="E338" s="683"/>
      <c r="F338" s="683"/>
      <c r="G338" s="683"/>
      <c r="H338" s="683"/>
      <c r="I338" s="683"/>
      <c r="J338" s="683"/>
      <c r="K338" s="683"/>
      <c r="L338" s="684"/>
      <c r="M338" s="681" t="s">
        <v>436</v>
      </c>
      <c r="N338" s="683"/>
      <c r="O338" s="683"/>
      <c r="P338" s="683"/>
      <c r="Q338" s="683"/>
      <c r="R338" s="683"/>
      <c r="S338" s="683"/>
      <c r="T338" s="683"/>
      <c r="U338" s="683"/>
      <c r="V338" s="683"/>
      <c r="W338" s="683"/>
      <c r="X338" s="683"/>
      <c r="Y338" s="683"/>
      <c r="Z338" s="683"/>
      <c r="AA338" s="683"/>
      <c r="AB338" s="683"/>
      <c r="AC338" s="683"/>
      <c r="AD338" s="683"/>
      <c r="AE338" s="683"/>
      <c r="AF338" s="683"/>
      <c r="AG338" s="683"/>
      <c r="AH338" s="683"/>
      <c r="AI338" s="683"/>
      <c r="AJ338" s="684"/>
      <c r="AK338" s="574">
        <v>60</v>
      </c>
      <c r="AL338" s="575"/>
      <c r="AM338" s="575"/>
      <c r="AN338" s="575"/>
      <c r="AO338" s="575"/>
      <c r="AP338" s="576"/>
      <c r="AQ338" s="573" t="s">
        <v>433</v>
      </c>
      <c r="AR338" s="572"/>
      <c r="AS338" s="572"/>
      <c r="AT338" s="572"/>
      <c r="AU338" s="574" t="s">
        <v>433</v>
      </c>
      <c r="AV338" s="575"/>
      <c r="AW338" s="575"/>
      <c r="AX338" s="576"/>
    </row>
    <row r="339" spans="1:50" ht="24" customHeight="1">
      <c r="A339" s="571">
        <v>5</v>
      </c>
      <c r="B339" s="571">
        <v>1</v>
      </c>
      <c r="C339" s="681" t="s">
        <v>434</v>
      </c>
      <c r="D339" s="467"/>
      <c r="E339" s="467"/>
      <c r="F339" s="467"/>
      <c r="G339" s="467"/>
      <c r="H339" s="467"/>
      <c r="I339" s="467"/>
      <c r="J339" s="467"/>
      <c r="K339" s="467"/>
      <c r="L339" s="682"/>
      <c r="M339" s="681" t="s">
        <v>423</v>
      </c>
      <c r="N339" s="467"/>
      <c r="O339" s="467"/>
      <c r="P339" s="467"/>
      <c r="Q339" s="467"/>
      <c r="R339" s="467"/>
      <c r="S339" s="467"/>
      <c r="T339" s="467"/>
      <c r="U339" s="467"/>
      <c r="V339" s="467"/>
      <c r="W339" s="467"/>
      <c r="X339" s="467"/>
      <c r="Y339" s="467"/>
      <c r="Z339" s="467"/>
      <c r="AA339" s="467"/>
      <c r="AB339" s="467"/>
      <c r="AC339" s="467"/>
      <c r="AD339" s="467"/>
      <c r="AE339" s="467"/>
      <c r="AF339" s="467"/>
      <c r="AG339" s="467"/>
      <c r="AH339" s="467"/>
      <c r="AI339" s="467"/>
      <c r="AJ339" s="682"/>
      <c r="AK339" s="574">
        <v>56</v>
      </c>
      <c r="AL339" s="575"/>
      <c r="AM339" s="575"/>
      <c r="AN339" s="575"/>
      <c r="AO339" s="575"/>
      <c r="AP339" s="576"/>
      <c r="AQ339" s="573" t="s">
        <v>433</v>
      </c>
      <c r="AR339" s="572"/>
      <c r="AS339" s="572"/>
      <c r="AT339" s="572"/>
      <c r="AU339" s="574" t="s">
        <v>433</v>
      </c>
      <c r="AV339" s="575"/>
      <c r="AW339" s="575"/>
      <c r="AX339" s="576"/>
    </row>
    <row r="340" spans="1:50" ht="24" customHeight="1">
      <c r="A340" s="571">
        <v>6</v>
      </c>
      <c r="B340" s="571">
        <v>1</v>
      </c>
      <c r="C340" s="573" t="s">
        <v>427</v>
      </c>
      <c r="D340" s="572"/>
      <c r="E340" s="572"/>
      <c r="F340" s="572"/>
      <c r="G340" s="572"/>
      <c r="H340" s="572"/>
      <c r="I340" s="572"/>
      <c r="J340" s="572"/>
      <c r="K340" s="572"/>
      <c r="L340" s="572"/>
      <c r="M340" s="573" t="s">
        <v>428</v>
      </c>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v>49</v>
      </c>
      <c r="AL340" s="575"/>
      <c r="AM340" s="575"/>
      <c r="AN340" s="575"/>
      <c r="AO340" s="575"/>
      <c r="AP340" s="576"/>
      <c r="AQ340" s="573" t="s">
        <v>432</v>
      </c>
      <c r="AR340" s="572"/>
      <c r="AS340" s="572"/>
      <c r="AT340" s="572"/>
      <c r="AU340" s="574" t="s">
        <v>433</v>
      </c>
      <c r="AV340" s="575"/>
      <c r="AW340" s="575"/>
      <c r="AX340" s="576"/>
    </row>
    <row r="341" spans="1:50" ht="24" customHeight="1">
      <c r="A341" s="571">
        <v>7</v>
      </c>
      <c r="B341" s="571">
        <v>1</v>
      </c>
      <c r="C341" s="573" t="s">
        <v>426</v>
      </c>
      <c r="D341" s="572"/>
      <c r="E341" s="572"/>
      <c r="F341" s="572"/>
      <c r="G341" s="572"/>
      <c r="H341" s="572"/>
      <c r="I341" s="572"/>
      <c r="J341" s="572"/>
      <c r="K341" s="572"/>
      <c r="L341" s="572"/>
      <c r="M341" s="573" t="s">
        <v>431</v>
      </c>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v>48</v>
      </c>
      <c r="AL341" s="575"/>
      <c r="AM341" s="575"/>
      <c r="AN341" s="575"/>
      <c r="AO341" s="575"/>
      <c r="AP341" s="576"/>
      <c r="AQ341" s="573" t="s">
        <v>433</v>
      </c>
      <c r="AR341" s="572"/>
      <c r="AS341" s="572"/>
      <c r="AT341" s="572"/>
      <c r="AU341" s="574" t="s">
        <v>433</v>
      </c>
      <c r="AV341" s="575"/>
      <c r="AW341" s="575"/>
      <c r="AX341" s="576"/>
    </row>
    <row r="342" spans="1:50" ht="24" customHeight="1">
      <c r="A342" s="571">
        <v>8</v>
      </c>
      <c r="B342" s="571">
        <v>1</v>
      </c>
      <c r="C342" s="573" t="s">
        <v>426</v>
      </c>
      <c r="D342" s="572"/>
      <c r="E342" s="572"/>
      <c r="F342" s="572"/>
      <c r="G342" s="572"/>
      <c r="H342" s="572"/>
      <c r="I342" s="572"/>
      <c r="J342" s="572"/>
      <c r="K342" s="572"/>
      <c r="L342" s="572"/>
      <c r="M342" s="573" t="s">
        <v>424</v>
      </c>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v>47</v>
      </c>
      <c r="AL342" s="575"/>
      <c r="AM342" s="575"/>
      <c r="AN342" s="575"/>
      <c r="AO342" s="575"/>
      <c r="AP342" s="576"/>
      <c r="AQ342" s="573" t="s">
        <v>433</v>
      </c>
      <c r="AR342" s="572"/>
      <c r="AS342" s="572"/>
      <c r="AT342" s="572"/>
      <c r="AU342" s="574" t="s">
        <v>433</v>
      </c>
      <c r="AV342" s="575"/>
      <c r="AW342" s="575"/>
      <c r="AX342" s="576"/>
    </row>
    <row r="343" spans="1:50" ht="24" customHeight="1">
      <c r="A343" s="571">
        <v>9</v>
      </c>
      <c r="B343" s="571">
        <v>1</v>
      </c>
      <c r="C343" s="573" t="s">
        <v>429</v>
      </c>
      <c r="D343" s="572"/>
      <c r="E343" s="572"/>
      <c r="F343" s="572"/>
      <c r="G343" s="572"/>
      <c r="H343" s="572"/>
      <c r="I343" s="572"/>
      <c r="J343" s="572"/>
      <c r="K343" s="572"/>
      <c r="L343" s="572"/>
      <c r="M343" s="573" t="s">
        <v>430</v>
      </c>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v>42</v>
      </c>
      <c r="AL343" s="575"/>
      <c r="AM343" s="575"/>
      <c r="AN343" s="575"/>
      <c r="AO343" s="575"/>
      <c r="AP343" s="576"/>
      <c r="AQ343" s="573" t="s">
        <v>433</v>
      </c>
      <c r="AR343" s="572"/>
      <c r="AS343" s="572"/>
      <c r="AT343" s="572"/>
      <c r="AU343" s="574" t="s">
        <v>433</v>
      </c>
      <c r="AV343" s="575"/>
      <c r="AW343" s="575"/>
      <c r="AX343" s="576"/>
    </row>
    <row r="344" spans="1:50" ht="24" customHeight="1">
      <c r="A344" s="571">
        <v>10</v>
      </c>
      <c r="B344" s="571">
        <v>1</v>
      </c>
      <c r="C344" s="573" t="s">
        <v>438</v>
      </c>
      <c r="D344" s="572"/>
      <c r="E344" s="572"/>
      <c r="F344" s="572"/>
      <c r="G344" s="572"/>
      <c r="H344" s="572"/>
      <c r="I344" s="572"/>
      <c r="J344" s="572"/>
      <c r="K344" s="572"/>
      <c r="L344" s="572"/>
      <c r="M344" s="573" t="s">
        <v>439</v>
      </c>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v>36</v>
      </c>
      <c r="AL344" s="575"/>
      <c r="AM344" s="575"/>
      <c r="AN344" s="575"/>
      <c r="AO344" s="575"/>
      <c r="AP344" s="576"/>
      <c r="AQ344" s="573" t="s">
        <v>433</v>
      </c>
      <c r="AR344" s="572"/>
      <c r="AS344" s="572"/>
      <c r="AT344" s="572"/>
      <c r="AU344" s="574" t="s">
        <v>433</v>
      </c>
      <c r="AV344" s="575"/>
      <c r="AW344" s="575"/>
      <c r="AX344" s="576"/>
    </row>
    <row r="345" spans="1:50" ht="24" hidden="1" customHeight="1">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hidden="1" customHeight="1">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hidden="1" customHeight="1">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hidden="1" customHeight="1">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hidden="1" customHeight="1">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hidden="1" customHeight="1">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hidden="1" customHeight="1">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hidden="1" customHeight="1">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hidden="1" customHeight="1">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hidden="1" customHeight="1">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hidden="1" customHeight="1">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hidden="1" customHeight="1">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hidden="1" customHeight="1">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hidden="1" customHeight="1">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hidden="1" customHeight="1">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hidden="1" customHeight="1">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hidden="1" customHeight="1">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hidden="1" customHeight="1">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hidden="1" customHeight="1">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4" spans="1:50" ht="24" hidden="1" customHeight="1">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3"/>
      <c r="AR364" s="572"/>
      <c r="AS364" s="572"/>
      <c r="AT364" s="572"/>
      <c r="AU364" s="574"/>
      <c r="AV364" s="575"/>
      <c r="AW364" s="575"/>
      <c r="AX364" s="576"/>
    </row>
    <row r="365" spans="1:50" ht="27" customHeight="1"/>
    <row r="366" spans="1:50">
      <c r="A366" s="9"/>
      <c r="B366" s="61" t="s">
        <v>465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1"/>
      <c r="B367" s="571"/>
      <c r="C367" s="232" t="s">
        <v>362</v>
      </c>
      <c r="D367" s="232"/>
      <c r="E367" s="232"/>
      <c r="F367" s="232"/>
      <c r="G367" s="232"/>
      <c r="H367" s="232"/>
      <c r="I367" s="232"/>
      <c r="J367" s="232"/>
      <c r="K367" s="232"/>
      <c r="L367" s="232"/>
      <c r="M367" s="232" t="s">
        <v>363</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7" t="s">
        <v>364</v>
      </c>
      <c r="AL367" s="232"/>
      <c r="AM367" s="232"/>
      <c r="AN367" s="232"/>
      <c r="AO367" s="232"/>
      <c r="AP367" s="232"/>
      <c r="AQ367" s="232" t="s">
        <v>23</v>
      </c>
      <c r="AR367" s="232"/>
      <c r="AS367" s="232"/>
      <c r="AT367" s="232"/>
      <c r="AU367" s="83" t="s">
        <v>24</v>
      </c>
      <c r="AV367" s="84"/>
      <c r="AW367" s="84"/>
      <c r="AX367" s="578"/>
    </row>
    <row r="368" spans="1:50" ht="24" customHeight="1">
      <c r="A368" s="571">
        <v>1</v>
      </c>
      <c r="B368" s="571">
        <v>1</v>
      </c>
      <c r="C368" s="573" t="s">
        <v>414</v>
      </c>
      <c r="D368" s="572"/>
      <c r="E368" s="572"/>
      <c r="F368" s="572"/>
      <c r="G368" s="572"/>
      <c r="H368" s="572"/>
      <c r="I368" s="572"/>
      <c r="J368" s="572"/>
      <c r="K368" s="572"/>
      <c r="L368" s="572"/>
      <c r="M368" s="573" t="s">
        <v>415</v>
      </c>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v>20</v>
      </c>
      <c r="AL368" s="575"/>
      <c r="AM368" s="575"/>
      <c r="AN368" s="575"/>
      <c r="AO368" s="575"/>
      <c r="AP368" s="576"/>
      <c r="AQ368" s="573" t="s">
        <v>413</v>
      </c>
      <c r="AR368" s="572"/>
      <c r="AS368" s="572"/>
      <c r="AT368" s="572"/>
      <c r="AU368" s="574" t="s">
        <v>413</v>
      </c>
      <c r="AV368" s="575"/>
      <c r="AW368" s="575"/>
      <c r="AX368" s="576"/>
    </row>
    <row r="369" spans="1:50" ht="24" customHeight="1">
      <c r="A369" s="571">
        <v>2</v>
      </c>
      <c r="B369" s="571">
        <v>1</v>
      </c>
      <c r="C369" s="573" t="s">
        <v>414</v>
      </c>
      <c r="D369" s="572"/>
      <c r="E369" s="572"/>
      <c r="F369" s="572"/>
      <c r="G369" s="572"/>
      <c r="H369" s="572"/>
      <c r="I369" s="572"/>
      <c r="J369" s="572"/>
      <c r="K369" s="572"/>
      <c r="L369" s="572"/>
      <c r="M369" s="573" t="s">
        <v>416</v>
      </c>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v>8</v>
      </c>
      <c r="AL369" s="575"/>
      <c r="AM369" s="575"/>
      <c r="AN369" s="575"/>
      <c r="AO369" s="575"/>
      <c r="AP369" s="576"/>
      <c r="AQ369" s="573" t="s">
        <v>413</v>
      </c>
      <c r="AR369" s="572"/>
      <c r="AS369" s="572"/>
      <c r="AT369" s="572"/>
      <c r="AU369" s="574" t="s">
        <v>413</v>
      </c>
      <c r="AV369" s="575"/>
      <c r="AW369" s="575"/>
      <c r="AX369" s="576"/>
    </row>
    <row r="370" spans="1:50" ht="41.25" hidden="1" customHeight="1">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hidden="1" customHeight="1">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hidden="1" customHeight="1">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hidden="1" customHeight="1">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hidden="1" customHeight="1">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hidden="1" customHeight="1">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hidden="1" customHeight="1">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hidden="1" customHeight="1">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hidden="1" customHeight="1">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hidden="1" customHeight="1">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hidden="1" customHeight="1">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hidden="1" customHeight="1">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hidden="1" customHeight="1">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hidden="1" customHeight="1">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hidden="1" customHeight="1">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hidden="1" customHeight="1">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hidden="1" customHeight="1">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hidden="1" customHeight="1">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hidden="1" customHeight="1">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hidden="1" customHeight="1">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hidden="1" customHeight="1">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hidden="1" customHeight="1">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hidden="1" customHeight="1">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hidden="1" customHeight="1">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hidden="1" customHeight="1">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hidden="1" customHeight="1">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hidden="1" customHeight="1">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7" spans="1:50" ht="24" hidden="1" customHeight="1">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3"/>
      <c r="AR397" s="572"/>
      <c r="AS397" s="572"/>
      <c r="AT397" s="572"/>
      <c r="AU397" s="574"/>
      <c r="AV397" s="575"/>
      <c r="AW397" s="575"/>
      <c r="AX397" s="576"/>
    </row>
    <row r="399" spans="1:50">
      <c r="A399" s="9"/>
      <c r="B399" s="61" t="s">
        <v>466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1"/>
      <c r="B400" s="571"/>
      <c r="C400" s="232" t="s">
        <v>362</v>
      </c>
      <c r="D400" s="232"/>
      <c r="E400" s="232"/>
      <c r="F400" s="232"/>
      <c r="G400" s="232"/>
      <c r="H400" s="232"/>
      <c r="I400" s="232"/>
      <c r="J400" s="232"/>
      <c r="K400" s="232"/>
      <c r="L400" s="232"/>
      <c r="M400" s="232" t="s">
        <v>363</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7" t="s">
        <v>364</v>
      </c>
      <c r="AL400" s="232"/>
      <c r="AM400" s="232"/>
      <c r="AN400" s="232"/>
      <c r="AO400" s="232"/>
      <c r="AP400" s="232"/>
      <c r="AQ400" s="232" t="s">
        <v>23</v>
      </c>
      <c r="AR400" s="232"/>
      <c r="AS400" s="232"/>
      <c r="AT400" s="232"/>
      <c r="AU400" s="83" t="s">
        <v>24</v>
      </c>
      <c r="AV400" s="84"/>
      <c r="AW400" s="84"/>
      <c r="AX400" s="578"/>
    </row>
    <row r="401" spans="1:50" ht="24" customHeight="1">
      <c r="A401" s="571">
        <v>1</v>
      </c>
      <c r="B401" s="571">
        <v>1</v>
      </c>
      <c r="C401" s="573" t="s">
        <v>420</v>
      </c>
      <c r="D401" s="572"/>
      <c r="E401" s="572"/>
      <c r="F401" s="572"/>
      <c r="G401" s="572"/>
      <c r="H401" s="572"/>
      <c r="I401" s="572"/>
      <c r="J401" s="572"/>
      <c r="K401" s="572"/>
      <c r="L401" s="572"/>
      <c r="M401" s="573" t="s">
        <v>421</v>
      </c>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v>50</v>
      </c>
      <c r="AL401" s="575"/>
      <c r="AM401" s="575"/>
      <c r="AN401" s="575"/>
      <c r="AO401" s="575"/>
      <c r="AP401" s="576"/>
      <c r="AQ401" s="573" t="s">
        <v>413</v>
      </c>
      <c r="AR401" s="572"/>
      <c r="AS401" s="572"/>
      <c r="AT401" s="572"/>
      <c r="AU401" s="574" t="s">
        <v>413</v>
      </c>
      <c r="AV401" s="575"/>
      <c r="AW401" s="575"/>
      <c r="AX401" s="576"/>
    </row>
    <row r="402" spans="1:50" ht="24" hidden="1" customHeight="1">
      <c r="A402" s="571">
        <v>2</v>
      </c>
      <c r="B402" s="571">
        <v>1</v>
      </c>
      <c r="C402" s="573"/>
      <c r="D402" s="572"/>
      <c r="E402" s="572"/>
      <c r="F402" s="572"/>
      <c r="G402" s="572"/>
      <c r="H402" s="572"/>
      <c r="I402" s="572"/>
      <c r="J402" s="572"/>
      <c r="K402" s="572"/>
      <c r="L402" s="572"/>
      <c r="M402" s="573"/>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hidden="1" customHeight="1">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hidden="1" customHeight="1">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hidden="1" customHeight="1">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hidden="1" customHeight="1">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hidden="1" customHeight="1">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hidden="1" customHeight="1">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hidden="1" customHeight="1">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hidden="1" customHeight="1">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hidden="1" customHeight="1">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hidden="1" customHeight="1">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hidden="1" customHeight="1">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hidden="1" customHeight="1">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hidden="1" customHeight="1">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hidden="1" customHeight="1">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hidden="1" customHeight="1">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hidden="1" customHeight="1">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hidden="1" customHeight="1">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hidden="1" customHeight="1">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hidden="1" customHeight="1">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hidden="1" customHeight="1">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hidden="1" customHeight="1">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hidden="1" customHeight="1">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hidden="1" customHeight="1">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hidden="1" customHeight="1">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hidden="1" customHeight="1">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hidden="1" customHeight="1">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hidden="1" customHeight="1">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0" spans="1:50" ht="24" hidden="1" customHeight="1">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3"/>
      <c r="AR430" s="572"/>
      <c r="AS430" s="572"/>
      <c r="AT430" s="572"/>
      <c r="AU430" s="574"/>
      <c r="AV430" s="575"/>
      <c r="AW430" s="575"/>
      <c r="AX430" s="576"/>
    </row>
    <row r="431" spans="1:50" hidden="1"/>
    <row r="432" spans="1:50" hidden="1">
      <c r="A432" s="9"/>
      <c r="B432" s="61" t="s">
        <v>365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1"/>
      <c r="B433" s="571"/>
      <c r="C433" s="232" t="s">
        <v>362</v>
      </c>
      <c r="D433" s="232"/>
      <c r="E433" s="232"/>
      <c r="F433" s="232"/>
      <c r="G433" s="232"/>
      <c r="H433" s="232"/>
      <c r="I433" s="232"/>
      <c r="J433" s="232"/>
      <c r="K433" s="232"/>
      <c r="L433" s="232"/>
      <c r="M433" s="232" t="s">
        <v>363</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7" t="s">
        <v>364</v>
      </c>
      <c r="AL433" s="232"/>
      <c r="AM433" s="232"/>
      <c r="AN433" s="232"/>
      <c r="AO433" s="232"/>
      <c r="AP433" s="232"/>
      <c r="AQ433" s="232" t="s">
        <v>23</v>
      </c>
      <c r="AR433" s="232"/>
      <c r="AS433" s="232"/>
      <c r="AT433" s="232"/>
      <c r="AU433" s="83" t="s">
        <v>24</v>
      </c>
      <c r="AV433" s="84"/>
      <c r="AW433" s="84"/>
      <c r="AX433" s="578"/>
    </row>
    <row r="434" spans="1:50" ht="24" hidden="1" customHeight="1">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hidden="1" customHeight="1">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hidden="1" customHeight="1">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hidden="1" customHeight="1">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hidden="1" customHeight="1">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hidden="1" customHeight="1">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hidden="1" customHeight="1">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hidden="1" customHeight="1">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hidden="1" customHeight="1">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hidden="1" customHeight="1">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hidden="1" customHeight="1">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hidden="1" customHeight="1">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hidden="1" customHeight="1">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hidden="1" customHeight="1">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hidden="1" customHeight="1">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hidden="1" customHeight="1">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hidden="1" customHeight="1">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hidden="1" customHeight="1">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hidden="1" customHeight="1">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hidden="1" customHeight="1">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hidden="1" customHeight="1">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hidden="1" customHeight="1">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hidden="1" customHeight="1">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hidden="1" customHeight="1">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hidden="1" customHeight="1">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hidden="1" customHeight="1">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hidden="1" customHeight="1">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hidden="1" customHeight="1">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hidden="1" customHeight="1">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3" spans="1:50" ht="24" hidden="1" customHeight="1">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3"/>
      <c r="AR463" s="572"/>
      <c r="AS463" s="572"/>
      <c r="AT463" s="572"/>
      <c r="AU463" s="574"/>
      <c r="AV463" s="575"/>
      <c r="AW463" s="575"/>
      <c r="AX463" s="576"/>
    </row>
    <row r="464" spans="1:50" hidden="1"/>
    <row r="465" spans="1:50" hidden="1">
      <c r="A465" s="9"/>
      <c r="B465" s="61" t="s">
        <v>366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1"/>
      <c r="B466" s="571"/>
      <c r="C466" s="232" t="s">
        <v>362</v>
      </c>
      <c r="D466" s="232"/>
      <c r="E466" s="232"/>
      <c r="F466" s="232"/>
      <c r="G466" s="232"/>
      <c r="H466" s="232"/>
      <c r="I466" s="232"/>
      <c r="J466" s="232"/>
      <c r="K466" s="232"/>
      <c r="L466" s="232"/>
      <c r="M466" s="232" t="s">
        <v>363</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7" t="s">
        <v>364</v>
      </c>
      <c r="AL466" s="232"/>
      <c r="AM466" s="232"/>
      <c r="AN466" s="232"/>
      <c r="AO466" s="232"/>
      <c r="AP466" s="232"/>
      <c r="AQ466" s="232" t="s">
        <v>23</v>
      </c>
      <c r="AR466" s="232"/>
      <c r="AS466" s="232"/>
      <c r="AT466" s="232"/>
      <c r="AU466" s="83" t="s">
        <v>24</v>
      </c>
      <c r="AV466" s="84"/>
      <c r="AW466" s="84"/>
      <c r="AX466" s="578"/>
    </row>
    <row r="467" spans="1:50" ht="24" hidden="1" customHeight="1">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hidden="1" customHeight="1">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hidden="1" customHeight="1">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hidden="1" customHeight="1">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hidden="1" customHeight="1">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hidden="1" customHeight="1">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hidden="1" customHeight="1">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hidden="1" customHeight="1">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hidden="1" customHeight="1">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hidden="1" customHeight="1">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hidden="1" customHeight="1">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hidden="1" customHeight="1">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hidden="1" customHeight="1">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hidden="1" customHeight="1">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hidden="1" customHeight="1">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hidden="1" customHeight="1">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hidden="1" customHeight="1">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hidden="1" customHeight="1">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hidden="1" customHeight="1">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hidden="1" customHeight="1">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hidden="1" customHeight="1">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hidden="1" customHeight="1">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hidden="1" customHeight="1">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hidden="1" customHeight="1">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hidden="1" customHeight="1">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hidden="1" customHeight="1">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hidden="1" customHeight="1">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hidden="1" customHeight="1">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hidden="1" customHeight="1">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6" spans="1:50" ht="24" hidden="1" customHeight="1">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3"/>
      <c r="AR496" s="572"/>
      <c r="AS496" s="572"/>
      <c r="AT496" s="572"/>
      <c r="AU496" s="574"/>
      <c r="AV496" s="575"/>
      <c r="AW496" s="575"/>
      <c r="AX496" s="576"/>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t="s">
        <v>374</v>
      </c>
      <c r="R2" s="15" t="str">
        <f>IF(Q2="","",P2)</f>
        <v>直接実施</v>
      </c>
      <c r="S2" s="15" t="str">
        <f>IF(R2="","",IF(S1&lt;&gt;"",CONCATENATE(S1,"、",R2),R2))</f>
        <v>直接実施</v>
      </c>
      <c r="T2" s="15"/>
      <c r="U2" s="44" t="s">
        <v>367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374</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374</v>
      </c>
      <c r="R4" s="15" t="str">
        <f t="shared" si="3"/>
        <v>補助</v>
      </c>
      <c r="S4" s="15" t="str">
        <f t="shared" si="4"/>
        <v>直接実施、委託・請負、補助</v>
      </c>
      <c r="T4" s="15"/>
      <c r="U4" s="44" t="s">
        <v>357</v>
      </c>
      <c r="W4" s="44" t="s">
        <v>325</v>
      </c>
      <c r="Y4" s="44" t="s">
        <v>98</v>
      </c>
      <c r="Z4" s="42"/>
      <c r="AA4" s="44" t="s">
        <v>99</v>
      </c>
      <c r="AB4" s="43"/>
      <c r="AC4" s="44" t="s">
        <v>306</v>
      </c>
      <c r="AD4" s="40"/>
      <c r="AE4" s="48" t="s">
        <v>350</v>
      </c>
      <c r="AF4" s="42"/>
    </row>
    <row r="5" spans="1:32" ht="13.5" customHeight="1">
      <c r="A5" s="16" t="s">
        <v>237</v>
      </c>
      <c r="B5" s="17" t="s">
        <v>374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t="s">
        <v>374</v>
      </c>
      <c r="R6" s="15" t="str">
        <f t="shared" si="3"/>
        <v>交付</v>
      </c>
      <c r="S6" s="15" t="str">
        <f t="shared" si="4"/>
        <v>直接実施、委託・請負、補助、交付</v>
      </c>
      <c r="T6" s="15"/>
      <c r="W6" s="44" t="s">
        <v>327</v>
      </c>
      <c r="Y6" s="44" t="s">
        <v>102</v>
      </c>
      <c r="Z6" s="42"/>
      <c r="AA6" s="44" t="s">
        <v>103</v>
      </c>
      <c r="AB6" s="43"/>
      <c r="AC6" s="44" t="s">
        <v>307</v>
      </c>
      <c r="AD6" s="43"/>
      <c r="AE6" s="48" t="s">
        <v>352</v>
      </c>
      <c r="AF6" s="42"/>
    </row>
    <row r="7" spans="1:32" ht="13.5" customHeight="1">
      <c r="A7" s="16" t="s">
        <v>239</v>
      </c>
      <c r="B7" s="17" t="s">
        <v>374</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直接実施、委託・請負、補助、交付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直接実施、委託・請負、補助、交付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直接実施、委託・請負、補助、交付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海洋政策、観光立国</v>
      </c>
      <c r="F11" s="20" t="s">
        <v>276</v>
      </c>
      <c r="G11" s="19"/>
      <c r="H11" s="15" t="str">
        <f t="shared" si="1"/>
        <v/>
      </c>
      <c r="I11" s="15" t="str">
        <f t="shared" si="5"/>
        <v>一般会計</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374</v>
      </c>
      <c r="C23" s="15" t="str">
        <f t="shared" si="0"/>
        <v>地方創生</v>
      </c>
      <c r="D23" s="15" t="str">
        <f t="shared" si="7"/>
        <v>海洋政策、観光立国、地方創生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2015-09-02T03:34:51Z</cp:lastPrinted>
  <dcterms:created xsi:type="dcterms:W3CDTF">2012-03-13T00:50:25Z</dcterms:created>
  <dcterms:modified xsi:type="dcterms:W3CDTF">2015-09-06T11:19:56Z</dcterms:modified>
</cp:coreProperties>
</file>