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<sst xmlns="http://schemas.openxmlformats.org/spreadsheetml/2006/main" count="778" uniqueCount="455">
  <si>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</si>
  <si>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</si>
  <si>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</si>
  <si>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</si>
  <si>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</si>
  <si>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</si>
  <si>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</si>
  <si>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</si>
  <si>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</si>
  <si>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</si>
  <si>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</si>
  <si>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</si>
  <si>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</si>
  <si>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</si>
  <si>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</si>
  <si>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</si>
  <si>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</si>
  <si>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</si>
  <si>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</si>
  <si>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</si>
  <si>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</si>
  <si>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</si>
  <si>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</si>
  <si>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</si>
  <si>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</si>
  <si>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</si>
  <si>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</si>
  <si>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</si>
  <si>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</si>
  <si>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</si>
  <si>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</si>
  <si>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</si>
  <si>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</si>
  <si>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</si>
  <si>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</si>
  <si>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</si>
  <si>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</si>
  <si>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</si>
  <si>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</si>
  <si>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</si>
  <si>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</si>
  <si>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</si>
  <si>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</si>
  <si>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</si>
  <si>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</si>
  <si>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</si>
  <si>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</si>
  <si>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</si>
  <si>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</si>
  <si>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</si>
  <si>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</si>
  <si>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</si>
  <si>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</si>
  <si>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</si>
  <si>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</si>
  <si>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</si>
  <si>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</si>
  <si>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</si>
  <si>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</si>
  <si>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</si>
  <si>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</si>
  <si>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</si>
  <si>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</si>
  <si>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</si>
  <si>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</si>
  <si>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</si>
  <si>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</si>
  <si>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</si>
  <si>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</si>
  <si>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</si>
  <si>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</si>
  <si>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</si>
  <si>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</si>
  <si>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</si>
  <si>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</si>
  <si>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</si>
  <si>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</si>
  <si>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</si>
  <si>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</si>
  <si>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</si>
  <si>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</si>
  <si>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</si>
  <si>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</si>
  <si>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</si>
  <si>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</si>
  <si>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</si>
  <si>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</si>
  <si>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</si>
  <si>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</si>
  <si>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</si>
  <si>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</si>
  <si>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</si>
  <si>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</si>
  <si>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</si>
  <si>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</si>
  <si>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</si>
  <si>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</si>
  <si>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</si>
  <si>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</si>
  <si>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</si>
  <si>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</si>
  <si>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</si>
  <si>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</si>
  <si>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</si>
  <si>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</si>
  <si>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</si>
  <si>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</si>
  <si>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</si>
  <si>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</si>
  <si>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</si>
  <si>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</si>
  <si>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</si>
  <si>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</si>
  <si>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</si>
  <si>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</si>
  <si>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</si>
  <si>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</si>
  <si>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</si>
  <si>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</si>
  <si>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</si>
  <si>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</si>
  <si>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</si>
  <si>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</si>
  <si>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</si>
  <si>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</si>
  <si>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</si>
  <si>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</si>
  <si>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</si>
  <si>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</si>
  <si>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</si>
  <si>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</si>
  <si>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</si>
  <si>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</si>
  <si>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</si>
  <si>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</si>
  <si>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</si>
  <si>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</si>
  <si>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</si>
  <si>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</si>
  <si>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</si>
  <si>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</si>
  <si>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</si>
  <si>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</si>
  <si>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</si>
  <si>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</si>
  <si>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</si>
  <si>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</si>
  <si>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</si>
  <si>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</si>
  <si>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</si>
  <si>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</si>
  <si>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</si>
  <si>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</si>
  <si>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</si>
  <si>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</si>
  <si>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</si>
  <si>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</si>
  <si>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</si>
  <si>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</si>
  <si>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</si>
  <si>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</si>
  <si>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</si>
  <si>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</si>
  <si>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</si>
  <si>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</si>
  <si>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</si>
  <si>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</si>
  <si>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</si>
  <si>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</si>
  <si>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</si>
  <si>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</si>
  <si>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</si>
  <si>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</si>
  <si>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</si>
  <si>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</si>
  <si>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</si>
  <si>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</si>
  <si>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</si>
  <si>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</si>
  <si>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</si>
  <si>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</si>
  <si>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</si>
  <si>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</si>
  <si>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</si>
  <si>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</si>
  <si>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</si>
  <si>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</si>
  <si>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</si>
  <si>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</si>
  <si>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</si>
  <si>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</si>
  <si>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</si>
  <si>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</si>
  <si>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</si>
  <si>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</si>
  <si>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</si>
  <si>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</si>
  <si>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</si>
  <si>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</si>
  <si>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</si>
  <si>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</si>
  <si>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</si>
  <si>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</si>
  <si>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</si>
  <si>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</si>
  <si>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</si>
  <si>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</si>
  <si>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</si>
  <si>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</si>
  <si>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</si>
  <si>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</si>
  <si>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</si>
  <si>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</si>
  <si>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</si>
  <si>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</si>
  <si>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</si>
  <si>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</si>
  <si>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</si>
  <si>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</si>
  <si>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</si>
  <si>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</si>
  <si>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</si>
  <si>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</si>
  <si>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</si>
  <si>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</si>
  <si>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</si>
  <si>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</si>
  <si>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</si>
  <si>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</si>
  <si>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</si>
  <si>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</si>
  <si>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</si>
  <si>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</si>
  <si>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</si>
  <si>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</si>
  <si>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</si>
  <si>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</si>
  <si>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</si>
  <si>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</si>
  <si>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</si>
  <si>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</si>
  <si>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</si>
  <si>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</si>
  <si>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</si>
  <si>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</si>
  <si>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</si>
  <si>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</si>
  <si>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</si>
  <si>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</si>
  <si>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</si>
  <si>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</si>
  <si>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</si>
  <si>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</si>
  <si>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</si>
  <si>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</si>
  <si>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</si>
  <si>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</si>
  <si>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</si>
  <si>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</si>
  <si>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</si>
  <si>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</si>
  <si>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</si>
  <si>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</si>
  <si>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</si>
  <si>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</si>
  <si>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</si>
  <si>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</si>
  <si>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</si>
  <si>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</si>
  <si>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</si>
  <si>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</si>
  <si>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</si>
  <si>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</si>
  <si>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</si>
  <si>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</si>
  <si>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</si>
  <si>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</si>
  <si>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</si>
  <si>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</si>
  <si>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</si>
  <si>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</si>
  <si>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</si>
  <si>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</si>
  <si>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</si>
  <si>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</si>
  <si>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</si>
  <si>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</si>
  <si>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</si>
  <si>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</si>
  <si>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</si>
  <si>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</si>
  <si>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</si>
  <si>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</si>
  <si>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</si>
  <si>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</si>
  <si>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</si>
  <si>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</si>
  <si>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</si>
  <si>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</si>
  <si>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</si>
  <si>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</si>
  <si>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</si>
  <si>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</si>
  <si>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</si>
  <si>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</si>
  <si>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</si>
  <si>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</si>
  <si>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</si>
  <si>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</si>
  <si>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</si>
  <si>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</si>
  <si>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</si>
  <si>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</si>
  <si>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</si>
  <si>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</si>
  <si>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</si>
  <si>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</si>
  <si>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</si>
  <si>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</si>
  <si>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</si>
  <si>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</si>
  <si>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</si>
  <si>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</si>
  <si>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</si>
  <si>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</si>
  <si>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</si>
  <si>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</si>
  <si>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</si>
  <si>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</si>
  <si>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</si>
  <si>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</si>
  <si>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</si>
  <si>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</si>
  <si>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</si>
  <si>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</si>
  <si>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</si>
  <si>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</si>
  <si>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</si>
  <si>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</si>
  <si>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</si>
  <si>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</si>
  <si>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</si>
  <si>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</si>
  <si>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</si>
  <si>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</si>
  <si>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</si>
  <si>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</si>
  <si>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</si>
  <si>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</si>
  <si>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</si>
  <si>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</si>
  <si>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</si>
  <si>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</si>
  <si>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</si>
  <si>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</si>
  <si>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</si>
  <si>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</si>
  <si>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</si>
  <si>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</si>
  <si>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</si>
  <si>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</si>
  <si>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</si>
  <si>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</si>
  <si>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</si>
  <si>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</si>
  <si>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</si>
  <si>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</si>
  <si>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</si>
  <si>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</si>
  <si>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</si>
  <si>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</si>
  <si>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</si>
  <si>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</si>
  <si>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</si>
  <si>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</si>
  <si>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</si>
  <si>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</si>
  <si>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</si>
  <si>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</si>
  <si>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</si>
  <si>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</si>
  <si>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</si>
  <si>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電力依存度低減に資する建築物の評価・設計技術の開発</t>
    <phoneticPr fontId="5"/>
  </si>
  <si>
    <t>大臣官房</t>
    <phoneticPr fontId="5"/>
  </si>
  <si>
    <t>技術調査課</t>
    <phoneticPr fontId="5"/>
  </si>
  <si>
    <t>○</t>
  </si>
  <si>
    <t>-</t>
    <phoneticPr fontId="5"/>
  </si>
  <si>
    <t>第４期科学技術基本計画（H23.8閣議決定）、
国土交通省技術基本計画（H24.12）</t>
    <phoneticPr fontId="5"/>
  </si>
  <si>
    <t>-</t>
    <phoneticPr fontId="5"/>
  </si>
  <si>
    <t>-</t>
    <phoneticPr fontId="5"/>
  </si>
  <si>
    <t>建築物においてピークシフトの効果を評価する手法やピークシフトを最適化するための設計システムに係る技術開発を行い、需要側におけるピーク対策を促進する。
１．建築物のピークシフト効果を評価する技術の開発
２．建築物のピークシフトの最適化技術の開発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</si>
  <si>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t>
    <phoneticPr fontId="5"/>
  </si>
  <si>
    <t>本事業に関連する論文・報文発表、刊行物公表件数、特許申請数</t>
    <phoneticPr fontId="5"/>
  </si>
  <si>
    <t>技術研究開発は、成果目標により実施する内容（分析、実験等）が異なるため、単位当たりコストを示すことができない。　　　　　　　　　　　　　　</t>
    <phoneticPr fontId="5"/>
  </si>
  <si>
    <t>諸謝金</t>
    <phoneticPr fontId="5"/>
  </si>
  <si>
    <t>職員旅費</t>
    <phoneticPr fontId="5"/>
  </si>
  <si>
    <t>委員等旅費</t>
    <phoneticPr fontId="5"/>
  </si>
  <si>
    <t>技術研究開発調査費</t>
    <phoneticPr fontId="5"/>
  </si>
  <si>
    <t>技術研究開発委託費</t>
    <phoneticPr fontId="5"/>
  </si>
  <si>
    <t>‐</t>
  </si>
  <si>
    <t>・「国費投入の必要性」、「事業の効率性」、「事業の有効性」、「重複排除」の各項目については、それぞれ妥当であると判断できる。発注方式等については、競争性・透明性の高い手法で実施すること。</t>
    <phoneticPr fontId="5"/>
  </si>
  <si>
    <t>今後も内部組織又は外部有識者による点検・評価結果等を踏まえて、適切に取組を実施していく。</t>
    <phoneticPr fontId="5"/>
  </si>
  <si>
    <t>蓄熱技術による建築物の電力消費のピーク対策効果に関する調査業務</t>
    <phoneticPr fontId="5"/>
  </si>
  <si>
    <t>人件費等</t>
    <phoneticPr fontId="5"/>
  </si>
  <si>
    <t>日本環境技研（株）</t>
    <phoneticPr fontId="5"/>
  </si>
  <si>
    <t>日本電計（株）茨城営業所</t>
    <phoneticPr fontId="5"/>
  </si>
  <si>
    <t>電子負荷装置外１点購入</t>
    <phoneticPr fontId="5"/>
  </si>
  <si>
    <t>少額随契</t>
    <rPh sb="0" eb="2">
      <t>ショウガク</t>
    </rPh>
    <rPh sb="2" eb="4">
      <t>ズイケイ</t>
    </rPh>
    <phoneticPr fontId="5"/>
  </si>
  <si>
    <t>（株）トータル・サポート・システム</t>
    <phoneticPr fontId="5"/>
  </si>
  <si>
    <t>単価契約</t>
    <phoneticPr fontId="5"/>
  </si>
  <si>
    <t>トナーカートリッジ購入</t>
    <rPh sb="9" eb="11">
      <t>コウニュウ</t>
    </rPh>
    <phoneticPr fontId="5"/>
  </si>
  <si>
    <t>（株）Ｓｃｉｅｎｔｉｆｉｃ　Ｌａｎｇｕａｇｅ</t>
    <phoneticPr fontId="5"/>
  </si>
  <si>
    <t>和英翻訳</t>
    <phoneticPr fontId="5"/>
  </si>
  <si>
    <t>独立行政法人国立印刷局</t>
    <phoneticPr fontId="5"/>
  </si>
  <si>
    <t>官報広告料</t>
    <phoneticPr fontId="5"/>
  </si>
  <si>
    <t>南青山国際特許事務所</t>
    <phoneticPr fontId="5"/>
  </si>
  <si>
    <t>特許出願手数料</t>
    <phoneticPr fontId="5"/>
  </si>
  <si>
    <t>東機エレクトロニクス株式会社</t>
    <phoneticPr fontId="5"/>
  </si>
  <si>
    <t>パーソナルコンピュータ外１点購入</t>
    <phoneticPr fontId="5"/>
  </si>
  <si>
    <t>1（研究委託）</t>
    <rPh sb="2" eb="4">
      <t>ケンキュウ</t>
    </rPh>
    <rPh sb="4" eb="6">
      <t>イタク</t>
    </rPh>
    <phoneticPr fontId="5"/>
  </si>
  <si>
    <t>一般社団法人　環境情報科学センター</t>
    <phoneticPr fontId="5"/>
  </si>
  <si>
    <t>国立大学法人筑波大学</t>
    <phoneticPr fontId="5"/>
  </si>
  <si>
    <t>-</t>
    <phoneticPr fontId="5"/>
  </si>
  <si>
    <t>1（企画競争)</t>
    <phoneticPr fontId="5"/>
  </si>
  <si>
    <t>外部有識者による事前評価において、「建築レベルでも電力低減の視点も含めて省エネルギー施策を推進する必要がある」と評価されている。</t>
    <rPh sb="0" eb="2">
      <t>ガイブ</t>
    </rPh>
    <rPh sb="2" eb="5">
      <t>ユウシキシャ</t>
    </rPh>
    <rPh sb="8" eb="10">
      <t>ジゼン</t>
    </rPh>
    <rPh sb="10" eb="12">
      <t>ヒョウカ</t>
    </rPh>
    <rPh sb="18" eb="20">
      <t>ケンチク</t>
    </rPh>
    <rPh sb="25" eb="27">
      <t>デンリョク</t>
    </rPh>
    <rPh sb="27" eb="29">
      <t>テイゲン</t>
    </rPh>
    <rPh sb="30" eb="32">
      <t>シテン</t>
    </rPh>
    <rPh sb="33" eb="34">
      <t>フク</t>
    </rPh>
    <rPh sb="36" eb="37">
      <t>ショウ</t>
    </rPh>
    <rPh sb="42" eb="44">
      <t>シサク</t>
    </rPh>
    <rPh sb="45" eb="47">
      <t>スイシン</t>
    </rPh>
    <rPh sb="49" eb="51">
      <t>ヒツヨウ</t>
    </rPh>
    <rPh sb="56" eb="58">
      <t>ヒョウカ</t>
    </rPh>
    <phoneticPr fontId="5"/>
  </si>
  <si>
    <t>H24.5.18 省エネルギー・省資源対策推進会議省庁連絡会議決定において「省エネルギー対策においても、電力のピークカット・ピークシフトの考え方を含めて把握していくことが適切である」とされており、全国を視野に中立的な立場から把握する必要がある。</t>
    <phoneticPr fontId="5"/>
  </si>
  <si>
    <t>外部有識者による事前評価において、「福島第一原発事故の影響により、現在に至っても電力供給の見通しが不透明な状況」であり喫緊の課題であると評価されている。</t>
    <rPh sb="0" eb="2">
      <t>ガイブ</t>
    </rPh>
    <rPh sb="2" eb="5">
      <t>ユウシキシャ</t>
    </rPh>
    <rPh sb="8" eb="10">
      <t>ジゼン</t>
    </rPh>
    <rPh sb="10" eb="12">
      <t>ヒョウカ</t>
    </rPh>
    <rPh sb="18" eb="20">
      <t>フクシマ</t>
    </rPh>
    <rPh sb="20" eb="22">
      <t>ダイイチ</t>
    </rPh>
    <rPh sb="22" eb="24">
      <t>ゲンパツ</t>
    </rPh>
    <rPh sb="24" eb="26">
      <t>ジコ</t>
    </rPh>
    <rPh sb="27" eb="29">
      <t>エイキョウ</t>
    </rPh>
    <rPh sb="33" eb="35">
      <t>ゲンザイ</t>
    </rPh>
    <rPh sb="36" eb="37">
      <t>イタ</t>
    </rPh>
    <rPh sb="40" eb="42">
      <t>デンリョク</t>
    </rPh>
    <rPh sb="42" eb="44">
      <t>キョウキュウ</t>
    </rPh>
    <rPh sb="45" eb="47">
      <t>ミトオ</t>
    </rPh>
    <rPh sb="49" eb="52">
      <t>フトウメイ</t>
    </rPh>
    <rPh sb="53" eb="55">
      <t>ジョウキョウ</t>
    </rPh>
    <rPh sb="59" eb="61">
      <t>キッキン</t>
    </rPh>
    <rPh sb="62" eb="64">
      <t>カダイ</t>
    </rPh>
    <rPh sb="68" eb="70">
      <t>ヒョウカ</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</si>
  <si>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</si>
  <si>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特段の知見を必要としないものについては価格競争を実施し、企画競争については必要性を十分吟味している。</t>
    <rPh sb="0" eb="2">
      <t>トクダン</t>
    </rPh>
    <rPh sb="3" eb="5">
      <t>チケン</t>
    </rPh>
    <rPh sb="6" eb="8">
      <t>ヒツヨウ</t>
    </rPh>
    <rPh sb="19" eb="21">
      <t>カカク</t>
    </rPh>
    <rPh sb="21" eb="23">
      <t>キョウソウ</t>
    </rPh>
    <rPh sb="24" eb="26">
      <t>ジッシ</t>
    </rPh>
    <rPh sb="28" eb="30">
      <t>キカク</t>
    </rPh>
    <rPh sb="30" eb="32">
      <t>キョウソウ</t>
    </rPh>
    <rPh sb="37" eb="40">
      <t>ヒツヨウセイ</t>
    </rPh>
    <rPh sb="41" eb="43">
      <t>ジュウブン</t>
    </rPh>
    <rPh sb="43" eb="45">
      <t>ギンミ</t>
    </rPh>
    <phoneticPr fontId="5"/>
  </si>
  <si>
    <t>発表論文については、連報とする等当初の見込み以上となっている。</t>
    <rPh sb="0" eb="2">
      <t>ハッピョウ</t>
    </rPh>
    <rPh sb="2" eb="4">
      <t>ロンブン</t>
    </rPh>
    <rPh sb="10" eb="11">
      <t>レン</t>
    </rPh>
    <rPh sb="11" eb="12">
      <t>ホウ</t>
    </rPh>
    <rPh sb="15" eb="16">
      <t>ナド</t>
    </rPh>
    <rPh sb="16" eb="18">
      <t>トウショ</t>
    </rPh>
    <rPh sb="19" eb="21">
      <t>ミコ</t>
    </rPh>
    <rPh sb="22" eb="24">
      <t>イジョウ</t>
    </rPh>
    <phoneticPr fontId="5"/>
  </si>
  <si>
    <t>国総研に専門家が居ない研究パートについては委託研究を活用している。</t>
    <rPh sb="0" eb="3">
      <t>コクソウケン</t>
    </rPh>
    <rPh sb="4" eb="7">
      <t>センモンカ</t>
    </rPh>
    <rPh sb="8" eb="9">
      <t>イ</t>
    </rPh>
    <rPh sb="11" eb="13">
      <t>ケンキュウ</t>
    </rPh>
    <rPh sb="21" eb="23">
      <t>イタク</t>
    </rPh>
    <rPh sb="23" eb="25">
      <t>ケンキュウ</t>
    </rPh>
    <rPh sb="26" eb="28">
      <t>カツヨウ</t>
    </rPh>
    <phoneticPr fontId="5"/>
  </si>
  <si>
    <t>合理的なものとなるよう努めている。</t>
    <rPh sb="0" eb="3">
      <t>ゴウリテキ</t>
    </rPh>
    <rPh sb="11" eb="12">
      <t>ツト</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</si>
  <si>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</si>
  <si>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t>
    <phoneticPr fontId="5"/>
  </si>
  <si>
    <t>研究委員会を設置して、要素技術、環境予測技術、評価指標等の開発において、専門的助言を受けつつ、開発を進めている。</t>
    <rPh sb="47" eb="49">
      <t>カイハツ</t>
    </rPh>
    <rPh sb="50" eb="51">
      <t>スス</t>
    </rPh>
    <phoneticPr fontId="5"/>
  </si>
  <si>
    <t>-</t>
    <phoneticPr fontId="5"/>
  </si>
  <si>
    <t>新25-56</t>
    <phoneticPr fontId="5"/>
  </si>
  <si>
    <t>・研究内容の進展に伴い、論文等の公表を行った。</t>
    <phoneticPr fontId="5"/>
  </si>
  <si>
    <t>蓄電装置によるピーク対策効果実験その他調査業務</t>
    <phoneticPr fontId="5"/>
  </si>
  <si>
    <t>建物の熱負荷シフト時の人体温熱環境評価に関する調査研究</t>
    <phoneticPr fontId="5"/>
  </si>
  <si>
    <t>高効率の建物内電力網に関する調査研究</t>
    <phoneticPr fontId="5"/>
  </si>
  <si>
    <t>項目</t>
    <rPh sb="0" eb="2">
      <t>コウモク</t>
    </rPh>
    <phoneticPr fontId="5"/>
  </si>
  <si>
    <t>研究計画に従って進めており、概ね順調に進捗している。</t>
    <rPh sb="0" eb="2">
      <t>ケンキュウ</t>
    </rPh>
    <rPh sb="2" eb="4">
      <t>ケイカク</t>
    </rPh>
    <rPh sb="5" eb="6">
      <t>シタガ</t>
    </rPh>
    <rPh sb="8" eb="9">
      <t>スス</t>
    </rPh>
    <rPh sb="14" eb="15">
      <t>オオム</t>
    </rPh>
    <rPh sb="16" eb="18">
      <t>ジュンチョウ</t>
    </rPh>
    <rPh sb="19" eb="21">
      <t>シンチョク</t>
    </rPh>
    <phoneticPr fontId="5"/>
  </si>
  <si>
    <t>みずほ情報総研（株）</t>
    <phoneticPr fontId="5"/>
  </si>
  <si>
    <t>A.みずほ情報総研（株）</t>
    <phoneticPr fontId="5"/>
  </si>
  <si>
    <t>終了予定</t>
  </si>
  <si>
    <t>平成２７年度で事業終了予定。
例えば「技術的課題」の内容を記載するなど、レビューシートが国民にとってよりわかりやすいものになるよう工夫すべき。</t>
    <rPh sb="0" eb="2">
      <t>ヘイセイ</t>
    </rPh>
    <rPh sb="4" eb="6">
      <t>ネンド</t>
    </rPh>
    <rPh sb="7" eb="9">
      <t>ジギョウ</t>
    </rPh>
    <rPh sb="9" eb="11">
      <t>シュウリョウ</t>
    </rPh>
    <rPh sb="11" eb="13">
      <t>ヨテイ</t>
    </rPh>
    <rPh sb="15" eb="16">
      <t>タト</t>
    </rPh>
    <rPh sb="19" eb="22">
      <t>ギジュツテキ</t>
    </rPh>
    <rPh sb="22" eb="24">
      <t>カダイ</t>
    </rPh>
    <rPh sb="26" eb="28">
      <t>ナイヨウ</t>
    </rPh>
    <rPh sb="29" eb="31">
      <t>キサイ</t>
    </rPh>
    <rPh sb="44" eb="46">
      <t>コクミン</t>
    </rPh>
    <rPh sb="65" eb="67">
      <t>クフウ</t>
    </rPh>
    <phoneticPr fontId="5"/>
  </si>
  <si>
    <t>建築物における電力消費のピークシフトを最適化するための設計システムの開発</t>
    <phoneticPr fontId="5"/>
  </si>
  <si>
    <t>-</t>
    <phoneticPr fontId="5"/>
  </si>
  <si>
    <t>課長　五道仁実</t>
    <rPh sb="0" eb="2">
      <t>カチョウ</t>
    </rPh>
    <phoneticPr fontId="5"/>
  </si>
  <si>
    <t>本研究では、住宅を含む建築物の設備システム、躯体構造の工夫、特殊建材の導入など各種要素技術を総合して建築物の電力消費のピーク対策への効果を検証することにより、ピーク対策のための電力依存度の評価技術及びそれを最適化するための設計システムの開発を行う。また、これらをエネルギー需要平準化のためのガイドラインとして取り纏める。</t>
    <phoneticPr fontId="5"/>
  </si>
  <si>
    <t>建築物における電力消費のピークシフトを最適化するための設計システムの開発に資する完了した技術的課題数</t>
    <rPh sb="37" eb="38">
      <t>シ</t>
    </rPh>
    <rPh sb="40" eb="42">
      <t>カンリョウ</t>
    </rPh>
    <phoneticPr fontId="5"/>
  </si>
  <si>
    <t>予定通り終了</t>
  </si>
  <si>
    <t>今後もレビューシートが分かりやすいものとなるよう表現の適正化に努める。</t>
    <rPh sb="0" eb="2">
      <t>コンゴ</t>
    </rPh>
    <rPh sb="11" eb="12">
      <t>ワ</t>
    </rPh>
    <rPh sb="24" eb="26">
      <t>ヒョウゲン</t>
    </rPh>
    <rPh sb="27" eb="30">
      <t>テキセイカ</t>
    </rPh>
    <rPh sb="31" eb="32">
      <t>ツト</t>
    </rPh>
    <phoneticPr fontId="5"/>
  </si>
  <si>
    <t>百万円未満を四捨五入しているため、「予算額・執行額」欄と差が生じている。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29">
      <t>サ</t>
    </rPh>
    <rPh sb="30" eb="31">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</si>
</sst>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38" fontId="0" fillId="0" borderId="14" xfId="0" applyNumberFormat="1" applyFont="1" applyFill="1" applyBorder="1" applyAlignment="1" applyProtection="1">
      <alignment horizontal="center" vertical="center"/>
      <protection locked="0"/>
    </xf>
    <xf numFmtId="38" fontId="0" fillId="0" borderId="15" xfId="0" applyNumberFormat="1" applyFont="1" applyFill="1" applyBorder="1" applyAlignment="1" applyProtection="1">
      <alignment horizontal="center" vertical="center"/>
      <protection locked="0"/>
    </xf>
    <xf numFmtId="38"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4390</xdr:colOff>
      <xdr:row>148</xdr:row>
      <xdr:rowOff>237565</xdr:rowOff>
    </xdr:from>
    <xdr:to>
      <xdr:col>26</xdr:col>
      <xdr:colOff>33619</xdr:colOff>
      <xdr:row>153</xdr:row>
      <xdr:rowOff>71343</xdr:rowOff>
    </xdr:to>
    <xdr:cxnSp macro="">
      <xdr:nvCxnSpPr>
        <xdr:cNvPr id="18" name="図形 11"/>
        <xdr:cNvCxnSpPr>
          <a:cxnSpLocks noChangeShapeType="1"/>
          <a:stCxn id="13" idx="1"/>
          <a:endCxn id="8" idx="2"/>
        </xdr:cNvCxnSpPr>
      </xdr:nvCxnSpPr>
      <xdr:spPr bwMode="auto">
        <a:xfrm rot="10800000">
          <a:off x="3410978" y="36522212"/>
          <a:ext cx="1284288" cy="1570690"/>
        </a:xfrm>
        <a:prstGeom prst="bentConnector2">
          <a:avLst/>
        </a:prstGeom>
        <a:noFill/>
        <a:ln w="9525" algn="ctr">
          <a:solidFill>
            <a:srgbClr val="000000"/>
          </a:solidFill>
          <a:miter lim="800000"/>
          <a:headEnd/>
          <a:tailEnd/>
        </a:ln>
      </xdr:spPr>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150254</xdr:colOff>
      <xdr:row>143</xdr:row>
      <xdr:rowOff>198719</xdr:rowOff>
    </xdr:from>
    <xdr:to>
      <xdr:col>13</xdr:col>
      <xdr:colOff>145678</xdr:colOff>
      <xdr:row>147</xdr:row>
      <xdr:rowOff>337298</xdr:rowOff>
    </xdr:to>
    <xdr:cxnSp macro="">
      <xdr:nvCxnSpPr>
        <xdr:cNvPr id="15" name="図形 12"/>
        <xdr:cNvCxnSpPr>
          <a:cxnSpLocks noChangeShapeType="1"/>
          <a:stCxn id="8" idx="1"/>
          <a:endCxn id="5" idx="2"/>
        </xdr:cNvCxnSpPr>
      </xdr:nvCxnSpPr>
      <xdr:spPr bwMode="auto">
        <a:xfrm rot="10800000">
          <a:off x="2301783" y="34746454"/>
          <a:ext cx="174719" cy="1528109"/>
        </a:xfrm>
        <a:prstGeom prst="bentConnector2">
          <a:avLst/>
        </a:prstGeom>
        <a:noFill/>
        <a:ln w="9525" algn="ctr">
          <a:solidFill>
            <a:srgbClr val="000000"/>
          </a:solidFill>
          <a:miter lim="800000"/>
          <a:headEnd/>
          <a:tailEnd/>
        </a:ln>
      </xdr:spPr>
    </xdr:cxnSp>
    <xdr:clientData/>
  </xdr:twoCellAnchor>
  <mc:AlternateContent xmlns:mc="http://schemas.openxmlformats.org/markup-compatibility/2006">
    <mc:Choice xmlns:a14="http://schemas.microsoft.com/office/drawing/2010/main" Requires="a14">
      <xdr:twoCellAnchor editAs="oneCell">
        <xdr:from>
          <xdr:col>37</xdr:col>
          <xdr:colOff>123825</xdr:colOff>
          <xdr:row>265</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142</xdr:row>
      <xdr:rowOff>0</xdr:rowOff>
    </xdr:from>
    <xdr:to>
      <xdr:col>16</xdr:col>
      <xdr:colOff>121211</xdr:colOff>
      <xdr:row>143</xdr:row>
      <xdr:rowOff>198718</xdr:rowOff>
    </xdr:to>
    <xdr:sp macro="" textlink="">
      <xdr:nvSpPr>
        <xdr:cNvPr id="5" name="正方形/長方形 3"/>
        <xdr:cNvSpPr>
          <a:spLocks noChangeArrowheads="1"/>
        </xdr:cNvSpPr>
      </xdr:nvSpPr>
      <xdr:spPr bwMode="auto">
        <a:xfrm>
          <a:off x="1613647" y="34200353"/>
          <a:ext cx="1376270"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５８百万円</a:t>
          </a:r>
        </a:p>
      </xdr:txBody>
    </xdr:sp>
    <xdr:clientData/>
  </xdr:twoCellAnchor>
  <xdr:twoCellAnchor>
    <xdr:from>
      <xdr:col>8</xdr:col>
      <xdr:colOff>56029</xdr:colOff>
      <xdr:row>143</xdr:row>
      <xdr:rowOff>324971</xdr:rowOff>
    </xdr:from>
    <xdr:to>
      <xdr:col>19</xdr:col>
      <xdr:colOff>64994</xdr:colOff>
      <xdr:row>145</xdr:row>
      <xdr:rowOff>106456</xdr:rowOff>
    </xdr:to>
    <xdr:sp macro="" textlink="">
      <xdr:nvSpPr>
        <xdr:cNvPr id="6" name="大かっこ 25"/>
        <xdr:cNvSpPr>
          <a:spLocks noChangeArrowheads="1"/>
        </xdr:cNvSpPr>
      </xdr:nvSpPr>
      <xdr:spPr bwMode="auto">
        <a:xfrm>
          <a:off x="1490382" y="34872706"/>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56029</xdr:colOff>
      <xdr:row>143</xdr:row>
      <xdr:rowOff>324971</xdr:rowOff>
    </xdr:from>
    <xdr:to>
      <xdr:col>18</xdr:col>
      <xdr:colOff>124211</xdr:colOff>
      <xdr:row>145</xdr:row>
      <xdr:rowOff>212485</xdr:rowOff>
    </xdr:to>
    <xdr:sp macro="" textlink="">
      <xdr:nvSpPr>
        <xdr:cNvPr id="7" name="テキスト ボックス 24"/>
        <xdr:cNvSpPr txBox="1">
          <a:spLocks noChangeArrowheads="1"/>
        </xdr:cNvSpPr>
      </xdr:nvSpPr>
      <xdr:spPr bwMode="auto">
        <a:xfrm>
          <a:off x="1490382" y="34872706"/>
          <a:ext cx="1861123" cy="582279"/>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25</xdr:col>
      <xdr:colOff>145679</xdr:colOff>
      <xdr:row>154</xdr:row>
      <xdr:rowOff>78442</xdr:rowOff>
    </xdr:from>
    <xdr:to>
      <xdr:col>38</xdr:col>
      <xdr:colOff>15131</xdr:colOff>
      <xdr:row>156</xdr:row>
      <xdr:rowOff>126627</xdr:rowOff>
    </xdr:to>
    <xdr:sp macro="" textlink="">
      <xdr:nvSpPr>
        <xdr:cNvPr id="14" name="大かっこ 16"/>
        <xdr:cNvSpPr>
          <a:spLocks noChangeArrowheads="1"/>
        </xdr:cNvSpPr>
      </xdr:nvSpPr>
      <xdr:spPr bwMode="auto">
        <a:xfrm>
          <a:off x="4628032" y="38447383"/>
          <a:ext cx="2200275" cy="742950"/>
        </a:xfrm>
        <a:prstGeom prst="bracketPair">
          <a:avLst>
            <a:gd name="adj" fmla="val 4389"/>
          </a:avLst>
        </a:prstGeom>
        <a:solidFill>
          <a:srgbClr val="FFFFFF"/>
        </a:solidFill>
        <a:ln w="9525" algn="ctr">
          <a:solidFill>
            <a:srgbClr val="000000"/>
          </a:solidFill>
          <a:round/>
          <a:headEnd/>
          <a:tailEnd/>
        </a:ln>
      </xdr:spPr>
    </xdr:sp>
    <xdr:clientData/>
  </xdr:twoCellAnchor>
  <xdr:twoCellAnchor>
    <xdr:from>
      <xdr:col>13</xdr:col>
      <xdr:colOff>145677</xdr:colOff>
      <xdr:row>147</xdr:row>
      <xdr:rowOff>89647</xdr:rowOff>
    </xdr:from>
    <xdr:to>
      <xdr:col>24</xdr:col>
      <xdr:colOff>42396</xdr:colOff>
      <xdr:row>148</xdr:row>
      <xdr:rowOff>237565</xdr:rowOff>
    </xdr:to>
    <xdr:sp macro="" textlink="">
      <xdr:nvSpPr>
        <xdr:cNvPr id="8" name="正方形/長方形 4"/>
        <xdr:cNvSpPr>
          <a:spLocks noChangeArrowheads="1"/>
        </xdr:cNvSpPr>
      </xdr:nvSpPr>
      <xdr:spPr bwMode="auto">
        <a:xfrm>
          <a:off x="2476501" y="36026912"/>
          <a:ext cx="1868954"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５８百万円</a:t>
          </a:r>
        </a:p>
      </xdr:txBody>
    </xdr:sp>
    <xdr:clientData/>
  </xdr:twoCellAnchor>
  <xdr:twoCellAnchor>
    <xdr:from>
      <xdr:col>26</xdr:col>
      <xdr:colOff>112060</xdr:colOff>
      <xdr:row>147</xdr:row>
      <xdr:rowOff>89647</xdr:rowOff>
    </xdr:from>
    <xdr:to>
      <xdr:col>38</xdr:col>
      <xdr:colOff>84606</xdr:colOff>
      <xdr:row>148</xdr:row>
      <xdr:rowOff>237565</xdr:rowOff>
    </xdr:to>
    <xdr:sp macro="" textlink="">
      <xdr:nvSpPr>
        <xdr:cNvPr id="9" name="正方形/長方形 26"/>
        <xdr:cNvSpPr>
          <a:spLocks noChangeArrowheads="1"/>
        </xdr:cNvSpPr>
      </xdr:nvSpPr>
      <xdr:spPr bwMode="auto">
        <a:xfrm>
          <a:off x="4773707" y="36026912"/>
          <a:ext cx="2124075"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editAs="oneCell">
    <xdr:from>
      <xdr:col>26</xdr:col>
      <xdr:colOff>22414</xdr:colOff>
      <xdr:row>154</xdr:row>
      <xdr:rowOff>89647</xdr:rowOff>
    </xdr:from>
    <xdr:to>
      <xdr:col>37</xdr:col>
      <xdr:colOff>95673</xdr:colOff>
      <xdr:row>156</xdr:row>
      <xdr:rowOff>100854</xdr:rowOff>
    </xdr:to>
    <xdr:sp macro="" textlink="">
      <xdr:nvSpPr>
        <xdr:cNvPr id="11" name="テキスト ボックス 24"/>
        <xdr:cNvSpPr txBox="1">
          <a:spLocks noChangeArrowheads="1"/>
        </xdr:cNvSpPr>
      </xdr:nvSpPr>
      <xdr:spPr bwMode="auto">
        <a:xfrm>
          <a:off x="4684061" y="38458588"/>
          <a:ext cx="2045494" cy="705971"/>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技術基準等の原案検討に資するデータ収集及び資料作成等の実施</a:t>
          </a:r>
        </a:p>
      </xdr:txBody>
    </xdr:sp>
    <xdr:clientData/>
  </xdr:twoCellAnchor>
  <xdr:twoCellAnchor>
    <xdr:from>
      <xdr:col>12</xdr:col>
      <xdr:colOff>100855</xdr:colOff>
      <xdr:row>149</xdr:row>
      <xdr:rowOff>302559</xdr:rowOff>
    </xdr:from>
    <xdr:to>
      <xdr:col>24</xdr:col>
      <xdr:colOff>149600</xdr:colOff>
      <xdr:row>152</xdr:row>
      <xdr:rowOff>3362</xdr:rowOff>
    </xdr:to>
    <xdr:sp macro="" textlink="">
      <xdr:nvSpPr>
        <xdr:cNvPr id="12" name="大かっこ 16"/>
        <xdr:cNvSpPr>
          <a:spLocks noChangeArrowheads="1"/>
        </xdr:cNvSpPr>
      </xdr:nvSpPr>
      <xdr:spPr bwMode="auto">
        <a:xfrm>
          <a:off x="2252384" y="36934588"/>
          <a:ext cx="2200275" cy="742950"/>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13</xdr:col>
      <xdr:colOff>156883</xdr:colOff>
      <xdr:row>149</xdr:row>
      <xdr:rowOff>224118</xdr:rowOff>
    </xdr:from>
    <xdr:to>
      <xdr:col>24</xdr:col>
      <xdr:colOff>4577</xdr:colOff>
      <xdr:row>152</xdr:row>
      <xdr:rowOff>109071</xdr:rowOff>
    </xdr:to>
    <xdr:sp macro="" textlink="">
      <xdr:nvSpPr>
        <xdr:cNvPr id="10" name="テキスト ボックス 13"/>
        <xdr:cNvSpPr txBox="1">
          <a:spLocks noChangeArrowheads="1"/>
        </xdr:cNvSpPr>
      </xdr:nvSpPr>
      <xdr:spPr bwMode="auto">
        <a:xfrm>
          <a:off x="2487707" y="36856147"/>
          <a:ext cx="1819929" cy="927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建築物のピーク対策技術の開発に関する調査・研究の企画・立案、及び調査結果に基づく技術基準等の原案検討</a:t>
          </a:r>
        </a:p>
      </xdr:txBody>
    </xdr:sp>
    <xdr:clientData/>
  </xdr:twoCellAnchor>
  <xdr:twoCellAnchor>
    <xdr:from>
      <xdr:col>26</xdr:col>
      <xdr:colOff>33619</xdr:colOff>
      <xdr:row>152</xdr:row>
      <xdr:rowOff>145676</xdr:rowOff>
    </xdr:from>
    <xdr:to>
      <xdr:col>37</xdr:col>
      <xdr:colOff>166409</xdr:colOff>
      <xdr:row>153</xdr:row>
      <xdr:rowOff>344393</xdr:rowOff>
    </xdr:to>
    <xdr:sp macro="" textlink="">
      <xdr:nvSpPr>
        <xdr:cNvPr id="13" name="正方形/長方形 5"/>
        <xdr:cNvSpPr>
          <a:spLocks noChangeArrowheads="1"/>
        </xdr:cNvSpPr>
      </xdr:nvSpPr>
      <xdr:spPr bwMode="auto">
        <a:xfrm>
          <a:off x="4695266" y="37819852"/>
          <a:ext cx="2105025"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Ａ．民間企業等（２９者）</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５５百万円</a:t>
          </a:r>
        </a:p>
      </xdr:txBody>
    </xdr:sp>
    <xdr:clientData/>
  </xdr:twoCellAnchor>
  <xdr:oneCellAnchor>
    <xdr:from>
      <xdr:col>13</xdr:col>
      <xdr:colOff>168088</xdr:colOff>
      <xdr:row>146</xdr:row>
      <xdr:rowOff>123264</xdr:rowOff>
    </xdr:from>
    <xdr:ext cx="646331" cy="292452"/>
    <xdr:sp macro="" textlink="">
      <xdr:nvSpPr>
        <xdr:cNvPr id="17" name="テキスト ボックス 16"/>
        <xdr:cNvSpPr txBox="1"/>
      </xdr:nvSpPr>
      <xdr:spPr>
        <a:xfrm>
          <a:off x="2498912" y="36060529"/>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26</xdr:col>
      <xdr:colOff>22412</xdr:colOff>
      <xdr:row>151</xdr:row>
      <xdr:rowOff>156883</xdr:rowOff>
    </xdr:from>
    <xdr:ext cx="1107996" cy="292452"/>
    <xdr:sp macro="" textlink="">
      <xdr:nvSpPr>
        <xdr:cNvPr id="19" name="テキスト ボックス 18"/>
        <xdr:cNvSpPr txBox="1"/>
      </xdr:nvSpPr>
      <xdr:spPr>
        <a:xfrm>
          <a:off x="4684059" y="3783105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AY98" sqref="AY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3" t="s">
        <v>379</v>
      </c>
      <c r="AR2" s="683"/>
      <c r="AS2" s="59" t="str">
        <f>IF(OR(AQ2="　", AQ2=""), "", "-")</f>
        <v/>
      </c>
      <c r="AT2" s="684">
        <v>417</v>
      </c>
      <c r="AU2" s="684"/>
      <c r="AV2" s="60" t="str">
        <f>IF(AW2="", "", "-")</f>
        <v/>
      </c>
      <c r="AW2" s="685"/>
      <c r="AX2" s="685"/>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381</v>
      </c>
      <c r="AK3" s="643"/>
      <c r="AL3" s="643"/>
      <c r="AM3" s="643"/>
      <c r="AN3" s="643"/>
      <c r="AO3" s="643"/>
      <c r="AP3" s="643"/>
      <c r="AQ3" s="643"/>
      <c r="AR3" s="643"/>
      <c r="AS3" s="643"/>
      <c r="AT3" s="643"/>
      <c r="AU3" s="643"/>
      <c r="AV3" s="643"/>
      <c r="AW3" s="643"/>
      <c r="AX3" s="36" t="s">
        <v>91</v>
      </c>
    </row>
    <row r="4" spans="1:50" ht="24.75" customHeight="1" x14ac:dyDescent="0.15">
      <c r="A4" s="457" t="s">
        <v>30</v>
      </c>
      <c r="B4" s="458"/>
      <c r="C4" s="458"/>
      <c r="D4" s="458"/>
      <c r="E4" s="458"/>
      <c r="F4" s="458"/>
      <c r="G4" s="431" t="s">
        <v>382</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383</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7" t="s">
        <v>95</v>
      </c>
      <c r="H5" s="619"/>
      <c r="I5" s="619"/>
      <c r="J5" s="619"/>
      <c r="K5" s="619"/>
      <c r="L5" s="619"/>
      <c r="M5" s="658" t="s">
        <v>92</v>
      </c>
      <c r="N5" s="659"/>
      <c r="O5" s="659"/>
      <c r="P5" s="659"/>
      <c r="Q5" s="659"/>
      <c r="R5" s="660"/>
      <c r="S5" s="618" t="s">
        <v>99</v>
      </c>
      <c r="T5" s="619"/>
      <c r="U5" s="619"/>
      <c r="V5" s="619"/>
      <c r="W5" s="619"/>
      <c r="X5" s="620"/>
      <c r="Y5" s="448" t="s">
        <v>3</v>
      </c>
      <c r="Z5" s="449"/>
      <c r="AA5" s="449"/>
      <c r="AB5" s="449"/>
      <c r="AC5" s="449"/>
      <c r="AD5" s="450"/>
      <c r="AE5" s="451" t="s">
        <v>384</v>
      </c>
      <c r="AF5" s="452"/>
      <c r="AG5" s="452"/>
      <c r="AH5" s="452"/>
      <c r="AI5" s="452"/>
      <c r="AJ5" s="452"/>
      <c r="AK5" s="452"/>
      <c r="AL5" s="452"/>
      <c r="AM5" s="452"/>
      <c r="AN5" s="452"/>
      <c r="AO5" s="452"/>
      <c r="AP5" s="453"/>
      <c r="AQ5" s="454" t="s">
        <v>449</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432</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5" t="s">
        <v>25</v>
      </c>
      <c r="B7" s="486"/>
      <c r="C7" s="486"/>
      <c r="D7" s="486"/>
      <c r="E7" s="486"/>
      <c r="F7" s="486"/>
      <c r="G7" s="487" t="s">
        <v>386</v>
      </c>
      <c r="H7" s="488"/>
      <c r="I7" s="488"/>
      <c r="J7" s="488"/>
      <c r="K7" s="488"/>
      <c r="L7" s="488"/>
      <c r="M7" s="488"/>
      <c r="N7" s="488"/>
      <c r="O7" s="488"/>
      <c r="P7" s="488"/>
      <c r="Q7" s="488"/>
      <c r="R7" s="488"/>
      <c r="S7" s="488"/>
      <c r="T7" s="488"/>
      <c r="U7" s="488"/>
      <c r="V7" s="489"/>
      <c r="W7" s="489"/>
      <c r="X7" s="489"/>
      <c r="Y7" s="490" t="s">
        <v>5</v>
      </c>
      <c r="Z7" s="378"/>
      <c r="AA7" s="378"/>
      <c r="AB7" s="378"/>
      <c r="AC7" s="378"/>
      <c r="AD7" s="380"/>
      <c r="AE7" s="491" t="s">
        <v>387</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8" t="s">
        <v>308</v>
      </c>
      <c r="B8" s="639"/>
      <c r="C8" s="639"/>
      <c r="D8" s="639"/>
      <c r="E8" s="639"/>
      <c r="F8" s="640"/>
      <c r="G8" s="635" t="str">
        <f>入力規則等!A26</f>
        <v>科学技術・イノベーション</v>
      </c>
      <c r="H8" s="636"/>
      <c r="I8" s="636"/>
      <c r="J8" s="636"/>
      <c r="K8" s="636"/>
      <c r="L8" s="636"/>
      <c r="M8" s="636"/>
      <c r="N8" s="636"/>
      <c r="O8" s="636"/>
      <c r="P8" s="636"/>
      <c r="Q8" s="636"/>
      <c r="R8" s="636"/>
      <c r="S8" s="636"/>
      <c r="T8" s="636"/>
      <c r="U8" s="636"/>
      <c r="V8" s="636"/>
      <c r="W8" s="636"/>
      <c r="X8" s="637"/>
      <c r="Y8" s="470" t="s">
        <v>79</v>
      </c>
      <c r="Z8" s="470"/>
      <c r="AA8" s="470"/>
      <c r="AB8" s="470"/>
      <c r="AC8" s="470"/>
      <c r="AD8" s="470"/>
      <c r="AE8" s="513" t="str">
        <f>入力規則等!K13</f>
        <v>文教及び科学振興</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4" t="s">
        <v>26</v>
      </c>
      <c r="B9" s="185"/>
      <c r="C9" s="185"/>
      <c r="D9" s="185"/>
      <c r="E9" s="185"/>
      <c r="F9" s="185"/>
      <c r="G9" s="186" t="s">
        <v>450</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4"/>
      <c r="G11" s="445" t="str">
        <f>入力規則等!P10</f>
        <v>直接実施、委託・請負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15">
      <c r="A13" s="399"/>
      <c r="B13" s="400"/>
      <c r="C13" s="400"/>
      <c r="D13" s="400"/>
      <c r="E13" s="400"/>
      <c r="F13" s="401"/>
      <c r="G13" s="504" t="s">
        <v>7</v>
      </c>
      <c r="H13" s="505"/>
      <c r="I13" s="510" t="s">
        <v>8</v>
      </c>
      <c r="J13" s="511"/>
      <c r="K13" s="511"/>
      <c r="L13" s="511"/>
      <c r="M13" s="511"/>
      <c r="N13" s="511"/>
      <c r="O13" s="512"/>
      <c r="P13" s="175" t="s">
        <v>386</v>
      </c>
      <c r="Q13" s="176"/>
      <c r="R13" s="176"/>
      <c r="S13" s="176"/>
      <c r="T13" s="176"/>
      <c r="U13" s="176"/>
      <c r="V13" s="177"/>
      <c r="W13" s="175">
        <v>60</v>
      </c>
      <c r="X13" s="176"/>
      <c r="Y13" s="176"/>
      <c r="Z13" s="176"/>
      <c r="AA13" s="176"/>
      <c r="AB13" s="176"/>
      <c r="AC13" s="177"/>
      <c r="AD13" s="175">
        <v>58</v>
      </c>
      <c r="AE13" s="176"/>
      <c r="AF13" s="176"/>
      <c r="AG13" s="176"/>
      <c r="AH13" s="176"/>
      <c r="AI13" s="176"/>
      <c r="AJ13" s="177"/>
      <c r="AK13" s="189">
        <v>69</v>
      </c>
      <c r="AL13" s="190"/>
      <c r="AM13" s="190"/>
      <c r="AN13" s="190"/>
      <c r="AO13" s="190"/>
      <c r="AP13" s="190"/>
      <c r="AQ13" s="191"/>
      <c r="AR13" s="192" t="s">
        <v>448</v>
      </c>
      <c r="AS13" s="193"/>
      <c r="AT13" s="193"/>
      <c r="AU13" s="193"/>
      <c r="AV13" s="193"/>
      <c r="AW13" s="193"/>
      <c r="AX13" s="194"/>
    </row>
    <row r="14" spans="1:50" ht="21" customHeight="1" x14ac:dyDescent="0.15">
      <c r="A14" s="399"/>
      <c r="B14" s="400"/>
      <c r="C14" s="400"/>
      <c r="D14" s="400"/>
      <c r="E14" s="400"/>
      <c r="F14" s="401"/>
      <c r="G14" s="506"/>
      <c r="H14" s="507"/>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89" t="s">
        <v>386</v>
      </c>
      <c r="AL14" s="190"/>
      <c r="AM14" s="190"/>
      <c r="AN14" s="190"/>
      <c r="AO14" s="190"/>
      <c r="AP14" s="190"/>
      <c r="AQ14" s="191"/>
      <c r="AR14" s="182"/>
      <c r="AS14" s="182"/>
      <c r="AT14" s="182"/>
      <c r="AU14" s="182"/>
      <c r="AV14" s="182"/>
      <c r="AW14" s="182"/>
      <c r="AX14" s="183"/>
    </row>
    <row r="15" spans="1:50" ht="21" customHeight="1" x14ac:dyDescent="0.15">
      <c r="A15" s="399"/>
      <c r="B15" s="400"/>
      <c r="C15" s="400"/>
      <c r="D15" s="400"/>
      <c r="E15" s="400"/>
      <c r="F15" s="401"/>
      <c r="G15" s="506"/>
      <c r="H15" s="507"/>
      <c r="I15" s="179" t="s">
        <v>62</v>
      </c>
      <c r="J15" s="428"/>
      <c r="K15" s="428"/>
      <c r="L15" s="428"/>
      <c r="M15" s="428"/>
      <c r="N15" s="428"/>
      <c r="O15" s="429"/>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389</v>
      </c>
      <c r="AL15" s="176"/>
      <c r="AM15" s="176"/>
      <c r="AN15" s="176"/>
      <c r="AO15" s="176"/>
      <c r="AP15" s="176"/>
      <c r="AQ15" s="177"/>
      <c r="AR15" s="175" t="s">
        <v>433</v>
      </c>
      <c r="AS15" s="176"/>
      <c r="AT15" s="176"/>
      <c r="AU15" s="176"/>
      <c r="AV15" s="176"/>
      <c r="AW15" s="176"/>
      <c r="AX15" s="178"/>
    </row>
    <row r="16" spans="1:50" ht="21" customHeight="1" x14ac:dyDescent="0.15">
      <c r="A16" s="399"/>
      <c r="B16" s="400"/>
      <c r="C16" s="400"/>
      <c r="D16" s="400"/>
      <c r="E16" s="400"/>
      <c r="F16" s="401"/>
      <c r="G16" s="506"/>
      <c r="H16" s="507"/>
      <c r="I16" s="179" t="s">
        <v>63</v>
      </c>
      <c r="J16" s="428"/>
      <c r="K16" s="428"/>
      <c r="L16" s="428"/>
      <c r="M16" s="428"/>
      <c r="N16" s="428"/>
      <c r="O16" s="429"/>
      <c r="P16" s="175" t="s">
        <v>388</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386</v>
      </c>
      <c r="AL16" s="176"/>
      <c r="AM16" s="176"/>
      <c r="AN16" s="176"/>
      <c r="AO16" s="176"/>
      <c r="AP16" s="176"/>
      <c r="AQ16" s="177"/>
      <c r="AR16" s="480"/>
      <c r="AS16" s="481"/>
      <c r="AT16" s="481"/>
      <c r="AU16" s="481"/>
      <c r="AV16" s="481"/>
      <c r="AW16" s="481"/>
      <c r="AX16" s="482"/>
    </row>
    <row r="17" spans="1:50" ht="24.75" customHeight="1" x14ac:dyDescent="0.15">
      <c r="A17" s="399"/>
      <c r="B17" s="400"/>
      <c r="C17" s="400"/>
      <c r="D17" s="400"/>
      <c r="E17" s="400"/>
      <c r="F17" s="401"/>
      <c r="G17" s="506"/>
      <c r="H17" s="507"/>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386</v>
      </c>
      <c r="AL17" s="176"/>
      <c r="AM17" s="176"/>
      <c r="AN17" s="176"/>
      <c r="AO17" s="176"/>
      <c r="AP17" s="176"/>
      <c r="AQ17" s="177"/>
      <c r="AR17" s="483"/>
      <c r="AS17" s="483"/>
      <c r="AT17" s="483"/>
      <c r="AU17" s="483"/>
      <c r="AV17" s="483"/>
      <c r="AW17" s="483"/>
      <c r="AX17" s="484"/>
    </row>
    <row r="18" spans="1:50" ht="24.75" customHeight="1" x14ac:dyDescent="0.15">
      <c r="A18" s="399"/>
      <c r="B18" s="400"/>
      <c r="C18" s="400"/>
      <c r="D18" s="400"/>
      <c r="E18" s="400"/>
      <c r="F18" s="401"/>
      <c r="G18" s="508"/>
      <c r="H18" s="509"/>
      <c r="I18" s="630" t="s">
        <v>22</v>
      </c>
      <c r="J18" s="631"/>
      <c r="K18" s="631"/>
      <c r="L18" s="631"/>
      <c r="M18" s="631"/>
      <c r="N18" s="631"/>
      <c r="O18" s="632"/>
      <c r="P18" s="652">
        <f>SUM(P13:V17)</f>
        <v>0</v>
      </c>
      <c r="Q18" s="653"/>
      <c r="R18" s="653"/>
      <c r="S18" s="653"/>
      <c r="T18" s="653"/>
      <c r="U18" s="653"/>
      <c r="V18" s="654"/>
      <c r="W18" s="652">
        <f>SUM(W13:AC17)</f>
        <v>60</v>
      </c>
      <c r="X18" s="653"/>
      <c r="Y18" s="653"/>
      <c r="Z18" s="653"/>
      <c r="AA18" s="653"/>
      <c r="AB18" s="653"/>
      <c r="AC18" s="654"/>
      <c r="AD18" s="652">
        <f t="shared" ref="AD18" si="0">SUM(AD13:AJ17)</f>
        <v>58</v>
      </c>
      <c r="AE18" s="653"/>
      <c r="AF18" s="653"/>
      <c r="AG18" s="653"/>
      <c r="AH18" s="653"/>
      <c r="AI18" s="653"/>
      <c r="AJ18" s="654"/>
      <c r="AK18" s="652">
        <f t="shared" ref="AK18" si="1">SUM(AK13:AQ17)</f>
        <v>69</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399"/>
      <c r="B19" s="400"/>
      <c r="C19" s="400"/>
      <c r="D19" s="400"/>
      <c r="E19" s="400"/>
      <c r="F19" s="401"/>
      <c r="G19" s="650" t="s">
        <v>10</v>
      </c>
      <c r="H19" s="651"/>
      <c r="I19" s="651"/>
      <c r="J19" s="651"/>
      <c r="K19" s="651"/>
      <c r="L19" s="651"/>
      <c r="M19" s="651"/>
      <c r="N19" s="651"/>
      <c r="O19" s="651"/>
      <c r="P19" s="175" t="s">
        <v>386</v>
      </c>
      <c r="Q19" s="176"/>
      <c r="R19" s="176"/>
      <c r="S19" s="176"/>
      <c r="T19" s="176"/>
      <c r="U19" s="176"/>
      <c r="V19" s="177"/>
      <c r="W19" s="175">
        <v>57</v>
      </c>
      <c r="X19" s="176"/>
      <c r="Y19" s="176"/>
      <c r="Z19" s="176"/>
      <c r="AA19" s="176"/>
      <c r="AB19" s="176"/>
      <c r="AC19" s="177"/>
      <c r="AD19" s="175">
        <v>56</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0" t="s">
        <v>11</v>
      </c>
      <c r="H20" s="651"/>
      <c r="I20" s="651"/>
      <c r="J20" s="651"/>
      <c r="K20" s="651"/>
      <c r="L20" s="651"/>
      <c r="M20" s="651"/>
      <c r="N20" s="651"/>
      <c r="O20" s="651"/>
      <c r="P20" s="656" t="str">
        <f>IF(P18=0, "-", P19/P18)</f>
        <v>-</v>
      </c>
      <c r="Q20" s="656"/>
      <c r="R20" s="656"/>
      <c r="S20" s="656"/>
      <c r="T20" s="656"/>
      <c r="U20" s="656"/>
      <c r="V20" s="656"/>
      <c r="W20" s="656">
        <f>IF(W18=0, "-", W19/W18)</f>
        <v>0.95</v>
      </c>
      <c r="X20" s="656"/>
      <c r="Y20" s="656"/>
      <c r="Z20" s="656"/>
      <c r="AA20" s="656"/>
      <c r="AB20" s="656"/>
      <c r="AC20" s="656"/>
      <c r="AD20" s="656">
        <f>IF(AD18=0, "-", AD19/AD18)</f>
        <v>0.96551724137931039</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447</v>
      </c>
      <c r="H23" s="75"/>
      <c r="I23" s="75"/>
      <c r="J23" s="75"/>
      <c r="K23" s="75"/>
      <c r="L23" s="75"/>
      <c r="M23" s="75"/>
      <c r="N23" s="75"/>
      <c r="O23" s="76"/>
      <c r="P23" s="222" t="s">
        <v>451</v>
      </c>
      <c r="Q23" s="237"/>
      <c r="R23" s="237"/>
      <c r="S23" s="237"/>
      <c r="T23" s="237"/>
      <c r="U23" s="237"/>
      <c r="V23" s="237"/>
      <c r="W23" s="237"/>
      <c r="X23" s="238"/>
      <c r="Y23" s="231" t="s">
        <v>14</v>
      </c>
      <c r="Z23" s="232"/>
      <c r="AA23" s="233"/>
      <c r="AB23" s="167" t="s">
        <v>441</v>
      </c>
      <c r="AC23" s="168"/>
      <c r="AD23" s="168"/>
      <c r="AE23" s="88" t="s">
        <v>386</v>
      </c>
      <c r="AF23" s="89"/>
      <c r="AG23" s="89"/>
      <c r="AH23" s="89"/>
      <c r="AI23" s="90"/>
      <c r="AJ23" s="88">
        <v>1</v>
      </c>
      <c r="AK23" s="89"/>
      <c r="AL23" s="89"/>
      <c r="AM23" s="89"/>
      <c r="AN23" s="90"/>
      <c r="AO23" s="88">
        <v>2</v>
      </c>
      <c r="AP23" s="89"/>
      <c r="AQ23" s="89"/>
      <c r="AR23" s="89"/>
      <c r="AS23" s="90"/>
      <c r="AT23" s="198"/>
      <c r="AU23" s="198"/>
      <c r="AV23" s="198"/>
      <c r="AW23" s="198"/>
      <c r="AX23" s="199"/>
    </row>
    <row r="24" spans="1:50" ht="22.5" customHeight="1" x14ac:dyDescent="0.15">
      <c r="A24" s="131"/>
      <c r="B24" s="132"/>
      <c r="C24" s="132"/>
      <c r="D24" s="132"/>
      <c r="E24" s="132"/>
      <c r="F24" s="133"/>
      <c r="G24" s="77"/>
      <c r="H24" s="78"/>
      <c r="I24" s="78"/>
      <c r="J24" s="78"/>
      <c r="K24" s="78"/>
      <c r="L24" s="78"/>
      <c r="M24" s="78"/>
      <c r="N24" s="78"/>
      <c r="O24" s="79"/>
      <c r="P24" s="239"/>
      <c r="Q24" s="239"/>
      <c r="R24" s="239"/>
      <c r="S24" s="239"/>
      <c r="T24" s="239"/>
      <c r="U24" s="239"/>
      <c r="V24" s="239"/>
      <c r="W24" s="239"/>
      <c r="X24" s="240"/>
      <c r="Y24" s="139" t="s">
        <v>65</v>
      </c>
      <c r="Z24" s="84"/>
      <c r="AA24" s="85"/>
      <c r="AB24" s="624"/>
      <c r="AC24" s="200"/>
      <c r="AD24" s="200"/>
      <c r="AE24" s="88" t="s">
        <v>391</v>
      </c>
      <c r="AF24" s="89"/>
      <c r="AG24" s="89"/>
      <c r="AH24" s="89"/>
      <c r="AI24" s="90"/>
      <c r="AJ24" s="88">
        <v>7</v>
      </c>
      <c r="AK24" s="89"/>
      <c r="AL24" s="89"/>
      <c r="AM24" s="89"/>
      <c r="AN24" s="90"/>
      <c r="AO24" s="88">
        <v>7</v>
      </c>
      <c r="AP24" s="89"/>
      <c r="AQ24" s="89"/>
      <c r="AR24" s="89"/>
      <c r="AS24" s="90"/>
      <c r="AT24" s="88">
        <v>7</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41"/>
      <c r="Q25" s="241"/>
      <c r="R25" s="241"/>
      <c r="S25" s="241"/>
      <c r="T25" s="241"/>
      <c r="U25" s="241"/>
      <c r="V25" s="241"/>
      <c r="W25" s="241"/>
      <c r="X25" s="242"/>
      <c r="Y25" s="83" t="s">
        <v>15</v>
      </c>
      <c r="Z25" s="84"/>
      <c r="AA25" s="85"/>
      <c r="AB25" s="86" t="s">
        <v>359</v>
      </c>
      <c r="AC25" s="87"/>
      <c r="AD25" s="87"/>
      <c r="AE25" s="88" t="s">
        <v>386</v>
      </c>
      <c r="AF25" s="89"/>
      <c r="AG25" s="89"/>
      <c r="AH25" s="89"/>
      <c r="AI25" s="90"/>
      <c r="AJ25" s="88">
        <v>14</v>
      </c>
      <c r="AK25" s="89"/>
      <c r="AL25" s="89"/>
      <c r="AM25" s="89"/>
      <c r="AN25" s="90"/>
      <c r="AO25" s="88">
        <v>43</v>
      </c>
      <c r="AP25" s="89"/>
      <c r="AQ25" s="89"/>
      <c r="AR25" s="89"/>
      <c r="AS25" s="90"/>
      <c r="AT25" s="195"/>
      <c r="AU25" s="196"/>
      <c r="AV25" s="196"/>
      <c r="AW25" s="196"/>
      <c r="AX25" s="197"/>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2"/>
      <c r="Q28" s="237"/>
      <c r="R28" s="237"/>
      <c r="S28" s="237"/>
      <c r="T28" s="237"/>
      <c r="U28" s="237"/>
      <c r="V28" s="237"/>
      <c r="W28" s="237"/>
      <c r="X28" s="238"/>
      <c r="Y28" s="231" t="s">
        <v>14</v>
      </c>
      <c r="Z28" s="232"/>
      <c r="AA28" s="233"/>
      <c r="AB28" s="168"/>
      <c r="AC28" s="168"/>
      <c r="AD28" s="168"/>
      <c r="AE28" s="88"/>
      <c r="AF28" s="89"/>
      <c r="AG28" s="89"/>
      <c r="AH28" s="89"/>
      <c r="AI28" s="90"/>
      <c r="AJ28" s="88"/>
      <c r="AK28" s="89"/>
      <c r="AL28" s="89"/>
      <c r="AM28" s="89"/>
      <c r="AN28" s="90"/>
      <c r="AO28" s="88"/>
      <c r="AP28" s="89"/>
      <c r="AQ28" s="89"/>
      <c r="AR28" s="89"/>
      <c r="AS28" s="90"/>
      <c r="AT28" s="198"/>
      <c r="AU28" s="198"/>
      <c r="AV28" s="198"/>
      <c r="AW28" s="198"/>
      <c r="AX28" s="199"/>
    </row>
    <row r="29" spans="1:50" ht="22.5" hidden="1" customHeight="1" x14ac:dyDescent="0.15">
      <c r="A29" s="131"/>
      <c r="B29" s="132"/>
      <c r="C29" s="132"/>
      <c r="D29" s="132"/>
      <c r="E29" s="132"/>
      <c r="F29" s="133"/>
      <c r="G29" s="77"/>
      <c r="H29" s="78"/>
      <c r="I29" s="78"/>
      <c r="J29" s="78"/>
      <c r="K29" s="78"/>
      <c r="L29" s="78"/>
      <c r="M29" s="78"/>
      <c r="N29" s="78"/>
      <c r="O29" s="79"/>
      <c r="P29" s="239"/>
      <c r="Q29" s="239"/>
      <c r="R29" s="239"/>
      <c r="S29" s="239"/>
      <c r="T29" s="239"/>
      <c r="U29" s="239"/>
      <c r="V29" s="239"/>
      <c r="W29" s="239"/>
      <c r="X29" s="240"/>
      <c r="Y29" s="139" t="s">
        <v>65</v>
      </c>
      <c r="Z29" s="84"/>
      <c r="AA29" s="85"/>
      <c r="AB29" s="200"/>
      <c r="AC29" s="200"/>
      <c r="AD29" s="200"/>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5"/>
      <c r="AU30" s="196"/>
      <c r="AV30" s="196"/>
      <c r="AW30" s="196"/>
      <c r="AX30" s="197"/>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6"/>
      <c r="H33" s="75"/>
      <c r="I33" s="75"/>
      <c r="J33" s="75"/>
      <c r="K33" s="75"/>
      <c r="L33" s="75"/>
      <c r="M33" s="75"/>
      <c r="N33" s="75"/>
      <c r="O33" s="76"/>
      <c r="P33" s="222"/>
      <c r="Q33" s="237"/>
      <c r="R33" s="237"/>
      <c r="S33" s="237"/>
      <c r="T33" s="237"/>
      <c r="U33" s="237"/>
      <c r="V33" s="237"/>
      <c r="W33" s="237"/>
      <c r="X33" s="238"/>
      <c r="Y33" s="231" t="s">
        <v>14</v>
      </c>
      <c r="Z33" s="232"/>
      <c r="AA33" s="233"/>
      <c r="AB33" s="168"/>
      <c r="AC33" s="168"/>
      <c r="AD33" s="168"/>
      <c r="AE33" s="88"/>
      <c r="AF33" s="89"/>
      <c r="AG33" s="89"/>
      <c r="AH33" s="89"/>
      <c r="AI33" s="90"/>
      <c r="AJ33" s="88"/>
      <c r="AK33" s="89"/>
      <c r="AL33" s="89"/>
      <c r="AM33" s="89"/>
      <c r="AN33" s="90"/>
      <c r="AO33" s="88"/>
      <c r="AP33" s="89"/>
      <c r="AQ33" s="89"/>
      <c r="AR33" s="89"/>
      <c r="AS33" s="90"/>
      <c r="AT33" s="198"/>
      <c r="AU33" s="198"/>
      <c r="AV33" s="198"/>
      <c r="AW33" s="198"/>
      <c r="AX33" s="199"/>
    </row>
    <row r="34" spans="1:50" ht="22.5" hidden="1" customHeight="1" x14ac:dyDescent="0.15">
      <c r="A34" s="131"/>
      <c r="B34" s="132"/>
      <c r="C34" s="132"/>
      <c r="D34" s="132"/>
      <c r="E34" s="132"/>
      <c r="F34" s="133"/>
      <c r="G34" s="77"/>
      <c r="H34" s="78"/>
      <c r="I34" s="78"/>
      <c r="J34" s="78"/>
      <c r="K34" s="78"/>
      <c r="L34" s="78"/>
      <c r="M34" s="78"/>
      <c r="N34" s="78"/>
      <c r="O34" s="79"/>
      <c r="P34" s="239"/>
      <c r="Q34" s="239"/>
      <c r="R34" s="239"/>
      <c r="S34" s="239"/>
      <c r="T34" s="239"/>
      <c r="U34" s="239"/>
      <c r="V34" s="239"/>
      <c r="W34" s="239"/>
      <c r="X34" s="240"/>
      <c r="Y34" s="139" t="s">
        <v>65</v>
      </c>
      <c r="Z34" s="84"/>
      <c r="AA34" s="85"/>
      <c r="AB34" s="200"/>
      <c r="AC34" s="200"/>
      <c r="AD34" s="200"/>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5"/>
      <c r="AU35" s="196"/>
      <c r="AV35" s="196"/>
      <c r="AW35" s="196"/>
      <c r="AX35" s="197"/>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6"/>
      <c r="H38" s="75"/>
      <c r="I38" s="75"/>
      <c r="J38" s="75"/>
      <c r="K38" s="75"/>
      <c r="L38" s="75"/>
      <c r="M38" s="75"/>
      <c r="N38" s="75"/>
      <c r="O38" s="76"/>
      <c r="P38" s="237"/>
      <c r="Q38" s="237"/>
      <c r="R38" s="237"/>
      <c r="S38" s="237"/>
      <c r="T38" s="237"/>
      <c r="U38" s="237"/>
      <c r="V38" s="237"/>
      <c r="W38" s="237"/>
      <c r="X38" s="238"/>
      <c r="Y38" s="231" t="s">
        <v>14</v>
      </c>
      <c r="Z38" s="232"/>
      <c r="AA38" s="233"/>
      <c r="AB38" s="168"/>
      <c r="AC38" s="168"/>
      <c r="AD38" s="168"/>
      <c r="AE38" s="88"/>
      <c r="AF38" s="89"/>
      <c r="AG38" s="89"/>
      <c r="AH38" s="89"/>
      <c r="AI38" s="90"/>
      <c r="AJ38" s="88"/>
      <c r="AK38" s="89"/>
      <c r="AL38" s="89"/>
      <c r="AM38" s="89"/>
      <c r="AN38" s="90"/>
      <c r="AO38" s="88"/>
      <c r="AP38" s="89"/>
      <c r="AQ38" s="89"/>
      <c r="AR38" s="89"/>
      <c r="AS38" s="90"/>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39"/>
      <c r="Q39" s="239"/>
      <c r="R39" s="239"/>
      <c r="S39" s="239"/>
      <c r="T39" s="239"/>
      <c r="U39" s="239"/>
      <c r="V39" s="239"/>
      <c r="W39" s="239"/>
      <c r="X39" s="240"/>
      <c r="Y39" s="139" t="s">
        <v>65</v>
      </c>
      <c r="Z39" s="84"/>
      <c r="AA39" s="85"/>
      <c r="AB39" s="200"/>
      <c r="AC39" s="200"/>
      <c r="AD39" s="200"/>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5"/>
      <c r="AU40" s="196"/>
      <c r="AV40" s="196"/>
      <c r="AW40" s="196"/>
      <c r="AX40" s="197"/>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6"/>
      <c r="H43" s="75"/>
      <c r="I43" s="75"/>
      <c r="J43" s="75"/>
      <c r="K43" s="75"/>
      <c r="L43" s="75"/>
      <c r="M43" s="75"/>
      <c r="N43" s="75"/>
      <c r="O43" s="76"/>
      <c r="P43" s="237"/>
      <c r="Q43" s="237"/>
      <c r="R43" s="237"/>
      <c r="S43" s="237"/>
      <c r="T43" s="237"/>
      <c r="U43" s="237"/>
      <c r="V43" s="237"/>
      <c r="W43" s="237"/>
      <c r="X43" s="238"/>
      <c r="Y43" s="231" t="s">
        <v>14</v>
      </c>
      <c r="Z43" s="232"/>
      <c r="AA43" s="233"/>
      <c r="AB43" s="168"/>
      <c r="AC43" s="168"/>
      <c r="AD43" s="168"/>
      <c r="AE43" s="88"/>
      <c r="AF43" s="89"/>
      <c r="AG43" s="89"/>
      <c r="AH43" s="89"/>
      <c r="AI43" s="90"/>
      <c r="AJ43" s="88"/>
      <c r="AK43" s="89"/>
      <c r="AL43" s="89"/>
      <c r="AM43" s="89"/>
      <c r="AN43" s="90"/>
      <c r="AO43" s="88"/>
      <c r="AP43" s="89"/>
      <c r="AQ43" s="89"/>
      <c r="AR43" s="89"/>
      <c r="AS43" s="90"/>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39"/>
      <c r="Q44" s="239"/>
      <c r="R44" s="239"/>
      <c r="S44" s="239"/>
      <c r="T44" s="239"/>
      <c r="U44" s="239"/>
      <c r="V44" s="239"/>
      <c r="W44" s="239"/>
      <c r="X44" s="240"/>
      <c r="Y44" s="139" t="s">
        <v>65</v>
      </c>
      <c r="Z44" s="84"/>
      <c r="AA44" s="85"/>
      <c r="AB44" s="200"/>
      <c r="AC44" s="200"/>
      <c r="AD44" s="200"/>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9"/>
      <c r="Q45" s="239"/>
      <c r="R45" s="239"/>
      <c r="S45" s="239"/>
      <c r="T45" s="239"/>
      <c r="U45" s="239"/>
      <c r="V45" s="239"/>
      <c r="W45" s="239"/>
      <c r="X45" s="24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5"/>
      <c r="AU45" s="196"/>
      <c r="AV45" s="196"/>
      <c r="AW45" s="196"/>
      <c r="AX45" s="197"/>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30" hidden="1" customHeight="1" x14ac:dyDescent="0.15">
      <c r="A49" s="661"/>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5"/>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30" hidden="1" customHeight="1" x14ac:dyDescent="0.15">
      <c r="A50" s="661"/>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6"/>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30" hidden="1" customHeight="1" x14ac:dyDescent="0.15">
      <c r="A51" s="661"/>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7"/>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2"/>
      <c r="H54" s="237"/>
      <c r="I54" s="237"/>
      <c r="J54" s="237"/>
      <c r="K54" s="237"/>
      <c r="L54" s="237"/>
      <c r="M54" s="237"/>
      <c r="N54" s="237"/>
      <c r="O54" s="238"/>
      <c r="P54" s="222"/>
      <c r="Q54" s="223"/>
      <c r="R54" s="223"/>
      <c r="S54" s="223"/>
      <c r="T54" s="223"/>
      <c r="U54" s="223"/>
      <c r="V54" s="223"/>
      <c r="W54" s="223"/>
      <c r="X54" s="224"/>
      <c r="Y54" s="589" t="s">
        <v>86</v>
      </c>
      <c r="Z54" s="590"/>
      <c r="AA54" s="591"/>
      <c r="AB54" s="592"/>
      <c r="AC54" s="593"/>
      <c r="AD54" s="593"/>
      <c r="AE54" s="88"/>
      <c r="AF54" s="89"/>
      <c r="AG54" s="89"/>
      <c r="AH54" s="89"/>
      <c r="AI54" s="90"/>
      <c r="AJ54" s="88"/>
      <c r="AK54" s="89"/>
      <c r="AL54" s="89"/>
      <c r="AM54" s="89"/>
      <c r="AN54" s="90"/>
      <c r="AO54" s="88"/>
      <c r="AP54" s="89"/>
      <c r="AQ54" s="89"/>
      <c r="AR54" s="89"/>
      <c r="AS54" s="90"/>
      <c r="AT54" s="198"/>
      <c r="AU54" s="198"/>
      <c r="AV54" s="198"/>
      <c r="AW54" s="198"/>
      <c r="AX54" s="199"/>
    </row>
    <row r="55" spans="1:50" ht="22.5" hidden="1" customHeight="1" x14ac:dyDescent="0.15">
      <c r="A55" s="661"/>
      <c r="B55" s="100"/>
      <c r="C55" s="100"/>
      <c r="D55" s="100"/>
      <c r="E55" s="100"/>
      <c r="F55" s="101"/>
      <c r="G55" s="613"/>
      <c r="H55" s="239"/>
      <c r="I55" s="239"/>
      <c r="J55" s="239"/>
      <c r="K55" s="239"/>
      <c r="L55" s="239"/>
      <c r="M55" s="239"/>
      <c r="N55" s="239"/>
      <c r="O55" s="240"/>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61"/>
      <c r="B56" s="103"/>
      <c r="C56" s="103"/>
      <c r="D56" s="103"/>
      <c r="E56" s="103"/>
      <c r="F56" s="104"/>
      <c r="G56" s="614"/>
      <c r="H56" s="241"/>
      <c r="I56" s="241"/>
      <c r="J56" s="241"/>
      <c r="K56" s="241"/>
      <c r="L56" s="241"/>
      <c r="M56" s="241"/>
      <c r="N56" s="241"/>
      <c r="O56" s="242"/>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5"/>
      <c r="AU56" s="196"/>
      <c r="AV56" s="196"/>
      <c r="AW56" s="196"/>
      <c r="AX56" s="197"/>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2"/>
      <c r="H59" s="237"/>
      <c r="I59" s="237"/>
      <c r="J59" s="237"/>
      <c r="K59" s="237"/>
      <c r="L59" s="237"/>
      <c r="M59" s="237"/>
      <c r="N59" s="237"/>
      <c r="O59" s="238"/>
      <c r="P59" s="222"/>
      <c r="Q59" s="223"/>
      <c r="R59" s="223"/>
      <c r="S59" s="223"/>
      <c r="T59" s="223"/>
      <c r="U59" s="223"/>
      <c r="V59" s="223"/>
      <c r="W59" s="223"/>
      <c r="X59" s="224"/>
      <c r="Y59" s="589" t="s">
        <v>86</v>
      </c>
      <c r="Z59" s="590"/>
      <c r="AA59" s="591"/>
      <c r="AB59" s="593"/>
      <c r="AC59" s="593"/>
      <c r="AD59" s="593"/>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661"/>
      <c r="B60" s="100"/>
      <c r="C60" s="100"/>
      <c r="D60" s="100"/>
      <c r="E60" s="100"/>
      <c r="F60" s="101"/>
      <c r="G60" s="613"/>
      <c r="H60" s="239"/>
      <c r="I60" s="239"/>
      <c r="J60" s="239"/>
      <c r="K60" s="239"/>
      <c r="L60" s="239"/>
      <c r="M60" s="239"/>
      <c r="N60" s="239"/>
      <c r="O60" s="240"/>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61"/>
      <c r="B61" s="103"/>
      <c r="C61" s="103"/>
      <c r="D61" s="103"/>
      <c r="E61" s="103"/>
      <c r="F61" s="104"/>
      <c r="G61" s="614"/>
      <c r="H61" s="241"/>
      <c r="I61" s="241"/>
      <c r="J61" s="241"/>
      <c r="K61" s="241"/>
      <c r="L61" s="241"/>
      <c r="M61" s="241"/>
      <c r="N61" s="241"/>
      <c r="O61" s="242"/>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5"/>
      <c r="AU61" s="196"/>
      <c r="AV61" s="196"/>
      <c r="AW61" s="196"/>
      <c r="AX61" s="197"/>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2"/>
      <c r="H64" s="237"/>
      <c r="I64" s="237"/>
      <c r="J64" s="237"/>
      <c r="K64" s="237"/>
      <c r="L64" s="237"/>
      <c r="M64" s="237"/>
      <c r="N64" s="237"/>
      <c r="O64" s="238"/>
      <c r="P64" s="222"/>
      <c r="Q64" s="223"/>
      <c r="R64" s="223"/>
      <c r="S64" s="223"/>
      <c r="T64" s="223"/>
      <c r="U64" s="223"/>
      <c r="V64" s="223"/>
      <c r="W64" s="223"/>
      <c r="X64" s="224"/>
      <c r="Y64" s="589" t="s">
        <v>86</v>
      </c>
      <c r="Z64" s="590"/>
      <c r="AA64" s="591"/>
      <c r="AB64" s="593"/>
      <c r="AC64" s="593"/>
      <c r="AD64" s="593"/>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661"/>
      <c r="B65" s="100"/>
      <c r="C65" s="100"/>
      <c r="D65" s="100"/>
      <c r="E65" s="100"/>
      <c r="F65" s="101"/>
      <c r="G65" s="613"/>
      <c r="H65" s="239"/>
      <c r="I65" s="239"/>
      <c r="J65" s="239"/>
      <c r="K65" s="239"/>
      <c r="L65" s="239"/>
      <c r="M65" s="239"/>
      <c r="N65" s="239"/>
      <c r="O65" s="240"/>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2"/>
      <c r="B66" s="103"/>
      <c r="C66" s="103"/>
      <c r="D66" s="103"/>
      <c r="E66" s="103"/>
      <c r="F66" s="104"/>
      <c r="G66" s="614"/>
      <c r="H66" s="241"/>
      <c r="I66" s="241"/>
      <c r="J66" s="241"/>
      <c r="K66" s="241"/>
      <c r="L66" s="241"/>
      <c r="M66" s="241"/>
      <c r="N66" s="241"/>
      <c r="O66" s="242"/>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5"/>
      <c r="AU66" s="196"/>
      <c r="AV66" s="196"/>
      <c r="AW66" s="196"/>
      <c r="AX66" s="197"/>
    </row>
    <row r="67" spans="1:60" ht="31.7"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0"/>
      <c r="B68" s="531"/>
      <c r="C68" s="531"/>
      <c r="D68" s="531"/>
      <c r="E68" s="531"/>
      <c r="F68" s="532"/>
      <c r="G68" s="222" t="s">
        <v>392</v>
      </c>
      <c r="H68" s="237"/>
      <c r="I68" s="237"/>
      <c r="J68" s="237"/>
      <c r="K68" s="237"/>
      <c r="L68" s="237"/>
      <c r="M68" s="237"/>
      <c r="N68" s="237"/>
      <c r="O68" s="237"/>
      <c r="P68" s="237"/>
      <c r="Q68" s="237"/>
      <c r="R68" s="237"/>
      <c r="S68" s="237"/>
      <c r="T68" s="237"/>
      <c r="U68" s="237"/>
      <c r="V68" s="237"/>
      <c r="W68" s="237"/>
      <c r="X68" s="238"/>
      <c r="Y68" s="621" t="s">
        <v>66</v>
      </c>
      <c r="Z68" s="622"/>
      <c r="AA68" s="623"/>
      <c r="AB68" s="111"/>
      <c r="AC68" s="112"/>
      <c r="AD68" s="113"/>
      <c r="AE68" s="88" t="s">
        <v>386</v>
      </c>
      <c r="AF68" s="89"/>
      <c r="AG68" s="89"/>
      <c r="AH68" s="89"/>
      <c r="AI68" s="90"/>
      <c r="AJ68" s="88">
        <v>4</v>
      </c>
      <c r="AK68" s="89"/>
      <c r="AL68" s="89"/>
      <c r="AM68" s="89"/>
      <c r="AN68" s="90"/>
      <c r="AO68" s="88">
        <v>6</v>
      </c>
      <c r="AP68" s="89"/>
      <c r="AQ68" s="89"/>
      <c r="AR68" s="89"/>
      <c r="AS68" s="90"/>
      <c r="AT68" s="542"/>
      <c r="AU68" s="542"/>
      <c r="AV68" s="542"/>
      <c r="AW68" s="542"/>
      <c r="AX68" s="543"/>
      <c r="AY68" s="10"/>
      <c r="AZ68" s="10"/>
      <c r="BA68" s="10"/>
      <c r="BB68" s="10"/>
      <c r="BC68" s="10"/>
    </row>
    <row r="69" spans="1:60" ht="22.5" customHeight="1" x14ac:dyDescent="0.15">
      <c r="A69" s="533"/>
      <c r="B69" s="534"/>
      <c r="C69" s="534"/>
      <c r="D69" s="534"/>
      <c r="E69" s="534"/>
      <c r="F69" s="535"/>
      <c r="G69" s="241"/>
      <c r="H69" s="241"/>
      <c r="I69" s="241"/>
      <c r="J69" s="241"/>
      <c r="K69" s="241"/>
      <c r="L69" s="241"/>
      <c r="M69" s="241"/>
      <c r="N69" s="241"/>
      <c r="O69" s="241"/>
      <c r="P69" s="241"/>
      <c r="Q69" s="241"/>
      <c r="R69" s="241"/>
      <c r="S69" s="241"/>
      <c r="T69" s="241"/>
      <c r="U69" s="241"/>
      <c r="V69" s="241"/>
      <c r="W69" s="241"/>
      <c r="X69" s="242"/>
      <c r="Y69" s="108" t="s">
        <v>67</v>
      </c>
      <c r="Z69" s="109"/>
      <c r="AA69" s="110"/>
      <c r="AB69" s="205"/>
      <c r="AC69" s="206"/>
      <c r="AD69" s="207"/>
      <c r="AE69" s="88" t="s">
        <v>386</v>
      </c>
      <c r="AF69" s="89"/>
      <c r="AG69" s="89"/>
      <c r="AH69" s="89"/>
      <c r="AI69" s="90"/>
      <c r="AJ69" s="88">
        <v>3</v>
      </c>
      <c r="AK69" s="89"/>
      <c r="AL69" s="89"/>
      <c r="AM69" s="89"/>
      <c r="AN69" s="90"/>
      <c r="AO69" s="88">
        <v>4</v>
      </c>
      <c r="AP69" s="89"/>
      <c r="AQ69" s="89"/>
      <c r="AR69" s="89"/>
      <c r="AS69" s="90"/>
      <c r="AT69" s="88">
        <v>9</v>
      </c>
      <c r="AU69" s="89"/>
      <c r="AV69" s="89"/>
      <c r="AW69" s="89"/>
      <c r="AX69" s="351"/>
      <c r="AY69" s="10"/>
      <c r="AZ69" s="10"/>
      <c r="BA69" s="10"/>
      <c r="BB69" s="10"/>
      <c r="BC69" s="10"/>
      <c r="BD69" s="10"/>
      <c r="BE69" s="10"/>
      <c r="BF69" s="10"/>
      <c r="BG69" s="10"/>
      <c r="BH69" s="10"/>
    </row>
    <row r="70" spans="1:60" ht="33" hidden="1"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7" t="s">
        <v>74</v>
      </c>
      <c r="AU70" s="268"/>
      <c r="AV70" s="268"/>
      <c r="AW70" s="268"/>
      <c r="AX70" s="269"/>
    </row>
    <row r="71" spans="1:60" ht="22.5" hidden="1" customHeight="1" x14ac:dyDescent="0.15">
      <c r="A71" s="530"/>
      <c r="B71" s="531"/>
      <c r="C71" s="531"/>
      <c r="D71" s="531"/>
      <c r="E71" s="531"/>
      <c r="F71" s="532"/>
      <c r="G71" s="237"/>
      <c r="H71" s="237"/>
      <c r="I71" s="237"/>
      <c r="J71" s="237"/>
      <c r="K71" s="237"/>
      <c r="L71" s="237"/>
      <c r="M71" s="237"/>
      <c r="N71" s="237"/>
      <c r="O71" s="237"/>
      <c r="P71" s="237"/>
      <c r="Q71" s="237"/>
      <c r="R71" s="237"/>
      <c r="S71" s="237"/>
      <c r="T71" s="237"/>
      <c r="U71" s="237"/>
      <c r="V71" s="237"/>
      <c r="W71" s="237"/>
      <c r="X71" s="238"/>
      <c r="Y71" s="663" t="s">
        <v>66</v>
      </c>
      <c r="Z71" s="664"/>
      <c r="AA71" s="665"/>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3"/>
      <c r="B72" s="534"/>
      <c r="C72" s="534"/>
      <c r="D72" s="534"/>
      <c r="E72" s="534"/>
      <c r="F72" s="535"/>
      <c r="G72" s="241"/>
      <c r="H72" s="241"/>
      <c r="I72" s="241"/>
      <c r="J72" s="241"/>
      <c r="K72" s="241"/>
      <c r="L72" s="241"/>
      <c r="M72" s="241"/>
      <c r="N72" s="241"/>
      <c r="O72" s="241"/>
      <c r="P72" s="241"/>
      <c r="Q72" s="241"/>
      <c r="R72" s="241"/>
      <c r="S72" s="241"/>
      <c r="T72" s="241"/>
      <c r="U72" s="241"/>
      <c r="V72" s="241"/>
      <c r="W72" s="241"/>
      <c r="X72" s="242"/>
      <c r="Y72" s="108" t="s">
        <v>67</v>
      </c>
      <c r="Z72" s="666"/>
      <c r="AA72" s="667"/>
      <c r="AB72" s="205"/>
      <c r="AC72" s="206"/>
      <c r="AD72" s="207"/>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7" t="s">
        <v>74</v>
      </c>
      <c r="AU73" s="268"/>
      <c r="AV73" s="268"/>
      <c r="AW73" s="268"/>
      <c r="AX73" s="269"/>
    </row>
    <row r="74" spans="1:60" ht="22.5" hidden="1" customHeight="1" x14ac:dyDescent="0.15">
      <c r="A74" s="530"/>
      <c r="B74" s="531"/>
      <c r="C74" s="531"/>
      <c r="D74" s="531"/>
      <c r="E74" s="531"/>
      <c r="F74" s="532"/>
      <c r="G74" s="237"/>
      <c r="H74" s="237"/>
      <c r="I74" s="237"/>
      <c r="J74" s="237"/>
      <c r="K74" s="237"/>
      <c r="L74" s="237"/>
      <c r="M74" s="237"/>
      <c r="N74" s="237"/>
      <c r="O74" s="237"/>
      <c r="P74" s="237"/>
      <c r="Q74" s="237"/>
      <c r="R74" s="237"/>
      <c r="S74" s="237"/>
      <c r="T74" s="237"/>
      <c r="U74" s="237"/>
      <c r="V74" s="237"/>
      <c r="W74" s="237"/>
      <c r="X74" s="238"/>
      <c r="Y74" s="663" t="s">
        <v>66</v>
      </c>
      <c r="Z74" s="664"/>
      <c r="AA74" s="665"/>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3"/>
      <c r="B75" s="534"/>
      <c r="C75" s="534"/>
      <c r="D75" s="534"/>
      <c r="E75" s="534"/>
      <c r="F75" s="535"/>
      <c r="G75" s="241"/>
      <c r="H75" s="241"/>
      <c r="I75" s="241"/>
      <c r="J75" s="241"/>
      <c r="K75" s="241"/>
      <c r="L75" s="241"/>
      <c r="M75" s="241"/>
      <c r="N75" s="241"/>
      <c r="O75" s="241"/>
      <c r="P75" s="241"/>
      <c r="Q75" s="241"/>
      <c r="R75" s="241"/>
      <c r="S75" s="241"/>
      <c r="T75" s="241"/>
      <c r="U75" s="241"/>
      <c r="V75" s="241"/>
      <c r="W75" s="241"/>
      <c r="X75" s="242"/>
      <c r="Y75" s="108" t="s">
        <v>67</v>
      </c>
      <c r="Z75" s="666"/>
      <c r="AA75" s="667"/>
      <c r="AB75" s="205"/>
      <c r="AC75" s="206"/>
      <c r="AD75" s="207"/>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7" t="s">
        <v>74</v>
      </c>
      <c r="AU76" s="268"/>
      <c r="AV76" s="268"/>
      <c r="AW76" s="268"/>
      <c r="AX76" s="269"/>
    </row>
    <row r="77" spans="1:60" ht="22.5" hidden="1" customHeight="1" x14ac:dyDescent="0.15">
      <c r="A77" s="530"/>
      <c r="B77" s="531"/>
      <c r="C77" s="531"/>
      <c r="D77" s="531"/>
      <c r="E77" s="531"/>
      <c r="F77" s="532"/>
      <c r="G77" s="237"/>
      <c r="H77" s="237"/>
      <c r="I77" s="237"/>
      <c r="J77" s="237"/>
      <c r="K77" s="237"/>
      <c r="L77" s="237"/>
      <c r="M77" s="237"/>
      <c r="N77" s="237"/>
      <c r="O77" s="237"/>
      <c r="P77" s="237"/>
      <c r="Q77" s="237"/>
      <c r="R77" s="237"/>
      <c r="S77" s="237"/>
      <c r="T77" s="237"/>
      <c r="U77" s="237"/>
      <c r="V77" s="237"/>
      <c r="W77" s="237"/>
      <c r="X77" s="238"/>
      <c r="Y77" s="663" t="s">
        <v>66</v>
      </c>
      <c r="Z77" s="664"/>
      <c r="AA77" s="665"/>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3"/>
      <c r="B78" s="534"/>
      <c r="C78" s="534"/>
      <c r="D78" s="534"/>
      <c r="E78" s="534"/>
      <c r="F78" s="535"/>
      <c r="G78" s="241"/>
      <c r="H78" s="241"/>
      <c r="I78" s="241"/>
      <c r="J78" s="241"/>
      <c r="K78" s="241"/>
      <c r="L78" s="241"/>
      <c r="M78" s="241"/>
      <c r="N78" s="241"/>
      <c r="O78" s="241"/>
      <c r="P78" s="241"/>
      <c r="Q78" s="241"/>
      <c r="R78" s="241"/>
      <c r="S78" s="241"/>
      <c r="T78" s="241"/>
      <c r="U78" s="241"/>
      <c r="V78" s="241"/>
      <c r="W78" s="241"/>
      <c r="X78" s="242"/>
      <c r="Y78" s="108" t="s">
        <v>67</v>
      </c>
      <c r="Z78" s="666"/>
      <c r="AA78" s="667"/>
      <c r="AB78" s="205"/>
      <c r="AC78" s="206"/>
      <c r="AD78" s="207"/>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7" t="s">
        <v>74</v>
      </c>
      <c r="AU79" s="268"/>
      <c r="AV79" s="268"/>
      <c r="AW79" s="268"/>
      <c r="AX79" s="269"/>
    </row>
    <row r="80" spans="1:60" ht="22.5" hidden="1" customHeight="1" x14ac:dyDescent="0.15">
      <c r="A80" s="530"/>
      <c r="B80" s="531"/>
      <c r="C80" s="531"/>
      <c r="D80" s="531"/>
      <c r="E80" s="531"/>
      <c r="F80" s="532"/>
      <c r="G80" s="237"/>
      <c r="H80" s="237"/>
      <c r="I80" s="237"/>
      <c r="J80" s="237"/>
      <c r="K80" s="237"/>
      <c r="L80" s="237"/>
      <c r="M80" s="237"/>
      <c r="N80" s="237"/>
      <c r="O80" s="237"/>
      <c r="P80" s="237"/>
      <c r="Q80" s="237"/>
      <c r="R80" s="237"/>
      <c r="S80" s="237"/>
      <c r="T80" s="237"/>
      <c r="U80" s="237"/>
      <c r="V80" s="237"/>
      <c r="W80" s="237"/>
      <c r="X80" s="238"/>
      <c r="Y80" s="663" t="s">
        <v>66</v>
      </c>
      <c r="Z80" s="664"/>
      <c r="AA80" s="665"/>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3"/>
      <c r="B81" s="534"/>
      <c r="C81" s="534"/>
      <c r="D81" s="534"/>
      <c r="E81" s="534"/>
      <c r="F81" s="535"/>
      <c r="G81" s="241"/>
      <c r="H81" s="241"/>
      <c r="I81" s="241"/>
      <c r="J81" s="241"/>
      <c r="K81" s="241"/>
      <c r="L81" s="241"/>
      <c r="M81" s="241"/>
      <c r="N81" s="241"/>
      <c r="O81" s="241"/>
      <c r="P81" s="241"/>
      <c r="Q81" s="241"/>
      <c r="R81" s="241"/>
      <c r="S81" s="241"/>
      <c r="T81" s="241"/>
      <c r="U81" s="241"/>
      <c r="V81" s="241"/>
      <c r="W81" s="241"/>
      <c r="X81" s="242"/>
      <c r="Y81" s="108" t="s">
        <v>67</v>
      </c>
      <c r="Z81" s="666"/>
      <c r="AA81" s="667"/>
      <c r="AB81" s="205"/>
      <c r="AC81" s="206"/>
      <c r="AD81" s="207"/>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x14ac:dyDescent="0.15">
      <c r="A83" s="120"/>
      <c r="B83" s="121"/>
      <c r="C83" s="121"/>
      <c r="D83" s="121"/>
      <c r="E83" s="121"/>
      <c r="F83" s="122"/>
      <c r="G83" s="298" t="s">
        <v>393</v>
      </c>
      <c r="H83" s="298"/>
      <c r="I83" s="298"/>
      <c r="J83" s="298"/>
      <c r="K83" s="298"/>
      <c r="L83" s="298"/>
      <c r="M83" s="298"/>
      <c r="N83" s="298"/>
      <c r="O83" s="298"/>
      <c r="P83" s="298"/>
      <c r="Q83" s="298"/>
      <c r="R83" s="298"/>
      <c r="S83" s="298"/>
      <c r="T83" s="298"/>
      <c r="U83" s="298"/>
      <c r="V83" s="298"/>
      <c r="W83" s="298"/>
      <c r="X83" s="298"/>
      <c r="Y83" s="539" t="s">
        <v>17</v>
      </c>
      <c r="Z83" s="540"/>
      <c r="AA83" s="541"/>
      <c r="AB83" s="668"/>
      <c r="AC83" s="115"/>
      <c r="AD83" s="116"/>
      <c r="AE83" s="208" t="s">
        <v>433</v>
      </c>
      <c r="AF83" s="209"/>
      <c r="AG83" s="209"/>
      <c r="AH83" s="209"/>
      <c r="AI83" s="209"/>
      <c r="AJ83" s="208" t="s">
        <v>433</v>
      </c>
      <c r="AK83" s="209"/>
      <c r="AL83" s="209"/>
      <c r="AM83" s="209"/>
      <c r="AN83" s="209"/>
      <c r="AO83" s="208" t="s">
        <v>433</v>
      </c>
      <c r="AP83" s="209"/>
      <c r="AQ83" s="209"/>
      <c r="AR83" s="209"/>
      <c r="AS83" s="209"/>
      <c r="AT83" s="88" t="s">
        <v>433</v>
      </c>
      <c r="AU83" s="89"/>
      <c r="AV83" s="89"/>
      <c r="AW83" s="89"/>
      <c r="AX83" s="351"/>
    </row>
    <row r="84" spans="1:60" ht="47.1"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201" t="s">
        <v>59</v>
      </c>
      <c r="Z84" s="109"/>
      <c r="AA84" s="110"/>
      <c r="AB84" s="91" t="s">
        <v>380</v>
      </c>
      <c r="AC84" s="92"/>
      <c r="AD84" s="93"/>
      <c r="AE84" s="91" t="s">
        <v>433</v>
      </c>
      <c r="AF84" s="92"/>
      <c r="AG84" s="92"/>
      <c r="AH84" s="92"/>
      <c r="AI84" s="93"/>
      <c r="AJ84" s="91" t="s">
        <v>433</v>
      </c>
      <c r="AK84" s="92"/>
      <c r="AL84" s="92"/>
      <c r="AM84" s="92"/>
      <c r="AN84" s="93"/>
      <c r="AO84" s="91" t="s">
        <v>433</v>
      </c>
      <c r="AP84" s="92"/>
      <c r="AQ84" s="92"/>
      <c r="AR84" s="92"/>
      <c r="AS84" s="93"/>
      <c r="AT84" s="91" t="s">
        <v>433</v>
      </c>
      <c r="AU84" s="92"/>
      <c r="AV84" s="92"/>
      <c r="AW84" s="92"/>
      <c r="AX84" s="266"/>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hidden="1" customHeight="1" x14ac:dyDescent="0.15">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39" t="s">
        <v>17</v>
      </c>
      <c r="Z86" s="540"/>
      <c r="AA86" s="541"/>
      <c r="AB86" s="114"/>
      <c r="AC86" s="115"/>
      <c r="AD86" s="116"/>
      <c r="AE86" s="208"/>
      <c r="AF86" s="209"/>
      <c r="AG86" s="209"/>
      <c r="AH86" s="209"/>
      <c r="AI86" s="209"/>
      <c r="AJ86" s="208"/>
      <c r="AK86" s="209"/>
      <c r="AL86" s="209"/>
      <c r="AM86" s="209"/>
      <c r="AN86" s="209"/>
      <c r="AO86" s="208"/>
      <c r="AP86" s="209"/>
      <c r="AQ86" s="209"/>
      <c r="AR86" s="209"/>
      <c r="AS86" s="209"/>
      <c r="AT86" s="88"/>
      <c r="AU86" s="89"/>
      <c r="AV86" s="89"/>
      <c r="AW86" s="89"/>
      <c r="AX86" s="351"/>
    </row>
    <row r="87" spans="1:60" ht="47.1" hidden="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201"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39" t="s">
        <v>17</v>
      </c>
      <c r="Z89" s="540"/>
      <c r="AA89" s="541"/>
      <c r="AB89" s="114"/>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51"/>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201"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69"/>
      <c r="Y92" s="539" t="s">
        <v>17</v>
      </c>
      <c r="Z92" s="540"/>
      <c r="AA92" s="541"/>
      <c r="AB92" s="114"/>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51"/>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70"/>
      <c r="Y93" s="201"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6"/>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22.5" hidden="1" customHeight="1" x14ac:dyDescent="0.15">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39" t="s">
        <v>17</v>
      </c>
      <c r="Z95" s="540"/>
      <c r="AA95" s="541"/>
      <c r="AB95" s="114"/>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51"/>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201"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6"/>
    </row>
    <row r="97" spans="1:50" ht="23.1" customHeight="1" x14ac:dyDescent="0.15">
      <c r="A97" s="603" t="s">
        <v>77</v>
      </c>
      <c r="B97" s="604"/>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5"/>
      <c r="B98" s="606"/>
      <c r="C98" s="536" t="s">
        <v>394</v>
      </c>
      <c r="D98" s="537"/>
      <c r="E98" s="537"/>
      <c r="F98" s="537"/>
      <c r="G98" s="537"/>
      <c r="H98" s="537"/>
      <c r="I98" s="537"/>
      <c r="J98" s="537"/>
      <c r="K98" s="538"/>
      <c r="L98" s="175">
        <v>0.1</v>
      </c>
      <c r="M98" s="176"/>
      <c r="N98" s="176"/>
      <c r="O98" s="176"/>
      <c r="P98" s="176"/>
      <c r="Q98" s="177"/>
      <c r="R98" s="175" t="s">
        <v>386</v>
      </c>
      <c r="S98" s="176"/>
      <c r="T98" s="176"/>
      <c r="U98" s="176"/>
      <c r="V98" s="176"/>
      <c r="W98" s="177"/>
      <c r="X98" s="62" t="s">
        <v>454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5"/>
      <c r="B99" s="606"/>
      <c r="C99" s="600" t="s">
        <v>395</v>
      </c>
      <c r="D99" s="601"/>
      <c r="E99" s="601"/>
      <c r="F99" s="601"/>
      <c r="G99" s="601"/>
      <c r="H99" s="601"/>
      <c r="I99" s="601"/>
      <c r="J99" s="601"/>
      <c r="K99" s="602"/>
      <c r="L99" s="175">
        <v>0.9</v>
      </c>
      <c r="M99" s="176"/>
      <c r="N99" s="176"/>
      <c r="O99" s="176"/>
      <c r="P99" s="176"/>
      <c r="Q99" s="177"/>
      <c r="R99" s="175" t="s">
        <v>422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5"/>
      <c r="B100" s="606"/>
      <c r="C100" s="600" t="s">
        <v>396</v>
      </c>
      <c r="D100" s="601"/>
      <c r="E100" s="601"/>
      <c r="F100" s="601"/>
      <c r="G100" s="601"/>
      <c r="H100" s="601"/>
      <c r="I100" s="601"/>
      <c r="J100" s="601"/>
      <c r="K100" s="602"/>
      <c r="L100" s="175">
        <v>0.06</v>
      </c>
      <c r="M100" s="176"/>
      <c r="N100" s="176"/>
      <c r="O100" s="176"/>
      <c r="P100" s="176"/>
      <c r="Q100" s="177"/>
      <c r="R100" s="175" t="s">
        <v>386</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5"/>
      <c r="B101" s="606"/>
      <c r="C101" s="600" t="s">
        <v>397</v>
      </c>
      <c r="D101" s="601"/>
      <c r="E101" s="601"/>
      <c r="F101" s="601"/>
      <c r="G101" s="601"/>
      <c r="H101" s="601"/>
      <c r="I101" s="601"/>
      <c r="J101" s="601"/>
      <c r="K101" s="602"/>
      <c r="L101" s="175">
        <v>59</v>
      </c>
      <c r="M101" s="176"/>
      <c r="N101" s="176"/>
      <c r="O101" s="176"/>
      <c r="P101" s="176"/>
      <c r="Q101" s="177"/>
      <c r="R101" s="175" t="s">
        <v>422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5"/>
      <c r="B102" s="606"/>
      <c r="C102" s="600" t="s">
        <v>398</v>
      </c>
      <c r="D102" s="601"/>
      <c r="E102" s="601"/>
      <c r="F102" s="601"/>
      <c r="G102" s="601"/>
      <c r="H102" s="601"/>
      <c r="I102" s="601"/>
      <c r="J102" s="601"/>
      <c r="K102" s="602"/>
      <c r="L102" s="175">
        <v>8</v>
      </c>
      <c r="M102" s="176"/>
      <c r="N102" s="176"/>
      <c r="O102" s="176"/>
      <c r="P102" s="176"/>
      <c r="Q102" s="177"/>
      <c r="R102" s="175" t="s">
        <v>422</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5"/>
      <c r="B103" s="606"/>
      <c r="C103" s="609" t="s">
        <v>433</v>
      </c>
      <c r="D103" s="610"/>
      <c r="E103" s="610"/>
      <c r="F103" s="610"/>
      <c r="G103" s="610"/>
      <c r="H103" s="610"/>
      <c r="I103" s="610"/>
      <c r="J103" s="610"/>
      <c r="K103" s="611"/>
      <c r="L103" s="175" t="s">
        <v>433</v>
      </c>
      <c r="M103" s="176"/>
      <c r="N103" s="176"/>
      <c r="O103" s="176"/>
      <c r="P103" s="176"/>
      <c r="Q103" s="177"/>
      <c r="R103" s="175" t="s">
        <v>422</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7"/>
      <c r="B104" s="608"/>
      <c r="C104" s="594" t="s">
        <v>22</v>
      </c>
      <c r="D104" s="595"/>
      <c r="E104" s="595"/>
      <c r="F104" s="595"/>
      <c r="G104" s="595"/>
      <c r="H104" s="595"/>
      <c r="I104" s="595"/>
      <c r="J104" s="595"/>
      <c r="K104" s="596"/>
      <c r="L104" s="597">
        <f>SUM(L98:Q103)</f>
        <v>68.06</v>
      </c>
      <c r="M104" s="598"/>
      <c r="N104" s="598"/>
      <c r="O104" s="598"/>
      <c r="P104" s="598"/>
      <c r="Q104" s="599"/>
      <c r="R104" s="597">
        <f>SUM(R98:W103)</f>
        <v>0</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45" customHeight="1" x14ac:dyDescent="0.15">
      <c r="A108" s="644" t="s">
        <v>312</v>
      </c>
      <c r="B108" s="645"/>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4" t="s">
        <v>385</v>
      </c>
      <c r="AE108" s="345"/>
      <c r="AF108" s="345"/>
      <c r="AG108" s="341" t="s">
        <v>424</v>
      </c>
      <c r="AH108" s="342"/>
      <c r="AI108" s="342"/>
      <c r="AJ108" s="342"/>
      <c r="AK108" s="342"/>
      <c r="AL108" s="342"/>
      <c r="AM108" s="342"/>
      <c r="AN108" s="342"/>
      <c r="AO108" s="342"/>
      <c r="AP108" s="342"/>
      <c r="AQ108" s="342"/>
      <c r="AR108" s="342"/>
      <c r="AS108" s="342"/>
      <c r="AT108" s="342"/>
      <c r="AU108" s="342"/>
      <c r="AV108" s="342"/>
      <c r="AW108" s="342"/>
      <c r="AX108" s="343"/>
    </row>
    <row r="109" spans="1:50" ht="72" customHeight="1" x14ac:dyDescent="0.15">
      <c r="A109" s="646"/>
      <c r="B109" s="64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3"/>
      <c r="AD109" s="296" t="s">
        <v>385</v>
      </c>
      <c r="AE109" s="297"/>
      <c r="AF109" s="297"/>
      <c r="AG109" s="276" t="s">
        <v>425</v>
      </c>
      <c r="AH109" s="253"/>
      <c r="AI109" s="253"/>
      <c r="AJ109" s="253"/>
      <c r="AK109" s="253"/>
      <c r="AL109" s="253"/>
      <c r="AM109" s="253"/>
      <c r="AN109" s="253"/>
      <c r="AO109" s="253"/>
      <c r="AP109" s="253"/>
      <c r="AQ109" s="253"/>
      <c r="AR109" s="253"/>
      <c r="AS109" s="253"/>
      <c r="AT109" s="253"/>
      <c r="AU109" s="253"/>
      <c r="AV109" s="253"/>
      <c r="AW109" s="253"/>
      <c r="AX109" s="277"/>
    </row>
    <row r="110" spans="1:50" ht="44.25" customHeight="1" x14ac:dyDescent="0.15">
      <c r="A110" s="648"/>
      <c r="B110" s="64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6" t="s">
        <v>385</v>
      </c>
      <c r="AE110" s="327"/>
      <c r="AF110" s="327"/>
      <c r="AG110" s="336" t="s">
        <v>426</v>
      </c>
      <c r="AH110" s="241"/>
      <c r="AI110" s="241"/>
      <c r="AJ110" s="241"/>
      <c r="AK110" s="241"/>
      <c r="AL110" s="241"/>
      <c r="AM110" s="241"/>
      <c r="AN110" s="241"/>
      <c r="AO110" s="241"/>
      <c r="AP110" s="241"/>
      <c r="AQ110" s="241"/>
      <c r="AR110" s="241"/>
      <c r="AS110" s="241"/>
      <c r="AT110" s="241"/>
      <c r="AU110" s="241"/>
      <c r="AV110" s="241"/>
      <c r="AW110" s="241"/>
      <c r="AX110" s="322"/>
    </row>
    <row r="111" spans="1:50" ht="28.5" customHeight="1" x14ac:dyDescent="0.15">
      <c r="A111" s="257" t="s">
        <v>46</v>
      </c>
      <c r="B111" s="258"/>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0" t="s">
        <v>385</v>
      </c>
      <c r="AE111" s="271"/>
      <c r="AF111" s="271"/>
      <c r="AG111" s="273" t="s">
        <v>428</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399</v>
      </c>
      <c r="AE112" s="297"/>
      <c r="AF112" s="297"/>
      <c r="AG112" s="471"/>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399</v>
      </c>
      <c r="AE113" s="297"/>
      <c r="AF113" s="297"/>
      <c r="AG113" s="471"/>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385</v>
      </c>
      <c r="AE114" s="297"/>
      <c r="AF114" s="297"/>
      <c r="AG114" s="276" t="s">
        <v>431</v>
      </c>
      <c r="AH114" s="253"/>
      <c r="AI114" s="253"/>
      <c r="AJ114" s="253"/>
      <c r="AK114" s="253"/>
      <c r="AL114" s="253"/>
      <c r="AM114" s="253"/>
      <c r="AN114" s="253"/>
      <c r="AO114" s="253"/>
      <c r="AP114" s="253"/>
      <c r="AQ114" s="253"/>
      <c r="AR114" s="253"/>
      <c r="AS114" s="253"/>
      <c r="AT114" s="253"/>
      <c r="AU114" s="253"/>
      <c r="AV114" s="253"/>
      <c r="AW114" s="253"/>
      <c r="AX114" s="277"/>
    </row>
    <row r="115" spans="1:64" ht="42.75"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6" t="s">
        <v>385</v>
      </c>
      <c r="AE115" s="297"/>
      <c r="AF115" s="297"/>
      <c r="AG115" s="276" t="s">
        <v>427</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5" t="s">
        <v>399</v>
      </c>
      <c r="AE116" s="256"/>
      <c r="AF116" s="256"/>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385</v>
      </c>
      <c r="AE117" s="327"/>
      <c r="AF117" s="331"/>
      <c r="AG117" s="337" t="s">
        <v>430</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33.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385</v>
      </c>
      <c r="AE118" s="271"/>
      <c r="AF118" s="272"/>
      <c r="AG118" s="273" t="s">
        <v>442</v>
      </c>
      <c r="AH118" s="274"/>
      <c r="AI118" s="274"/>
      <c r="AJ118" s="274"/>
      <c r="AK118" s="274"/>
      <c r="AL118" s="274"/>
      <c r="AM118" s="274"/>
      <c r="AN118" s="274"/>
      <c r="AO118" s="274"/>
      <c r="AP118" s="274"/>
      <c r="AQ118" s="274"/>
      <c r="AR118" s="274"/>
      <c r="AS118" s="274"/>
      <c r="AT118" s="274"/>
      <c r="AU118" s="274"/>
      <c r="AV118" s="274"/>
      <c r="AW118" s="274"/>
      <c r="AX118" s="275"/>
    </row>
    <row r="119" spans="1:64" ht="65.25"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385</v>
      </c>
      <c r="AE119" s="347"/>
      <c r="AF119" s="347"/>
      <c r="AG119" s="276" t="s">
        <v>434</v>
      </c>
      <c r="AH119" s="253"/>
      <c r="AI119" s="253"/>
      <c r="AJ119" s="253"/>
      <c r="AK119" s="253"/>
      <c r="AL119" s="253"/>
      <c r="AM119" s="253"/>
      <c r="AN119" s="253"/>
      <c r="AO119" s="253"/>
      <c r="AP119" s="253"/>
      <c r="AQ119" s="253"/>
      <c r="AR119" s="253"/>
      <c r="AS119" s="253"/>
      <c r="AT119" s="253"/>
      <c r="AU119" s="253"/>
      <c r="AV119" s="253"/>
      <c r="AW119" s="253"/>
      <c r="AX119" s="277"/>
    </row>
    <row r="120" spans="1:64" ht="27.75"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385</v>
      </c>
      <c r="AE120" s="297"/>
      <c r="AF120" s="297"/>
      <c r="AG120" s="276" t="s">
        <v>429</v>
      </c>
      <c r="AH120" s="253"/>
      <c r="AI120" s="253"/>
      <c r="AJ120" s="253"/>
      <c r="AK120" s="253"/>
      <c r="AL120" s="253"/>
      <c r="AM120" s="253"/>
      <c r="AN120" s="253"/>
      <c r="AO120" s="253"/>
      <c r="AP120" s="253"/>
      <c r="AQ120" s="253"/>
      <c r="AR120" s="253"/>
      <c r="AS120" s="253"/>
      <c r="AT120" s="253"/>
      <c r="AU120" s="253"/>
      <c r="AV120" s="253"/>
      <c r="AW120" s="253"/>
      <c r="AX120" s="277"/>
    </row>
    <row r="121" spans="1:64" ht="18.75"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385</v>
      </c>
      <c r="AE121" s="297"/>
      <c r="AF121" s="297"/>
      <c r="AG121" s="336" t="s">
        <v>437</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0" t="s">
        <v>399</v>
      </c>
      <c r="AE122" s="271"/>
      <c r="AF122" s="271"/>
      <c r="AG122" s="317" t="s">
        <v>433</v>
      </c>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7"/>
      <c r="U125" s="338"/>
      <c r="V125" s="338"/>
      <c r="W125" s="338"/>
      <c r="X125" s="338"/>
      <c r="Y125" s="338"/>
      <c r="Z125" s="338"/>
      <c r="AA125" s="338"/>
      <c r="AB125" s="338"/>
      <c r="AC125" s="338"/>
      <c r="AD125" s="338"/>
      <c r="AE125" s="338"/>
      <c r="AF125" s="558"/>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87"/>
      <c r="C126" s="377" t="s">
        <v>64</v>
      </c>
      <c r="D126" s="425"/>
      <c r="E126" s="425"/>
      <c r="F126" s="426"/>
      <c r="G126" s="381" t="s">
        <v>400</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1" t="s">
        <v>68</v>
      </c>
      <c r="D127" s="582"/>
      <c r="E127" s="582"/>
      <c r="F127" s="583"/>
      <c r="G127" s="584" t="s">
        <v>401</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81"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70.5" customHeight="1" thickBot="1" x14ac:dyDescent="0.2">
      <c r="A131" s="384" t="s">
        <v>445</v>
      </c>
      <c r="B131" s="385"/>
      <c r="C131" s="385"/>
      <c r="D131" s="385"/>
      <c r="E131" s="386"/>
      <c r="F131" s="417" t="s">
        <v>446</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75" customHeight="1" thickBot="1" x14ac:dyDescent="0.2">
      <c r="A133" s="554" t="s">
        <v>452</v>
      </c>
      <c r="B133" s="555"/>
      <c r="C133" s="555"/>
      <c r="D133" s="555"/>
      <c r="E133" s="556"/>
      <c r="F133" s="420" t="s">
        <v>453</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57.7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9" t="s">
        <v>224</v>
      </c>
      <c r="B137" s="314"/>
      <c r="C137" s="314"/>
      <c r="D137" s="314"/>
      <c r="E137" s="314"/>
      <c r="F137" s="314"/>
      <c r="G137" s="544" t="s">
        <v>433</v>
      </c>
      <c r="H137" s="545"/>
      <c r="I137" s="545"/>
      <c r="J137" s="545"/>
      <c r="K137" s="545"/>
      <c r="L137" s="545"/>
      <c r="M137" s="545"/>
      <c r="N137" s="545"/>
      <c r="O137" s="545"/>
      <c r="P137" s="546"/>
      <c r="Q137" s="314" t="s">
        <v>225</v>
      </c>
      <c r="R137" s="314"/>
      <c r="S137" s="314"/>
      <c r="T137" s="314"/>
      <c r="U137" s="314"/>
      <c r="V137" s="314"/>
      <c r="W137" s="544" t="s">
        <v>435</v>
      </c>
      <c r="X137" s="545"/>
      <c r="Y137" s="545"/>
      <c r="Z137" s="545"/>
      <c r="AA137" s="545"/>
      <c r="AB137" s="545"/>
      <c r="AC137" s="545"/>
      <c r="AD137" s="545"/>
      <c r="AE137" s="545"/>
      <c r="AF137" s="546"/>
      <c r="AG137" s="314" t="s">
        <v>226</v>
      </c>
      <c r="AH137" s="314"/>
      <c r="AI137" s="314"/>
      <c r="AJ137" s="314"/>
      <c r="AK137" s="314"/>
      <c r="AL137" s="314"/>
      <c r="AM137" s="516">
        <v>2001</v>
      </c>
      <c r="AN137" s="517"/>
      <c r="AO137" s="517"/>
      <c r="AP137" s="517"/>
      <c r="AQ137" s="517"/>
      <c r="AR137" s="517"/>
      <c r="AS137" s="517"/>
      <c r="AT137" s="517"/>
      <c r="AU137" s="517"/>
      <c r="AV137" s="518"/>
      <c r="AW137" s="12"/>
      <c r="AX137" s="13"/>
    </row>
    <row r="138" spans="1:50" ht="19.899999999999999" customHeight="1" thickBot="1" x14ac:dyDescent="0.2">
      <c r="A138" s="520" t="s">
        <v>227</v>
      </c>
      <c r="B138" s="423"/>
      <c r="C138" s="423"/>
      <c r="D138" s="423"/>
      <c r="E138" s="423"/>
      <c r="F138" s="423"/>
      <c r="G138" s="547" t="s">
        <v>436</v>
      </c>
      <c r="H138" s="312"/>
      <c r="I138" s="312"/>
      <c r="J138" s="312"/>
      <c r="K138" s="312"/>
      <c r="L138" s="312"/>
      <c r="M138" s="312"/>
      <c r="N138" s="312"/>
      <c r="O138" s="312"/>
      <c r="P138" s="313"/>
      <c r="Q138" s="423" t="s">
        <v>228</v>
      </c>
      <c r="R138" s="423"/>
      <c r="S138" s="423"/>
      <c r="T138" s="423"/>
      <c r="U138" s="423"/>
      <c r="V138" s="423"/>
      <c r="W138" s="311">
        <v>401</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444</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5"/>
    </row>
    <row r="180" spans="1:50" ht="24.75" customHeight="1" x14ac:dyDescent="0.15">
      <c r="A180" s="364"/>
      <c r="B180" s="365"/>
      <c r="C180" s="365"/>
      <c r="D180" s="365"/>
      <c r="E180" s="365"/>
      <c r="F180" s="366"/>
      <c r="G180" s="355" t="s">
        <v>403</v>
      </c>
      <c r="H180" s="356"/>
      <c r="I180" s="356"/>
      <c r="J180" s="356"/>
      <c r="K180" s="357"/>
      <c r="L180" s="358" t="s">
        <v>402</v>
      </c>
      <c r="M180" s="359"/>
      <c r="N180" s="359"/>
      <c r="O180" s="359"/>
      <c r="P180" s="359"/>
      <c r="Q180" s="359"/>
      <c r="R180" s="359"/>
      <c r="S180" s="359"/>
      <c r="T180" s="359"/>
      <c r="U180" s="359"/>
      <c r="V180" s="359"/>
      <c r="W180" s="359"/>
      <c r="X180" s="360"/>
      <c r="Y180" s="390">
        <v>25</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6"/>
    </row>
    <row r="181" spans="1:50" ht="24.7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9"/>
    </row>
    <row r="182" spans="1:50" ht="24.7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9"/>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9"/>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9"/>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9"/>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9"/>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9"/>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9"/>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9"/>
    </row>
    <row r="190" spans="1:50" ht="24.75" customHeight="1" thickBot="1" x14ac:dyDescent="0.2">
      <c r="A190" s="364"/>
      <c r="B190" s="365"/>
      <c r="C190" s="365"/>
      <c r="D190" s="365"/>
      <c r="E190" s="365"/>
      <c r="F190" s="366"/>
      <c r="G190" s="560" t="s">
        <v>22</v>
      </c>
      <c r="H190" s="561"/>
      <c r="I190" s="561"/>
      <c r="J190" s="561"/>
      <c r="K190" s="561"/>
      <c r="L190" s="562"/>
      <c r="M190" s="146"/>
      <c r="N190" s="146"/>
      <c r="O190" s="146"/>
      <c r="P190" s="146"/>
      <c r="Q190" s="146"/>
      <c r="R190" s="146"/>
      <c r="S190" s="146"/>
      <c r="T190" s="146"/>
      <c r="U190" s="146"/>
      <c r="V190" s="146"/>
      <c r="W190" s="146"/>
      <c r="X190" s="147"/>
      <c r="Y190" s="563">
        <f>SUM(Y180:AB189)</f>
        <v>25</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customHeight="1" x14ac:dyDescent="0.15">
      <c r="A191" s="364"/>
      <c r="B191" s="365"/>
      <c r="C191" s="365"/>
      <c r="D191" s="365"/>
      <c r="E191" s="365"/>
      <c r="F191" s="366"/>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5"/>
    </row>
    <row r="193" spans="1:50" ht="24.75"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6"/>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9"/>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9"/>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9"/>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9"/>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9"/>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9"/>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9"/>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9"/>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9"/>
    </row>
    <row r="203" spans="1:50" ht="24.75" customHeight="1" thickBot="1" x14ac:dyDescent="0.2">
      <c r="A203" s="364"/>
      <c r="B203" s="365"/>
      <c r="C203" s="365"/>
      <c r="D203" s="365"/>
      <c r="E203" s="365"/>
      <c r="F203" s="366"/>
      <c r="G203" s="560" t="s">
        <v>22</v>
      </c>
      <c r="H203" s="561"/>
      <c r="I203" s="561"/>
      <c r="J203" s="561"/>
      <c r="K203" s="561"/>
      <c r="L203" s="562"/>
      <c r="M203" s="146"/>
      <c r="N203" s="146"/>
      <c r="O203" s="146"/>
      <c r="P203" s="146"/>
      <c r="Q203" s="146"/>
      <c r="R203" s="146"/>
      <c r="S203" s="146"/>
      <c r="T203" s="146"/>
      <c r="U203" s="146"/>
      <c r="V203" s="146"/>
      <c r="W203" s="146"/>
      <c r="X203" s="147"/>
      <c r="Y203" s="563">
        <f>SUM(Y193:AB202)</f>
        <v>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5"/>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6"/>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9"/>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9"/>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9"/>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9"/>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9"/>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9"/>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9"/>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9"/>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9"/>
    </row>
    <row r="216" spans="1:50" ht="24.75" customHeight="1" thickBot="1" x14ac:dyDescent="0.2">
      <c r="A216" s="364"/>
      <c r="B216" s="365"/>
      <c r="C216" s="365"/>
      <c r="D216" s="365"/>
      <c r="E216" s="365"/>
      <c r="F216" s="366"/>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5"/>
    </row>
    <row r="219" spans="1:50" ht="24.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6"/>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9"/>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9"/>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9"/>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9"/>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9"/>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9"/>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9"/>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9"/>
    </row>
    <row r="228" spans="1:50" ht="24.7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9"/>
    </row>
    <row r="229" spans="1:50" ht="24.75" customHeight="1" x14ac:dyDescent="0.15">
      <c r="A229" s="364"/>
      <c r="B229" s="365"/>
      <c r="C229" s="365"/>
      <c r="D229" s="365"/>
      <c r="E229" s="365"/>
      <c r="F229" s="366"/>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6" t="s">
        <v>33</v>
      </c>
      <c r="AL235" s="235"/>
      <c r="AM235" s="235"/>
      <c r="AN235" s="235"/>
      <c r="AO235" s="235"/>
      <c r="AP235" s="235"/>
      <c r="AQ235" s="235" t="s">
        <v>23</v>
      </c>
      <c r="AR235" s="235"/>
      <c r="AS235" s="235"/>
      <c r="AT235" s="235"/>
      <c r="AU235" s="83" t="s">
        <v>24</v>
      </c>
      <c r="AV235" s="84"/>
      <c r="AW235" s="84"/>
      <c r="AX235" s="577"/>
    </row>
    <row r="236" spans="1:50" ht="30.75" customHeight="1" x14ac:dyDescent="0.15">
      <c r="A236" s="570">
        <v>1</v>
      </c>
      <c r="B236" s="570">
        <v>1</v>
      </c>
      <c r="C236" s="571" t="s">
        <v>443</v>
      </c>
      <c r="D236" s="572"/>
      <c r="E236" s="572"/>
      <c r="F236" s="572"/>
      <c r="G236" s="572"/>
      <c r="H236" s="572"/>
      <c r="I236" s="572"/>
      <c r="J236" s="572"/>
      <c r="K236" s="572"/>
      <c r="L236" s="572"/>
      <c r="M236" s="571" t="s">
        <v>402</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25.3</v>
      </c>
      <c r="AL236" s="574"/>
      <c r="AM236" s="574"/>
      <c r="AN236" s="574"/>
      <c r="AO236" s="574"/>
      <c r="AP236" s="575"/>
      <c r="AQ236" s="571" t="s">
        <v>423</v>
      </c>
      <c r="AR236" s="572"/>
      <c r="AS236" s="572"/>
      <c r="AT236" s="572"/>
      <c r="AU236" s="573">
        <v>99.5</v>
      </c>
      <c r="AV236" s="574"/>
      <c r="AW236" s="574"/>
      <c r="AX236" s="575"/>
    </row>
    <row r="237" spans="1:50" ht="30.75" customHeight="1" x14ac:dyDescent="0.15">
      <c r="A237" s="570">
        <v>2</v>
      </c>
      <c r="B237" s="570">
        <v>1</v>
      </c>
      <c r="C237" s="571" t="s">
        <v>404</v>
      </c>
      <c r="D237" s="572"/>
      <c r="E237" s="572"/>
      <c r="F237" s="572"/>
      <c r="G237" s="572"/>
      <c r="H237" s="572"/>
      <c r="I237" s="572"/>
      <c r="J237" s="572"/>
      <c r="K237" s="572"/>
      <c r="L237" s="572"/>
      <c r="M237" s="571" t="s">
        <v>438</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v>19.7</v>
      </c>
      <c r="AL237" s="574"/>
      <c r="AM237" s="574"/>
      <c r="AN237" s="574"/>
      <c r="AO237" s="574"/>
      <c r="AP237" s="575"/>
      <c r="AQ237" s="571" t="s">
        <v>423</v>
      </c>
      <c r="AR237" s="572"/>
      <c r="AS237" s="572"/>
      <c r="AT237" s="572"/>
      <c r="AU237" s="573">
        <v>99.3</v>
      </c>
      <c r="AV237" s="574"/>
      <c r="AW237" s="574"/>
      <c r="AX237" s="575"/>
    </row>
    <row r="238" spans="1:50" ht="30.75" customHeight="1" x14ac:dyDescent="0.15">
      <c r="A238" s="570">
        <v>3</v>
      </c>
      <c r="B238" s="570">
        <v>1</v>
      </c>
      <c r="C238" s="571" t="s">
        <v>420</v>
      </c>
      <c r="D238" s="572"/>
      <c r="E238" s="572"/>
      <c r="F238" s="572"/>
      <c r="G238" s="572"/>
      <c r="H238" s="572"/>
      <c r="I238" s="572"/>
      <c r="J238" s="572"/>
      <c r="K238" s="572"/>
      <c r="L238" s="572"/>
      <c r="M238" s="680" t="s">
        <v>439</v>
      </c>
      <c r="N238" s="681"/>
      <c r="O238" s="681"/>
      <c r="P238" s="681"/>
      <c r="Q238" s="681"/>
      <c r="R238" s="681"/>
      <c r="S238" s="681"/>
      <c r="T238" s="681"/>
      <c r="U238" s="681"/>
      <c r="V238" s="681"/>
      <c r="W238" s="681"/>
      <c r="X238" s="681"/>
      <c r="Y238" s="681"/>
      <c r="Z238" s="681"/>
      <c r="AA238" s="681"/>
      <c r="AB238" s="681"/>
      <c r="AC238" s="681"/>
      <c r="AD238" s="681"/>
      <c r="AE238" s="681"/>
      <c r="AF238" s="681"/>
      <c r="AG238" s="681"/>
      <c r="AH238" s="681"/>
      <c r="AI238" s="681"/>
      <c r="AJ238" s="682"/>
      <c r="AK238" s="573">
        <v>5.4</v>
      </c>
      <c r="AL238" s="574"/>
      <c r="AM238" s="574"/>
      <c r="AN238" s="574"/>
      <c r="AO238" s="574"/>
      <c r="AP238" s="575"/>
      <c r="AQ238" s="571" t="s">
        <v>419</v>
      </c>
      <c r="AR238" s="572"/>
      <c r="AS238" s="572"/>
      <c r="AT238" s="572"/>
      <c r="AU238" s="573" t="s">
        <v>386</v>
      </c>
      <c r="AV238" s="574"/>
      <c r="AW238" s="574"/>
      <c r="AX238" s="575"/>
    </row>
    <row r="239" spans="1:50" ht="30.75" customHeight="1" x14ac:dyDescent="0.15">
      <c r="A239" s="570">
        <v>4</v>
      </c>
      <c r="B239" s="570">
        <v>1</v>
      </c>
      <c r="C239" s="571" t="s">
        <v>421</v>
      </c>
      <c r="D239" s="572"/>
      <c r="E239" s="572"/>
      <c r="F239" s="572"/>
      <c r="G239" s="572"/>
      <c r="H239" s="572"/>
      <c r="I239" s="572"/>
      <c r="J239" s="572"/>
      <c r="K239" s="572"/>
      <c r="L239" s="572"/>
      <c r="M239" s="571" t="s">
        <v>440</v>
      </c>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v>2.8</v>
      </c>
      <c r="AL239" s="574"/>
      <c r="AM239" s="574"/>
      <c r="AN239" s="574"/>
      <c r="AO239" s="574"/>
      <c r="AP239" s="575"/>
      <c r="AQ239" s="571" t="s">
        <v>419</v>
      </c>
      <c r="AR239" s="572"/>
      <c r="AS239" s="572"/>
      <c r="AT239" s="572"/>
      <c r="AU239" s="573" t="s">
        <v>386</v>
      </c>
      <c r="AV239" s="574"/>
      <c r="AW239" s="574"/>
      <c r="AX239" s="575"/>
    </row>
    <row r="240" spans="1:50" ht="30.75" customHeight="1" x14ac:dyDescent="0.15">
      <c r="A240" s="570">
        <v>5</v>
      </c>
      <c r="B240" s="570">
        <v>1</v>
      </c>
      <c r="C240" s="571" t="s">
        <v>405</v>
      </c>
      <c r="D240" s="572"/>
      <c r="E240" s="572"/>
      <c r="F240" s="572"/>
      <c r="G240" s="572"/>
      <c r="H240" s="572"/>
      <c r="I240" s="572"/>
      <c r="J240" s="572"/>
      <c r="K240" s="572"/>
      <c r="L240" s="572"/>
      <c r="M240" s="571" t="s">
        <v>406</v>
      </c>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v>0.5</v>
      </c>
      <c r="AL240" s="574"/>
      <c r="AM240" s="574"/>
      <c r="AN240" s="574"/>
      <c r="AO240" s="574"/>
      <c r="AP240" s="575"/>
      <c r="AQ240" s="571" t="s">
        <v>407</v>
      </c>
      <c r="AR240" s="572"/>
      <c r="AS240" s="572"/>
      <c r="AT240" s="572"/>
      <c r="AU240" s="573" t="s">
        <v>386</v>
      </c>
      <c r="AV240" s="574"/>
      <c r="AW240" s="574"/>
      <c r="AX240" s="575"/>
    </row>
    <row r="241" spans="1:50" ht="30.75" customHeight="1" x14ac:dyDescent="0.15">
      <c r="A241" s="570">
        <v>6</v>
      </c>
      <c r="B241" s="570">
        <v>1</v>
      </c>
      <c r="C241" s="571" t="s">
        <v>408</v>
      </c>
      <c r="D241" s="572"/>
      <c r="E241" s="572"/>
      <c r="F241" s="572"/>
      <c r="G241" s="572"/>
      <c r="H241" s="572"/>
      <c r="I241" s="572"/>
      <c r="J241" s="572"/>
      <c r="K241" s="572"/>
      <c r="L241" s="572"/>
      <c r="M241" s="571" t="s">
        <v>410</v>
      </c>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v>0.4</v>
      </c>
      <c r="AL241" s="574"/>
      <c r="AM241" s="574"/>
      <c r="AN241" s="574"/>
      <c r="AO241" s="574"/>
      <c r="AP241" s="575"/>
      <c r="AQ241" s="571" t="s">
        <v>409</v>
      </c>
      <c r="AR241" s="572"/>
      <c r="AS241" s="572"/>
      <c r="AT241" s="572"/>
      <c r="AU241" s="573" t="s">
        <v>386</v>
      </c>
      <c r="AV241" s="574"/>
      <c r="AW241" s="574"/>
      <c r="AX241" s="575"/>
    </row>
    <row r="242" spans="1:50" ht="30.75" customHeight="1" x14ac:dyDescent="0.15">
      <c r="A242" s="570">
        <v>7</v>
      </c>
      <c r="B242" s="570">
        <v>1</v>
      </c>
      <c r="C242" s="571" t="s">
        <v>411</v>
      </c>
      <c r="D242" s="572"/>
      <c r="E242" s="572"/>
      <c r="F242" s="572"/>
      <c r="G242" s="572"/>
      <c r="H242" s="572"/>
      <c r="I242" s="572"/>
      <c r="J242" s="572"/>
      <c r="K242" s="572"/>
      <c r="L242" s="572"/>
      <c r="M242" s="571" t="s">
        <v>412</v>
      </c>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v>0.3</v>
      </c>
      <c r="AL242" s="574"/>
      <c r="AM242" s="574"/>
      <c r="AN242" s="574"/>
      <c r="AO242" s="574"/>
      <c r="AP242" s="575"/>
      <c r="AQ242" s="571" t="s">
        <v>407</v>
      </c>
      <c r="AR242" s="572"/>
      <c r="AS242" s="572"/>
      <c r="AT242" s="572"/>
      <c r="AU242" s="573" t="s">
        <v>386</v>
      </c>
      <c r="AV242" s="574"/>
      <c r="AW242" s="574"/>
      <c r="AX242" s="575"/>
    </row>
    <row r="243" spans="1:50" ht="30.75" customHeight="1" x14ac:dyDescent="0.15">
      <c r="A243" s="570">
        <v>8</v>
      </c>
      <c r="B243" s="570">
        <v>1</v>
      </c>
      <c r="C243" s="571" t="s">
        <v>413</v>
      </c>
      <c r="D243" s="572"/>
      <c r="E243" s="572"/>
      <c r="F243" s="572"/>
      <c r="G243" s="572"/>
      <c r="H243" s="572"/>
      <c r="I243" s="572"/>
      <c r="J243" s="572"/>
      <c r="K243" s="572"/>
      <c r="L243" s="572"/>
      <c r="M243" s="571" t="s">
        <v>414</v>
      </c>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v>0.1</v>
      </c>
      <c r="AL243" s="574"/>
      <c r="AM243" s="574"/>
      <c r="AN243" s="574"/>
      <c r="AO243" s="574"/>
      <c r="AP243" s="575"/>
      <c r="AQ243" s="571" t="s">
        <v>407</v>
      </c>
      <c r="AR243" s="572"/>
      <c r="AS243" s="572"/>
      <c r="AT243" s="572"/>
      <c r="AU243" s="573" t="s">
        <v>386</v>
      </c>
      <c r="AV243" s="574"/>
      <c r="AW243" s="574"/>
      <c r="AX243" s="575"/>
    </row>
    <row r="244" spans="1:50" ht="30.75" customHeight="1" x14ac:dyDescent="0.15">
      <c r="A244" s="570">
        <v>9</v>
      </c>
      <c r="B244" s="570">
        <v>1</v>
      </c>
      <c r="C244" s="571" t="s">
        <v>415</v>
      </c>
      <c r="D244" s="572"/>
      <c r="E244" s="572"/>
      <c r="F244" s="572"/>
      <c r="G244" s="572"/>
      <c r="H244" s="572"/>
      <c r="I244" s="572"/>
      <c r="J244" s="572"/>
      <c r="K244" s="572"/>
      <c r="L244" s="572"/>
      <c r="M244" s="571" t="s">
        <v>416</v>
      </c>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v>0.1</v>
      </c>
      <c r="AL244" s="574"/>
      <c r="AM244" s="574"/>
      <c r="AN244" s="574"/>
      <c r="AO244" s="574"/>
      <c r="AP244" s="575"/>
      <c r="AQ244" s="571" t="s">
        <v>407</v>
      </c>
      <c r="AR244" s="572"/>
      <c r="AS244" s="572"/>
      <c r="AT244" s="572"/>
      <c r="AU244" s="573" t="s">
        <v>386</v>
      </c>
      <c r="AV244" s="574"/>
      <c r="AW244" s="574"/>
      <c r="AX244" s="575"/>
    </row>
    <row r="245" spans="1:50" ht="30.75" customHeight="1" x14ac:dyDescent="0.15">
      <c r="A245" s="570">
        <v>10</v>
      </c>
      <c r="B245" s="570">
        <v>1</v>
      </c>
      <c r="C245" s="571" t="s">
        <v>417</v>
      </c>
      <c r="D245" s="572"/>
      <c r="E245" s="572"/>
      <c r="F245" s="572"/>
      <c r="G245" s="572"/>
      <c r="H245" s="572"/>
      <c r="I245" s="572"/>
      <c r="J245" s="572"/>
      <c r="K245" s="572"/>
      <c r="L245" s="572"/>
      <c r="M245" s="571" t="s">
        <v>418</v>
      </c>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v>0.1</v>
      </c>
      <c r="AL245" s="574"/>
      <c r="AM245" s="574"/>
      <c r="AN245" s="574"/>
      <c r="AO245" s="574"/>
      <c r="AP245" s="575"/>
      <c r="AQ245" s="571" t="s">
        <v>407</v>
      </c>
      <c r="AR245" s="572"/>
      <c r="AS245" s="572"/>
      <c r="AT245" s="572"/>
      <c r="AU245" s="573" t="s">
        <v>386</v>
      </c>
      <c r="AV245" s="574"/>
      <c r="AW245" s="574"/>
      <c r="AX245" s="575"/>
    </row>
    <row r="246" spans="1:50" ht="24" hidden="1" customHeight="1" x14ac:dyDescent="0.15">
      <c r="A246" s="570">
        <v>11</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x14ac:dyDescent="0.15">
      <c r="A247" s="570">
        <v>12</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x14ac:dyDescent="0.15">
      <c r="A248" s="570">
        <v>13</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x14ac:dyDescent="0.15">
      <c r="A249" s="570">
        <v>14</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x14ac:dyDescent="0.15">
      <c r="A250" s="570">
        <v>15</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x14ac:dyDescent="0.15">
      <c r="A251" s="570">
        <v>16</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x14ac:dyDescent="0.15">
      <c r="A252" s="570">
        <v>17</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x14ac:dyDescent="0.15">
      <c r="A253" s="570">
        <v>18</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x14ac:dyDescent="0.15">
      <c r="A254" s="570">
        <v>19</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x14ac:dyDescent="0.15">
      <c r="A255" s="570">
        <v>20</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x14ac:dyDescent="0.15">
      <c r="A256" s="570">
        <v>21</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x14ac:dyDescent="0.15">
      <c r="A257" s="570">
        <v>22</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x14ac:dyDescent="0.15">
      <c r="A258" s="570">
        <v>23</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x14ac:dyDescent="0.15">
      <c r="A259" s="570">
        <v>24</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x14ac:dyDescent="0.15">
      <c r="A260" s="570">
        <v>25</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x14ac:dyDescent="0.15">
      <c r="A261" s="570">
        <v>26</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x14ac:dyDescent="0.15">
      <c r="A262" s="570">
        <v>27</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x14ac:dyDescent="0.15">
      <c r="A263" s="570">
        <v>28</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x14ac:dyDescent="0.15">
      <c r="A264" s="570">
        <v>29</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5" spans="1:50" ht="24" hidden="1" customHeight="1" x14ac:dyDescent="0.15">
      <c r="A265" s="570">
        <v>30</v>
      </c>
      <c r="B265" s="570">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1"/>
      <c r="AR265" s="572"/>
      <c r="AS265" s="572"/>
      <c r="AT265" s="572"/>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6" t="s">
        <v>370</v>
      </c>
      <c r="AL268" s="235"/>
      <c r="AM268" s="235"/>
      <c r="AN268" s="235"/>
      <c r="AO268" s="235"/>
      <c r="AP268" s="235"/>
      <c r="AQ268" s="235" t="s">
        <v>23</v>
      </c>
      <c r="AR268" s="235"/>
      <c r="AS268" s="235"/>
      <c r="AT268" s="235"/>
      <c r="AU268" s="83" t="s">
        <v>24</v>
      </c>
      <c r="AV268" s="84"/>
      <c r="AW268" s="84"/>
      <c r="AX268" s="577"/>
    </row>
    <row r="269" spans="1:50" ht="24" hidden="1" customHeight="1" x14ac:dyDescent="0.15">
      <c r="A269" s="570">
        <v>1</v>
      </c>
      <c r="B269" s="570">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1"/>
      <c r="AR269" s="572"/>
      <c r="AS269" s="572"/>
      <c r="AT269" s="572"/>
      <c r="AU269" s="573"/>
      <c r="AV269" s="574"/>
      <c r="AW269" s="574"/>
      <c r="AX269" s="575"/>
    </row>
    <row r="270" spans="1:50" ht="24" hidden="1" customHeight="1" x14ac:dyDescent="0.15">
      <c r="A270" s="570">
        <v>2</v>
      </c>
      <c r="B270" s="570">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1"/>
      <c r="AR270" s="572"/>
      <c r="AS270" s="572"/>
      <c r="AT270" s="572"/>
      <c r="AU270" s="573"/>
      <c r="AV270" s="574"/>
      <c r="AW270" s="574"/>
      <c r="AX270" s="575"/>
    </row>
    <row r="271" spans="1:50" ht="24" hidden="1" customHeight="1" x14ac:dyDescent="0.15">
      <c r="A271" s="570">
        <v>3</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hidden="1" customHeight="1" x14ac:dyDescent="0.15">
      <c r="A272" s="570">
        <v>4</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hidden="1" customHeight="1" x14ac:dyDescent="0.15">
      <c r="A273" s="570">
        <v>5</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hidden="1" customHeight="1" x14ac:dyDescent="0.15">
      <c r="A274" s="570">
        <v>6</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hidden="1" customHeight="1" x14ac:dyDescent="0.15">
      <c r="A275" s="570">
        <v>7</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hidden="1" customHeight="1" x14ac:dyDescent="0.15">
      <c r="A276" s="570">
        <v>8</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hidden="1" customHeight="1" x14ac:dyDescent="0.15">
      <c r="A277" s="570">
        <v>9</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hidden="1" customHeight="1" x14ac:dyDescent="0.15">
      <c r="A278" s="570">
        <v>10</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hidden="1" customHeight="1" x14ac:dyDescent="0.15">
      <c r="A279" s="570">
        <v>11</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x14ac:dyDescent="0.15">
      <c r="A280" s="570">
        <v>12</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x14ac:dyDescent="0.15">
      <c r="A281" s="570">
        <v>13</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x14ac:dyDescent="0.15">
      <c r="A282" s="570">
        <v>14</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x14ac:dyDescent="0.15">
      <c r="A283" s="570">
        <v>15</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x14ac:dyDescent="0.15">
      <c r="A284" s="570">
        <v>16</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x14ac:dyDescent="0.15">
      <c r="A285" s="570">
        <v>17</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x14ac:dyDescent="0.15">
      <c r="A286" s="570">
        <v>18</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x14ac:dyDescent="0.15">
      <c r="A287" s="570">
        <v>19</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x14ac:dyDescent="0.15">
      <c r="A288" s="570">
        <v>20</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x14ac:dyDescent="0.15">
      <c r="A289" s="570">
        <v>21</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x14ac:dyDescent="0.15">
      <c r="A290" s="570">
        <v>22</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x14ac:dyDescent="0.15">
      <c r="A291" s="570">
        <v>23</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x14ac:dyDescent="0.15">
      <c r="A292" s="570">
        <v>24</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x14ac:dyDescent="0.15">
      <c r="A293" s="570">
        <v>25</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x14ac:dyDescent="0.15">
      <c r="A294" s="570">
        <v>26</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x14ac:dyDescent="0.15">
      <c r="A295" s="570">
        <v>27</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x14ac:dyDescent="0.15">
      <c r="A296" s="570">
        <v>28</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x14ac:dyDescent="0.15">
      <c r="A297" s="570">
        <v>29</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ht="24" hidden="1" customHeight="1" x14ac:dyDescent="0.15">
      <c r="A298" s="570">
        <v>30</v>
      </c>
      <c r="B298" s="570">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1"/>
      <c r="AR298" s="572"/>
      <c r="AS298" s="572"/>
      <c r="AT298" s="572"/>
      <c r="AU298" s="573"/>
      <c r="AV298" s="574"/>
      <c r="AW298" s="574"/>
      <c r="AX298" s="57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6" t="s">
        <v>370</v>
      </c>
      <c r="AL301" s="235"/>
      <c r="AM301" s="235"/>
      <c r="AN301" s="235"/>
      <c r="AO301" s="235"/>
      <c r="AP301" s="235"/>
      <c r="AQ301" s="235" t="s">
        <v>23</v>
      </c>
      <c r="AR301" s="235"/>
      <c r="AS301" s="235"/>
      <c r="AT301" s="235"/>
      <c r="AU301" s="83" t="s">
        <v>24</v>
      </c>
      <c r="AV301" s="84"/>
      <c r="AW301" s="84"/>
      <c r="AX301" s="577"/>
    </row>
    <row r="302" spans="1:50" ht="24" hidden="1" customHeight="1" x14ac:dyDescent="0.15">
      <c r="A302" s="570">
        <v>1</v>
      </c>
      <c r="B302" s="570">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1"/>
      <c r="AR302" s="572"/>
      <c r="AS302" s="572"/>
      <c r="AT302" s="572"/>
      <c r="AU302" s="573"/>
      <c r="AV302" s="574"/>
      <c r="AW302" s="574"/>
      <c r="AX302" s="575"/>
    </row>
    <row r="303" spans="1:50" ht="24" hidden="1" customHeight="1" x14ac:dyDescent="0.15">
      <c r="A303" s="570">
        <v>2</v>
      </c>
      <c r="B303" s="570">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1"/>
      <c r="AR303" s="572"/>
      <c r="AS303" s="572"/>
      <c r="AT303" s="572"/>
      <c r="AU303" s="573"/>
      <c r="AV303" s="574"/>
      <c r="AW303" s="574"/>
      <c r="AX303" s="575"/>
    </row>
    <row r="304" spans="1:50" ht="24" hidden="1" customHeight="1" x14ac:dyDescent="0.15">
      <c r="A304" s="570">
        <v>3</v>
      </c>
      <c r="B304" s="570">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1"/>
      <c r="AR304" s="572"/>
      <c r="AS304" s="572"/>
      <c r="AT304" s="572"/>
      <c r="AU304" s="573"/>
      <c r="AV304" s="574"/>
      <c r="AW304" s="574"/>
      <c r="AX304" s="575"/>
    </row>
    <row r="305" spans="1:50" ht="24" hidden="1" customHeight="1" x14ac:dyDescent="0.15">
      <c r="A305" s="570">
        <v>4</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hidden="1" customHeight="1" x14ac:dyDescent="0.15">
      <c r="A306" s="570">
        <v>5</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hidden="1" customHeight="1" x14ac:dyDescent="0.15">
      <c r="A307" s="570">
        <v>6</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hidden="1" customHeight="1" x14ac:dyDescent="0.15">
      <c r="A308" s="570">
        <v>7</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hidden="1" customHeight="1" x14ac:dyDescent="0.15">
      <c r="A309" s="570">
        <v>8</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hidden="1" customHeight="1" x14ac:dyDescent="0.15">
      <c r="A310" s="570">
        <v>9</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hidden="1" customHeight="1" x14ac:dyDescent="0.15">
      <c r="A311" s="570">
        <v>10</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x14ac:dyDescent="0.15">
      <c r="A312" s="570">
        <v>11</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x14ac:dyDescent="0.15">
      <c r="A313" s="570">
        <v>12</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x14ac:dyDescent="0.15">
      <c r="A314" s="570">
        <v>13</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x14ac:dyDescent="0.15">
      <c r="A315" s="570">
        <v>14</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x14ac:dyDescent="0.15">
      <c r="A316" s="570">
        <v>15</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x14ac:dyDescent="0.15">
      <c r="A317" s="570">
        <v>16</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x14ac:dyDescent="0.15">
      <c r="A318" s="570">
        <v>17</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x14ac:dyDescent="0.15">
      <c r="A319" s="570">
        <v>18</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x14ac:dyDescent="0.15">
      <c r="A320" s="570">
        <v>19</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x14ac:dyDescent="0.15">
      <c r="A321" s="570">
        <v>20</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x14ac:dyDescent="0.15">
      <c r="A322" s="570">
        <v>21</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x14ac:dyDescent="0.15">
      <c r="A323" s="570">
        <v>22</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x14ac:dyDescent="0.15">
      <c r="A324" s="570">
        <v>23</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x14ac:dyDescent="0.15">
      <c r="A325" s="570">
        <v>24</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x14ac:dyDescent="0.15">
      <c r="A326" s="570">
        <v>25</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x14ac:dyDescent="0.15">
      <c r="A327" s="570">
        <v>26</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x14ac:dyDescent="0.15">
      <c r="A328" s="570">
        <v>27</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x14ac:dyDescent="0.15">
      <c r="A329" s="570">
        <v>28</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x14ac:dyDescent="0.15">
      <c r="A330" s="570">
        <v>29</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1" spans="1:50" ht="24" hidden="1" customHeight="1" x14ac:dyDescent="0.15">
      <c r="A331" s="570">
        <v>30</v>
      </c>
      <c r="B331" s="570">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1"/>
      <c r="AR331" s="572"/>
      <c r="AS331" s="572"/>
      <c r="AT331" s="572"/>
      <c r="AU331" s="573"/>
      <c r="AV331" s="574"/>
      <c r="AW331" s="574"/>
      <c r="AX331" s="57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6" t="s">
        <v>370</v>
      </c>
      <c r="AL334" s="235"/>
      <c r="AM334" s="235"/>
      <c r="AN334" s="235"/>
      <c r="AO334" s="235"/>
      <c r="AP334" s="235"/>
      <c r="AQ334" s="235" t="s">
        <v>23</v>
      </c>
      <c r="AR334" s="235"/>
      <c r="AS334" s="235"/>
      <c r="AT334" s="235"/>
      <c r="AU334" s="83" t="s">
        <v>24</v>
      </c>
      <c r="AV334" s="84"/>
      <c r="AW334" s="84"/>
      <c r="AX334" s="577"/>
    </row>
    <row r="335" spans="1:50" ht="24" hidden="1" customHeight="1" x14ac:dyDescent="0.15">
      <c r="A335" s="570">
        <v>1</v>
      </c>
      <c r="B335" s="570">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1"/>
      <c r="AR335" s="572"/>
      <c r="AS335" s="572"/>
      <c r="AT335" s="572"/>
      <c r="AU335" s="573"/>
      <c r="AV335" s="574"/>
      <c r="AW335" s="574"/>
      <c r="AX335" s="575"/>
    </row>
    <row r="336" spans="1:50" ht="24" hidden="1" customHeight="1" x14ac:dyDescent="0.15">
      <c r="A336" s="570">
        <v>2</v>
      </c>
      <c r="B336" s="570">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1"/>
      <c r="AR336" s="572"/>
      <c r="AS336" s="572"/>
      <c r="AT336" s="572"/>
      <c r="AU336" s="573"/>
      <c r="AV336" s="574"/>
      <c r="AW336" s="574"/>
      <c r="AX336" s="575"/>
    </row>
    <row r="337" spans="1:50" ht="24" hidden="1" customHeight="1" x14ac:dyDescent="0.15">
      <c r="A337" s="570">
        <v>3</v>
      </c>
      <c r="B337" s="570">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1"/>
      <c r="AR337" s="572"/>
      <c r="AS337" s="572"/>
      <c r="AT337" s="572"/>
      <c r="AU337" s="573"/>
      <c r="AV337" s="574"/>
      <c r="AW337" s="574"/>
      <c r="AX337" s="575"/>
    </row>
    <row r="338" spans="1:50" ht="24" hidden="1" customHeight="1" x14ac:dyDescent="0.15">
      <c r="A338" s="570">
        <v>4</v>
      </c>
      <c r="B338" s="570">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1"/>
      <c r="AR338" s="572"/>
      <c r="AS338" s="572"/>
      <c r="AT338" s="572"/>
      <c r="AU338" s="573"/>
      <c r="AV338" s="574"/>
      <c r="AW338" s="574"/>
      <c r="AX338" s="575"/>
    </row>
    <row r="339" spans="1:50" ht="24" hidden="1" customHeight="1" x14ac:dyDescent="0.15">
      <c r="A339" s="570">
        <v>5</v>
      </c>
      <c r="B339" s="570">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1"/>
      <c r="AR339" s="572"/>
      <c r="AS339" s="572"/>
      <c r="AT339" s="572"/>
      <c r="AU339" s="573"/>
      <c r="AV339" s="574"/>
      <c r="AW339" s="574"/>
      <c r="AX339" s="575"/>
    </row>
    <row r="340" spans="1:50" ht="24" hidden="1" customHeight="1" x14ac:dyDescent="0.15">
      <c r="A340" s="570">
        <v>6</v>
      </c>
      <c r="B340" s="570">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1"/>
      <c r="AR340" s="572"/>
      <c r="AS340" s="572"/>
      <c r="AT340" s="572"/>
      <c r="AU340" s="573"/>
      <c r="AV340" s="574"/>
      <c r="AW340" s="574"/>
      <c r="AX340" s="575"/>
    </row>
    <row r="341" spans="1:50" ht="24" hidden="1" customHeight="1" x14ac:dyDescent="0.15">
      <c r="A341" s="570">
        <v>7</v>
      </c>
      <c r="B341" s="570">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1"/>
      <c r="AR341" s="572"/>
      <c r="AS341" s="572"/>
      <c r="AT341" s="572"/>
      <c r="AU341" s="573"/>
      <c r="AV341" s="574"/>
      <c r="AW341" s="574"/>
      <c r="AX341" s="575"/>
    </row>
    <row r="342" spans="1:50" ht="24" hidden="1" customHeight="1" x14ac:dyDescent="0.15">
      <c r="A342" s="570">
        <v>8</v>
      </c>
      <c r="B342" s="570">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1"/>
      <c r="AR342" s="572"/>
      <c r="AS342" s="572"/>
      <c r="AT342" s="572"/>
      <c r="AU342" s="573"/>
      <c r="AV342" s="574"/>
      <c r="AW342" s="574"/>
      <c r="AX342" s="575"/>
    </row>
    <row r="343" spans="1:50" ht="24" hidden="1" customHeight="1" x14ac:dyDescent="0.15">
      <c r="A343" s="570">
        <v>9</v>
      </c>
      <c r="B343" s="570">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1"/>
      <c r="AR343" s="572"/>
      <c r="AS343" s="572"/>
      <c r="AT343" s="572"/>
      <c r="AU343" s="573"/>
      <c r="AV343" s="574"/>
      <c r="AW343" s="574"/>
      <c r="AX343" s="575"/>
    </row>
    <row r="344" spans="1:50" ht="24" hidden="1" customHeight="1" x14ac:dyDescent="0.15">
      <c r="A344" s="570">
        <v>10</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x14ac:dyDescent="0.15">
      <c r="A345" s="570">
        <v>11</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x14ac:dyDescent="0.15">
      <c r="A346" s="570">
        <v>12</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x14ac:dyDescent="0.15">
      <c r="A347" s="570">
        <v>13</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x14ac:dyDescent="0.15">
      <c r="A348" s="570">
        <v>14</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x14ac:dyDescent="0.15">
      <c r="A349" s="570">
        <v>15</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x14ac:dyDescent="0.15">
      <c r="A350" s="570">
        <v>16</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x14ac:dyDescent="0.15">
      <c r="A351" s="570">
        <v>17</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x14ac:dyDescent="0.15">
      <c r="A352" s="570">
        <v>18</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x14ac:dyDescent="0.15">
      <c r="A353" s="570">
        <v>19</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x14ac:dyDescent="0.15">
      <c r="A354" s="570">
        <v>20</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x14ac:dyDescent="0.15">
      <c r="A355" s="570">
        <v>21</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x14ac:dyDescent="0.15">
      <c r="A356" s="570">
        <v>22</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x14ac:dyDescent="0.15">
      <c r="A357" s="570">
        <v>23</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x14ac:dyDescent="0.15">
      <c r="A358" s="570">
        <v>24</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x14ac:dyDescent="0.15">
      <c r="A359" s="570">
        <v>25</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x14ac:dyDescent="0.15">
      <c r="A360" s="570">
        <v>26</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x14ac:dyDescent="0.15">
      <c r="A361" s="570">
        <v>27</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x14ac:dyDescent="0.15">
      <c r="A362" s="570">
        <v>28</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x14ac:dyDescent="0.15">
      <c r="A363" s="570">
        <v>29</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4" spans="1:50" ht="24" hidden="1" customHeight="1" x14ac:dyDescent="0.15">
      <c r="A364" s="570">
        <v>30</v>
      </c>
      <c r="B364" s="570">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1"/>
      <c r="AR364" s="572"/>
      <c r="AS364" s="572"/>
      <c r="AT364" s="572"/>
      <c r="AU364" s="573"/>
      <c r="AV364" s="574"/>
      <c r="AW364" s="574"/>
      <c r="AX364" s="57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6" t="s">
        <v>370</v>
      </c>
      <c r="AL367" s="235"/>
      <c r="AM367" s="235"/>
      <c r="AN367" s="235"/>
      <c r="AO367" s="235"/>
      <c r="AP367" s="235"/>
      <c r="AQ367" s="235" t="s">
        <v>23</v>
      </c>
      <c r="AR367" s="235"/>
      <c r="AS367" s="235"/>
      <c r="AT367" s="235"/>
      <c r="AU367" s="83" t="s">
        <v>24</v>
      </c>
      <c r="AV367" s="84"/>
      <c r="AW367" s="84"/>
      <c r="AX367" s="577"/>
    </row>
    <row r="368" spans="1:50" ht="24" hidden="1" customHeight="1" x14ac:dyDescent="0.15">
      <c r="A368" s="570">
        <v>1</v>
      </c>
      <c r="B368" s="570">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1"/>
      <c r="AR368" s="572"/>
      <c r="AS368" s="572"/>
      <c r="AT368" s="572"/>
      <c r="AU368" s="573"/>
      <c r="AV368" s="574"/>
      <c r="AW368" s="574"/>
      <c r="AX368" s="575"/>
    </row>
    <row r="369" spans="1:50" ht="24" hidden="1" customHeight="1" x14ac:dyDescent="0.15">
      <c r="A369" s="570">
        <v>2</v>
      </c>
      <c r="B369" s="570">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1"/>
      <c r="AR369" s="572"/>
      <c r="AS369" s="572"/>
      <c r="AT369" s="572"/>
      <c r="AU369" s="573"/>
      <c r="AV369" s="574"/>
      <c r="AW369" s="574"/>
      <c r="AX369" s="575"/>
    </row>
    <row r="370" spans="1:50" ht="24" hidden="1" customHeight="1" x14ac:dyDescent="0.15">
      <c r="A370" s="570">
        <v>3</v>
      </c>
      <c r="B370" s="570">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1"/>
      <c r="AR370" s="572"/>
      <c r="AS370" s="572"/>
      <c r="AT370" s="572"/>
      <c r="AU370" s="573"/>
      <c r="AV370" s="574"/>
      <c r="AW370" s="574"/>
      <c r="AX370" s="575"/>
    </row>
    <row r="371" spans="1:50" ht="24" hidden="1" customHeight="1" x14ac:dyDescent="0.15">
      <c r="A371" s="570">
        <v>4</v>
      </c>
      <c r="B371" s="570">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1"/>
      <c r="AR371" s="572"/>
      <c r="AS371" s="572"/>
      <c r="AT371" s="572"/>
      <c r="AU371" s="573"/>
      <c r="AV371" s="574"/>
      <c r="AW371" s="574"/>
      <c r="AX371" s="575"/>
    </row>
    <row r="372" spans="1:50" ht="24" hidden="1" customHeight="1" x14ac:dyDescent="0.15">
      <c r="A372" s="570">
        <v>5</v>
      </c>
      <c r="B372" s="570">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1"/>
      <c r="AR372" s="572"/>
      <c r="AS372" s="572"/>
      <c r="AT372" s="572"/>
      <c r="AU372" s="573"/>
      <c r="AV372" s="574"/>
      <c r="AW372" s="574"/>
      <c r="AX372" s="575"/>
    </row>
    <row r="373" spans="1:50" ht="24" hidden="1" customHeight="1" x14ac:dyDescent="0.15">
      <c r="A373" s="570">
        <v>6</v>
      </c>
      <c r="B373" s="570">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1"/>
      <c r="AR373" s="572"/>
      <c r="AS373" s="572"/>
      <c r="AT373" s="572"/>
      <c r="AU373" s="573"/>
      <c r="AV373" s="574"/>
      <c r="AW373" s="574"/>
      <c r="AX373" s="575"/>
    </row>
    <row r="374" spans="1:50" ht="24" hidden="1" customHeight="1" x14ac:dyDescent="0.15">
      <c r="A374" s="570">
        <v>7</v>
      </c>
      <c r="B374" s="570">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1"/>
      <c r="AR374" s="572"/>
      <c r="AS374" s="572"/>
      <c r="AT374" s="572"/>
      <c r="AU374" s="573"/>
      <c r="AV374" s="574"/>
      <c r="AW374" s="574"/>
      <c r="AX374" s="575"/>
    </row>
    <row r="375" spans="1:50" ht="24" hidden="1" customHeight="1" x14ac:dyDescent="0.15">
      <c r="A375" s="570">
        <v>8</v>
      </c>
      <c r="B375" s="570">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1"/>
      <c r="AR375" s="572"/>
      <c r="AS375" s="572"/>
      <c r="AT375" s="572"/>
      <c r="AU375" s="573"/>
      <c r="AV375" s="574"/>
      <c r="AW375" s="574"/>
      <c r="AX375" s="575"/>
    </row>
    <row r="376" spans="1:50" ht="24" hidden="1" customHeight="1" x14ac:dyDescent="0.15">
      <c r="A376" s="570">
        <v>9</v>
      </c>
      <c r="B376" s="570">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1"/>
      <c r="AR376" s="572"/>
      <c r="AS376" s="572"/>
      <c r="AT376" s="572"/>
      <c r="AU376" s="573"/>
      <c r="AV376" s="574"/>
      <c r="AW376" s="574"/>
      <c r="AX376" s="575"/>
    </row>
    <row r="377" spans="1:50" ht="24" hidden="1" customHeight="1" x14ac:dyDescent="0.15">
      <c r="A377" s="570">
        <v>10</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x14ac:dyDescent="0.15">
      <c r="A378" s="570">
        <v>11</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x14ac:dyDescent="0.15">
      <c r="A379" s="570">
        <v>12</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x14ac:dyDescent="0.15">
      <c r="A380" s="570">
        <v>13</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x14ac:dyDescent="0.15">
      <c r="A381" s="570">
        <v>14</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x14ac:dyDescent="0.15">
      <c r="A382" s="570">
        <v>15</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x14ac:dyDescent="0.15">
      <c r="A383" s="570">
        <v>16</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x14ac:dyDescent="0.15">
      <c r="A384" s="570">
        <v>17</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x14ac:dyDescent="0.15">
      <c r="A385" s="570">
        <v>18</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x14ac:dyDescent="0.15">
      <c r="A386" s="570">
        <v>19</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x14ac:dyDescent="0.15">
      <c r="A387" s="570">
        <v>20</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x14ac:dyDescent="0.15">
      <c r="A388" s="570">
        <v>21</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x14ac:dyDescent="0.15">
      <c r="A389" s="570">
        <v>22</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x14ac:dyDescent="0.15">
      <c r="A390" s="570">
        <v>23</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x14ac:dyDescent="0.15">
      <c r="A391" s="570">
        <v>24</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x14ac:dyDescent="0.15">
      <c r="A392" s="570">
        <v>25</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x14ac:dyDescent="0.15">
      <c r="A393" s="570">
        <v>26</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x14ac:dyDescent="0.15">
      <c r="A394" s="570">
        <v>27</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x14ac:dyDescent="0.15">
      <c r="A395" s="570">
        <v>28</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x14ac:dyDescent="0.15">
      <c r="A396" s="570">
        <v>29</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7" spans="1:50" ht="24" hidden="1" customHeight="1" x14ac:dyDescent="0.15">
      <c r="A397" s="570">
        <v>30</v>
      </c>
      <c r="B397" s="570">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1"/>
      <c r="AR397" s="572"/>
      <c r="AS397" s="572"/>
      <c r="AT397" s="572"/>
      <c r="AU397" s="573"/>
      <c r="AV397" s="574"/>
      <c r="AW397" s="574"/>
      <c r="AX397" s="57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6" t="s">
        <v>370</v>
      </c>
      <c r="AL400" s="235"/>
      <c r="AM400" s="235"/>
      <c r="AN400" s="235"/>
      <c r="AO400" s="235"/>
      <c r="AP400" s="235"/>
      <c r="AQ400" s="235" t="s">
        <v>23</v>
      </c>
      <c r="AR400" s="235"/>
      <c r="AS400" s="235"/>
      <c r="AT400" s="235"/>
      <c r="AU400" s="83" t="s">
        <v>24</v>
      </c>
      <c r="AV400" s="84"/>
      <c r="AW400" s="84"/>
      <c r="AX400" s="577"/>
    </row>
    <row r="401" spans="1:50" ht="24" hidden="1" customHeight="1" x14ac:dyDescent="0.15">
      <c r="A401" s="570">
        <v>1</v>
      </c>
      <c r="B401" s="570">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1"/>
      <c r="AR401" s="572"/>
      <c r="AS401" s="572"/>
      <c r="AT401" s="572"/>
      <c r="AU401" s="573"/>
      <c r="AV401" s="574"/>
      <c r="AW401" s="574"/>
      <c r="AX401" s="575"/>
    </row>
    <row r="402" spans="1:50" ht="24" hidden="1" customHeight="1" x14ac:dyDescent="0.15">
      <c r="A402" s="570">
        <v>2</v>
      </c>
      <c r="B402" s="570">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1"/>
      <c r="AR402" s="572"/>
      <c r="AS402" s="572"/>
      <c r="AT402" s="572"/>
      <c r="AU402" s="573"/>
      <c r="AV402" s="574"/>
      <c r="AW402" s="574"/>
      <c r="AX402" s="575"/>
    </row>
    <row r="403" spans="1:50" ht="24" hidden="1" customHeight="1" x14ac:dyDescent="0.15">
      <c r="A403" s="570">
        <v>3</v>
      </c>
      <c r="B403" s="570">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1"/>
      <c r="AR403" s="572"/>
      <c r="AS403" s="572"/>
      <c r="AT403" s="572"/>
      <c r="AU403" s="573"/>
      <c r="AV403" s="574"/>
      <c r="AW403" s="574"/>
      <c r="AX403" s="575"/>
    </row>
    <row r="404" spans="1:50" ht="24" hidden="1" customHeight="1" x14ac:dyDescent="0.15">
      <c r="A404" s="570">
        <v>4</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hidden="1" customHeight="1" x14ac:dyDescent="0.15">
      <c r="A405" s="570">
        <v>5</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hidden="1" customHeight="1" x14ac:dyDescent="0.15">
      <c r="A406" s="570">
        <v>6</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hidden="1" customHeight="1" x14ac:dyDescent="0.15">
      <c r="A407" s="570">
        <v>7</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hidden="1" customHeight="1" x14ac:dyDescent="0.15">
      <c r="A408" s="570">
        <v>8</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hidden="1" customHeight="1" x14ac:dyDescent="0.15">
      <c r="A409" s="570">
        <v>9</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hidden="1" customHeight="1" x14ac:dyDescent="0.15">
      <c r="A410" s="570">
        <v>10</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x14ac:dyDescent="0.15">
      <c r="A411" s="570">
        <v>11</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x14ac:dyDescent="0.15">
      <c r="A412" s="570">
        <v>12</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x14ac:dyDescent="0.15">
      <c r="A413" s="570">
        <v>13</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x14ac:dyDescent="0.15">
      <c r="A414" s="570">
        <v>14</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x14ac:dyDescent="0.15">
      <c r="A415" s="570">
        <v>15</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x14ac:dyDescent="0.15">
      <c r="A416" s="570">
        <v>16</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x14ac:dyDescent="0.15">
      <c r="A417" s="570">
        <v>17</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x14ac:dyDescent="0.15">
      <c r="A418" s="570">
        <v>18</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x14ac:dyDescent="0.15">
      <c r="A419" s="570">
        <v>19</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x14ac:dyDescent="0.15">
      <c r="A420" s="570">
        <v>20</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x14ac:dyDescent="0.15">
      <c r="A421" s="570">
        <v>21</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x14ac:dyDescent="0.15">
      <c r="A422" s="570">
        <v>22</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x14ac:dyDescent="0.15">
      <c r="A423" s="570">
        <v>23</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x14ac:dyDescent="0.15">
      <c r="A424" s="570">
        <v>24</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x14ac:dyDescent="0.15">
      <c r="A425" s="570">
        <v>25</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x14ac:dyDescent="0.15">
      <c r="A426" s="570">
        <v>26</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x14ac:dyDescent="0.15">
      <c r="A427" s="570">
        <v>27</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x14ac:dyDescent="0.15">
      <c r="A428" s="570">
        <v>28</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x14ac:dyDescent="0.15">
      <c r="A429" s="570">
        <v>29</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0" spans="1:50" ht="24" hidden="1" customHeight="1" x14ac:dyDescent="0.15">
      <c r="A430" s="570">
        <v>30</v>
      </c>
      <c r="B430" s="570">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1"/>
      <c r="AR430" s="572"/>
      <c r="AS430" s="572"/>
      <c r="AT430" s="572"/>
      <c r="AU430" s="573"/>
      <c r="AV430" s="574"/>
      <c r="AW430" s="574"/>
      <c r="AX430" s="57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6" t="s">
        <v>370</v>
      </c>
      <c r="AL433" s="235"/>
      <c r="AM433" s="235"/>
      <c r="AN433" s="235"/>
      <c r="AO433" s="235"/>
      <c r="AP433" s="235"/>
      <c r="AQ433" s="235" t="s">
        <v>23</v>
      </c>
      <c r="AR433" s="235"/>
      <c r="AS433" s="235"/>
      <c r="AT433" s="235"/>
      <c r="AU433" s="83" t="s">
        <v>24</v>
      </c>
      <c r="AV433" s="84"/>
      <c r="AW433" s="84"/>
      <c r="AX433" s="577"/>
    </row>
    <row r="434" spans="1:50" ht="24" hidden="1" customHeight="1" x14ac:dyDescent="0.15">
      <c r="A434" s="570">
        <v>1</v>
      </c>
      <c r="B434" s="570">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1"/>
      <c r="AR434" s="572"/>
      <c r="AS434" s="572"/>
      <c r="AT434" s="572"/>
      <c r="AU434" s="573"/>
      <c r="AV434" s="574"/>
      <c r="AW434" s="574"/>
      <c r="AX434" s="575"/>
    </row>
    <row r="435" spans="1:50" ht="24" hidden="1" customHeight="1" x14ac:dyDescent="0.15">
      <c r="A435" s="570">
        <v>2</v>
      </c>
      <c r="B435" s="570">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1"/>
      <c r="AR435" s="572"/>
      <c r="AS435" s="572"/>
      <c r="AT435" s="572"/>
      <c r="AU435" s="573"/>
      <c r="AV435" s="574"/>
      <c r="AW435" s="574"/>
      <c r="AX435" s="575"/>
    </row>
    <row r="436" spans="1:50" ht="24" hidden="1" customHeight="1" x14ac:dyDescent="0.15">
      <c r="A436" s="570">
        <v>3</v>
      </c>
      <c r="B436" s="570">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1"/>
      <c r="AR436" s="572"/>
      <c r="AS436" s="572"/>
      <c r="AT436" s="572"/>
      <c r="AU436" s="573"/>
      <c r="AV436" s="574"/>
      <c r="AW436" s="574"/>
      <c r="AX436" s="575"/>
    </row>
    <row r="437" spans="1:50" ht="24" hidden="1" customHeight="1" x14ac:dyDescent="0.15">
      <c r="A437" s="570">
        <v>4</v>
      </c>
      <c r="B437" s="570">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1"/>
      <c r="AR437" s="572"/>
      <c r="AS437" s="572"/>
      <c r="AT437" s="572"/>
      <c r="AU437" s="573"/>
      <c r="AV437" s="574"/>
      <c r="AW437" s="574"/>
      <c r="AX437" s="575"/>
    </row>
    <row r="438" spans="1:50" ht="24" hidden="1" customHeight="1" x14ac:dyDescent="0.15">
      <c r="A438" s="570">
        <v>5</v>
      </c>
      <c r="B438" s="570">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1"/>
      <c r="AR438" s="572"/>
      <c r="AS438" s="572"/>
      <c r="AT438" s="572"/>
      <c r="AU438" s="573"/>
      <c r="AV438" s="574"/>
      <c r="AW438" s="574"/>
      <c r="AX438" s="575"/>
    </row>
    <row r="439" spans="1:50" ht="24" hidden="1" customHeight="1" x14ac:dyDescent="0.15">
      <c r="A439" s="570">
        <v>6</v>
      </c>
      <c r="B439" s="570">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1"/>
      <c r="AR439" s="572"/>
      <c r="AS439" s="572"/>
      <c r="AT439" s="572"/>
      <c r="AU439" s="573"/>
      <c r="AV439" s="574"/>
      <c r="AW439" s="574"/>
      <c r="AX439" s="575"/>
    </row>
    <row r="440" spans="1:50" ht="24" hidden="1" customHeight="1" x14ac:dyDescent="0.15">
      <c r="A440" s="570">
        <v>7</v>
      </c>
      <c r="B440" s="570">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1"/>
      <c r="AR440" s="572"/>
      <c r="AS440" s="572"/>
      <c r="AT440" s="572"/>
      <c r="AU440" s="573"/>
      <c r="AV440" s="574"/>
      <c r="AW440" s="574"/>
      <c r="AX440" s="575"/>
    </row>
    <row r="441" spans="1:50" ht="24" hidden="1" customHeight="1" x14ac:dyDescent="0.15">
      <c r="A441" s="570">
        <v>8</v>
      </c>
      <c r="B441" s="570">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1"/>
      <c r="AR441" s="572"/>
      <c r="AS441" s="572"/>
      <c r="AT441" s="572"/>
      <c r="AU441" s="573"/>
      <c r="AV441" s="574"/>
      <c r="AW441" s="574"/>
      <c r="AX441" s="575"/>
    </row>
    <row r="442" spans="1:50" ht="24" hidden="1" customHeight="1" x14ac:dyDescent="0.15">
      <c r="A442" s="570">
        <v>9</v>
      </c>
      <c r="B442" s="570">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1"/>
      <c r="AR442" s="572"/>
      <c r="AS442" s="572"/>
      <c r="AT442" s="572"/>
      <c r="AU442" s="573"/>
      <c r="AV442" s="574"/>
      <c r="AW442" s="574"/>
      <c r="AX442" s="575"/>
    </row>
    <row r="443" spans="1:50" ht="24" hidden="1" customHeight="1" x14ac:dyDescent="0.15">
      <c r="A443" s="570">
        <v>10</v>
      </c>
      <c r="B443" s="570">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1"/>
      <c r="AR443" s="572"/>
      <c r="AS443" s="572"/>
      <c r="AT443" s="572"/>
      <c r="AU443" s="573"/>
      <c r="AV443" s="574"/>
      <c r="AW443" s="574"/>
      <c r="AX443" s="575"/>
    </row>
    <row r="444" spans="1:50" ht="24" hidden="1" customHeight="1" x14ac:dyDescent="0.15">
      <c r="A444" s="570">
        <v>11</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x14ac:dyDescent="0.15">
      <c r="A445" s="570">
        <v>12</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x14ac:dyDescent="0.15">
      <c r="A446" s="570">
        <v>13</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x14ac:dyDescent="0.15">
      <c r="A447" s="570">
        <v>14</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x14ac:dyDescent="0.15">
      <c r="A448" s="570">
        <v>15</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x14ac:dyDescent="0.15">
      <c r="A449" s="570">
        <v>16</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x14ac:dyDescent="0.15">
      <c r="A450" s="570">
        <v>17</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x14ac:dyDescent="0.15">
      <c r="A451" s="570">
        <v>18</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x14ac:dyDescent="0.15">
      <c r="A452" s="570">
        <v>19</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x14ac:dyDescent="0.15">
      <c r="A453" s="570">
        <v>20</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x14ac:dyDescent="0.15">
      <c r="A454" s="570">
        <v>21</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x14ac:dyDescent="0.15">
      <c r="A455" s="570">
        <v>22</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x14ac:dyDescent="0.15">
      <c r="A456" s="570">
        <v>23</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x14ac:dyDescent="0.15">
      <c r="A457" s="570">
        <v>24</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x14ac:dyDescent="0.15">
      <c r="A458" s="570">
        <v>25</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x14ac:dyDescent="0.15">
      <c r="A459" s="570">
        <v>26</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x14ac:dyDescent="0.15">
      <c r="A460" s="570">
        <v>27</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x14ac:dyDescent="0.15">
      <c r="A461" s="570">
        <v>28</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x14ac:dyDescent="0.15">
      <c r="A462" s="570">
        <v>29</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3" spans="1:50" ht="24" hidden="1" customHeight="1" x14ac:dyDescent="0.15">
      <c r="A463" s="570">
        <v>30</v>
      </c>
      <c r="B463" s="570">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1"/>
      <c r="AR463" s="572"/>
      <c r="AS463" s="572"/>
      <c r="AT463" s="572"/>
      <c r="AU463" s="573"/>
      <c r="AV463" s="574"/>
      <c r="AW463" s="574"/>
      <c r="AX463" s="57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6" t="s">
        <v>370</v>
      </c>
      <c r="AL466" s="235"/>
      <c r="AM466" s="235"/>
      <c r="AN466" s="235"/>
      <c r="AO466" s="235"/>
      <c r="AP466" s="235"/>
      <c r="AQ466" s="235" t="s">
        <v>23</v>
      </c>
      <c r="AR466" s="235"/>
      <c r="AS466" s="235"/>
      <c r="AT466" s="235"/>
      <c r="AU466" s="83" t="s">
        <v>24</v>
      </c>
      <c r="AV466" s="84"/>
      <c r="AW466" s="84"/>
      <c r="AX466" s="577"/>
    </row>
    <row r="467" spans="1:50" ht="24" hidden="1" customHeight="1" x14ac:dyDescent="0.15">
      <c r="A467" s="570">
        <v>1</v>
      </c>
      <c r="B467" s="570">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1"/>
      <c r="AR467" s="572"/>
      <c r="AS467" s="572"/>
      <c r="AT467" s="572"/>
      <c r="AU467" s="573"/>
      <c r="AV467" s="574"/>
      <c r="AW467" s="574"/>
      <c r="AX467" s="575"/>
    </row>
    <row r="468" spans="1:50" ht="24" hidden="1" customHeight="1" x14ac:dyDescent="0.15">
      <c r="A468" s="570">
        <v>2</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hidden="1" customHeight="1" x14ac:dyDescent="0.15">
      <c r="A469" s="570">
        <v>3</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hidden="1" customHeight="1" x14ac:dyDescent="0.15">
      <c r="A470" s="570">
        <v>4</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hidden="1" customHeight="1" x14ac:dyDescent="0.15">
      <c r="A471" s="570">
        <v>5</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hidden="1" customHeight="1" x14ac:dyDescent="0.15">
      <c r="A472" s="570">
        <v>6</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hidden="1" customHeight="1" x14ac:dyDescent="0.15">
      <c r="A473" s="570">
        <v>7</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hidden="1" customHeight="1" x14ac:dyDescent="0.15">
      <c r="A474" s="570">
        <v>8</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hidden="1" customHeight="1" x14ac:dyDescent="0.15">
      <c r="A475" s="570">
        <v>9</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hidden="1" customHeight="1" x14ac:dyDescent="0.15">
      <c r="A476" s="570">
        <v>10</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x14ac:dyDescent="0.15">
      <c r="A477" s="570">
        <v>11</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x14ac:dyDescent="0.15">
      <c r="A478" s="570">
        <v>12</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x14ac:dyDescent="0.15">
      <c r="A479" s="570">
        <v>13</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x14ac:dyDescent="0.15">
      <c r="A480" s="570">
        <v>14</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x14ac:dyDescent="0.15">
      <c r="A481" s="570">
        <v>15</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x14ac:dyDescent="0.15">
      <c r="A482" s="570">
        <v>16</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x14ac:dyDescent="0.15">
      <c r="A483" s="570">
        <v>17</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x14ac:dyDescent="0.15">
      <c r="A484" s="570">
        <v>18</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x14ac:dyDescent="0.15">
      <c r="A485" s="570">
        <v>19</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x14ac:dyDescent="0.15">
      <c r="A486" s="570">
        <v>20</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x14ac:dyDescent="0.15">
      <c r="A487" s="570">
        <v>21</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x14ac:dyDescent="0.15">
      <c r="A488" s="570">
        <v>22</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x14ac:dyDescent="0.15">
      <c r="A489" s="570">
        <v>23</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x14ac:dyDescent="0.15">
      <c r="A490" s="570">
        <v>24</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x14ac:dyDescent="0.15">
      <c r="A491" s="570">
        <v>25</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x14ac:dyDescent="0.15">
      <c r="A492" s="570">
        <v>26</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x14ac:dyDescent="0.15">
      <c r="A493" s="570">
        <v>27</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x14ac:dyDescent="0.15">
      <c r="A494" s="570">
        <v>28</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x14ac:dyDescent="0.15">
      <c r="A495" s="570">
        <v>29</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6" spans="1:50" ht="24" hidden="1" customHeight="1" x14ac:dyDescent="0.15">
      <c r="A496" s="570">
        <v>30</v>
      </c>
      <c r="B496" s="570">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1"/>
      <c r="AR496" s="572"/>
      <c r="AS496" s="572"/>
      <c r="AT496" s="572"/>
      <c r="AU496" s="573"/>
      <c r="AV496" s="574"/>
      <c r="AW496" s="574"/>
      <c r="AX496" s="57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55">
      <formula>IF(RIGHT(TEXT(P14,"0.#"),1)=".",FALSE,TRUE)</formula>
    </cfRule>
    <cfRule type="expression" dxfId="204" priority="556">
      <formula>IF(RIGHT(TEXT(P14,"0.#"),1)=".",TRUE,FALSE)</formula>
    </cfRule>
  </conditionalFormatting>
  <conditionalFormatting sqref="AE69:AX69">
    <cfRule type="expression" dxfId="203" priority="477">
      <formula>IF(RIGHT(TEXT(AE69,"0.#"),1)=".",FALSE,TRUE)</formula>
    </cfRule>
    <cfRule type="expression" dxfId="202" priority="478">
      <formula>IF(RIGHT(TEXT(AE69,"0.#"),1)=".",TRUE,FALSE)</formula>
    </cfRule>
  </conditionalFormatting>
  <conditionalFormatting sqref="AE83:AI83">
    <cfRule type="expression" dxfId="201" priority="459">
      <formula>IF(RIGHT(TEXT(AE83,"0.#"),1)=".",FALSE,TRUE)</formula>
    </cfRule>
    <cfRule type="expression" dxfId="200" priority="460">
      <formula>IF(RIGHT(TEXT(AE83,"0.#"),1)=".",TRUE,FALSE)</formula>
    </cfRule>
  </conditionalFormatting>
  <conditionalFormatting sqref="AJ83:AX83">
    <cfRule type="expression" dxfId="199" priority="457">
      <formula>IF(RIGHT(TEXT(AJ83,"0.#"),1)=".",FALSE,TRUE)</formula>
    </cfRule>
    <cfRule type="expression" dxfId="198" priority="458">
      <formula>IF(RIGHT(TEXT(AJ83,"0.#"),1)=".",TRUE,FALSE)</formula>
    </cfRule>
  </conditionalFormatting>
  <conditionalFormatting sqref="L99">
    <cfRule type="expression" dxfId="197" priority="437">
      <formula>IF(RIGHT(TEXT(L99,"0.#"),1)=".",FALSE,TRUE)</formula>
    </cfRule>
    <cfRule type="expression" dxfId="196" priority="438">
      <formula>IF(RIGHT(TEXT(L99,"0.#"),1)=".",TRUE,FALSE)</formula>
    </cfRule>
  </conditionalFormatting>
  <conditionalFormatting sqref="L104">
    <cfRule type="expression" dxfId="195" priority="435">
      <formula>IF(RIGHT(TEXT(L104,"0.#"),1)=".",FALSE,TRUE)</formula>
    </cfRule>
    <cfRule type="expression" dxfId="194" priority="436">
      <formula>IF(RIGHT(TEXT(L104,"0.#"),1)=".",TRUE,FALSE)</formula>
    </cfRule>
  </conditionalFormatting>
  <conditionalFormatting sqref="R104">
    <cfRule type="expression" dxfId="193" priority="433">
      <formula>IF(RIGHT(TEXT(R104,"0.#"),1)=".",FALSE,TRUE)</formula>
    </cfRule>
    <cfRule type="expression" dxfId="192" priority="434">
      <formula>IF(RIGHT(TEXT(R104,"0.#"),1)=".",TRUE,FALSE)</formula>
    </cfRule>
  </conditionalFormatting>
  <conditionalFormatting sqref="P18:AX18">
    <cfRule type="expression" dxfId="191" priority="431">
      <formula>IF(RIGHT(TEXT(P18,"0.#"),1)=".",FALSE,TRUE)</formula>
    </cfRule>
    <cfRule type="expression" dxfId="190" priority="432">
      <formula>IF(RIGHT(TEXT(P18,"0.#"),1)=".",TRUE,FALSE)</formula>
    </cfRule>
  </conditionalFormatting>
  <conditionalFormatting sqref="Y181">
    <cfRule type="expression" dxfId="189" priority="427">
      <formula>IF(RIGHT(TEXT(Y181,"0.#"),1)=".",FALSE,TRUE)</formula>
    </cfRule>
    <cfRule type="expression" dxfId="188" priority="428">
      <formula>IF(RIGHT(TEXT(Y181,"0.#"),1)=".",TRUE,FALSE)</formula>
    </cfRule>
  </conditionalFormatting>
  <conditionalFormatting sqref="Y190">
    <cfRule type="expression" dxfId="187" priority="423">
      <formula>IF(RIGHT(TEXT(Y190,"0.#"),1)=".",FALSE,TRUE)</formula>
    </cfRule>
    <cfRule type="expression" dxfId="186" priority="424">
      <formula>IF(RIGHT(TEXT(Y190,"0.#"),1)=".",TRUE,FALSE)</formula>
    </cfRule>
  </conditionalFormatting>
  <conditionalFormatting sqref="AK236">
    <cfRule type="expression" dxfId="185" priority="345">
      <formula>IF(RIGHT(TEXT(AK236,"0.#"),1)=".",FALSE,TRUE)</formula>
    </cfRule>
    <cfRule type="expression" dxfId="184" priority="346">
      <formula>IF(RIGHT(TEXT(AK236,"0.#"),1)=".",TRUE,FALSE)</formula>
    </cfRule>
  </conditionalFormatting>
  <conditionalFormatting sqref="AE54:AI54">
    <cfRule type="expression" dxfId="183" priority="295">
      <formula>IF(RIGHT(TEXT(AE54,"0.#"),1)=".",FALSE,TRUE)</formula>
    </cfRule>
    <cfRule type="expression" dxfId="182" priority="296">
      <formula>IF(RIGHT(TEXT(AE54,"0.#"),1)=".",TRUE,FALSE)</formula>
    </cfRule>
  </conditionalFormatting>
  <conditionalFormatting sqref="P16:AQ17 P15:AX15 P13:AX13">
    <cfRule type="expression" dxfId="181" priority="253">
      <formula>IF(RIGHT(TEXT(P13,"0.#"),1)=".",FALSE,TRUE)</formula>
    </cfRule>
    <cfRule type="expression" dxfId="180" priority="254">
      <formula>IF(RIGHT(TEXT(P13,"0.#"),1)=".",TRUE,FALSE)</formula>
    </cfRule>
  </conditionalFormatting>
  <conditionalFormatting sqref="P19:AJ19">
    <cfRule type="expression" dxfId="179" priority="251">
      <formula>IF(RIGHT(TEXT(P19,"0.#"),1)=".",FALSE,TRUE)</formula>
    </cfRule>
    <cfRule type="expression" dxfId="178" priority="252">
      <formula>IF(RIGHT(TEXT(P19,"0.#"),1)=".",TRUE,FALSE)</formula>
    </cfRule>
  </conditionalFormatting>
  <conditionalFormatting sqref="AE55:AX55 AJ54:AS54">
    <cfRule type="expression" dxfId="177" priority="247">
      <formula>IF(RIGHT(TEXT(AE54,"0.#"),1)=".",FALSE,TRUE)</formula>
    </cfRule>
    <cfRule type="expression" dxfId="176" priority="248">
      <formula>IF(RIGHT(TEXT(AE54,"0.#"),1)=".",TRUE,FALSE)</formula>
    </cfRule>
  </conditionalFormatting>
  <conditionalFormatting sqref="AE68:AS68">
    <cfRule type="expression" dxfId="175" priority="243">
      <formula>IF(RIGHT(TEXT(AE68,"0.#"),1)=".",FALSE,TRUE)</formula>
    </cfRule>
    <cfRule type="expression" dxfId="174" priority="244">
      <formula>IF(RIGHT(TEXT(AE68,"0.#"),1)=".",TRUE,FALSE)</formula>
    </cfRule>
  </conditionalFormatting>
  <conditionalFormatting sqref="AE95:AI95 AE92:AI92 AE89:AI89 AE86:AI86">
    <cfRule type="expression" dxfId="173" priority="241">
      <formula>IF(RIGHT(TEXT(AE86,"0.#"),1)=".",FALSE,TRUE)</formula>
    </cfRule>
    <cfRule type="expression" dxfId="172" priority="242">
      <formula>IF(RIGHT(TEXT(AE86,"0.#"),1)=".",TRUE,FALSE)</formula>
    </cfRule>
  </conditionalFormatting>
  <conditionalFormatting sqref="AJ95:AX95 AJ92:AX92 AJ89:AX89 AJ86:AX86">
    <cfRule type="expression" dxfId="171" priority="239">
      <formula>IF(RIGHT(TEXT(AJ86,"0.#"),1)=".",FALSE,TRUE)</formula>
    </cfRule>
    <cfRule type="expression" dxfId="170" priority="240">
      <formula>IF(RIGHT(TEXT(AJ86,"0.#"),1)=".",TRUE,FALSE)</formula>
    </cfRule>
  </conditionalFormatting>
  <conditionalFormatting sqref="L100:L103 L98">
    <cfRule type="expression" dxfId="169" priority="237">
      <formula>IF(RIGHT(TEXT(L98,"0.#"),1)=".",FALSE,TRUE)</formula>
    </cfRule>
    <cfRule type="expression" dxfId="168" priority="238">
      <formula>IF(RIGHT(TEXT(L98,"0.#"),1)=".",TRUE,FALSE)</formula>
    </cfRule>
  </conditionalFormatting>
  <conditionalFormatting sqref="R98">
    <cfRule type="expression" dxfId="167" priority="233">
      <formula>IF(RIGHT(TEXT(R98,"0.#"),1)=".",FALSE,TRUE)</formula>
    </cfRule>
    <cfRule type="expression" dxfId="166" priority="234">
      <formula>IF(RIGHT(TEXT(R98,"0.#"),1)=".",TRUE,FALSE)</formula>
    </cfRule>
  </conditionalFormatting>
  <conditionalFormatting sqref="R99:R103">
    <cfRule type="expression" dxfId="165" priority="231">
      <formula>IF(RIGHT(TEXT(R99,"0.#"),1)=".",FALSE,TRUE)</formula>
    </cfRule>
    <cfRule type="expression" dxfId="164" priority="232">
      <formula>IF(RIGHT(TEXT(R99,"0.#"),1)=".",TRUE,FALSE)</formula>
    </cfRule>
  </conditionalFormatting>
  <conditionalFormatting sqref="Y182:Y189 Y180">
    <cfRule type="expression" dxfId="163" priority="229">
      <formula>IF(RIGHT(TEXT(Y180,"0.#"),1)=".",FALSE,TRUE)</formula>
    </cfRule>
    <cfRule type="expression" dxfId="162" priority="230">
      <formula>IF(RIGHT(TEXT(Y180,"0.#"),1)=".",TRUE,FALSE)</formula>
    </cfRule>
  </conditionalFormatting>
  <conditionalFormatting sqref="AU181">
    <cfRule type="expression" dxfId="161" priority="227">
      <formula>IF(RIGHT(TEXT(AU181,"0.#"),1)=".",FALSE,TRUE)</formula>
    </cfRule>
    <cfRule type="expression" dxfId="160" priority="228">
      <formula>IF(RIGHT(TEXT(AU181,"0.#"),1)=".",TRUE,FALSE)</formula>
    </cfRule>
  </conditionalFormatting>
  <conditionalFormatting sqref="AU190">
    <cfRule type="expression" dxfId="159" priority="225">
      <formula>IF(RIGHT(TEXT(AU190,"0.#"),1)=".",FALSE,TRUE)</formula>
    </cfRule>
    <cfRule type="expression" dxfId="158" priority="226">
      <formula>IF(RIGHT(TEXT(AU190,"0.#"),1)=".",TRUE,FALSE)</formula>
    </cfRule>
  </conditionalFormatting>
  <conditionalFormatting sqref="AU182:AU189 AU180">
    <cfRule type="expression" dxfId="157" priority="223">
      <formula>IF(RIGHT(TEXT(AU180,"0.#"),1)=".",FALSE,TRUE)</formula>
    </cfRule>
    <cfRule type="expression" dxfId="156" priority="224">
      <formula>IF(RIGHT(TEXT(AU180,"0.#"),1)=".",TRUE,FALSE)</formula>
    </cfRule>
  </conditionalFormatting>
  <conditionalFormatting sqref="Y220 Y207 Y194">
    <cfRule type="expression" dxfId="155" priority="209">
      <formula>IF(RIGHT(TEXT(Y194,"0.#"),1)=".",FALSE,TRUE)</formula>
    </cfRule>
    <cfRule type="expression" dxfId="154" priority="210">
      <formula>IF(RIGHT(TEXT(Y194,"0.#"),1)=".",TRUE,FALSE)</formula>
    </cfRule>
  </conditionalFormatting>
  <conditionalFormatting sqref="Y229 Y216 Y203">
    <cfRule type="expression" dxfId="153" priority="207">
      <formula>IF(RIGHT(TEXT(Y203,"0.#"),1)=".",FALSE,TRUE)</formula>
    </cfRule>
    <cfRule type="expression" dxfId="152" priority="208">
      <formula>IF(RIGHT(TEXT(Y203,"0.#"),1)=".",TRUE,FALSE)</formula>
    </cfRule>
  </conditionalFormatting>
  <conditionalFormatting sqref="Y221:Y228 Y219 Y208:Y215 Y206 Y195:Y202 Y193">
    <cfRule type="expression" dxfId="151" priority="205">
      <formula>IF(RIGHT(TEXT(Y193,"0.#"),1)=".",FALSE,TRUE)</formula>
    </cfRule>
    <cfRule type="expression" dxfId="150" priority="206">
      <formula>IF(RIGHT(TEXT(Y193,"0.#"),1)=".",TRUE,FALSE)</formula>
    </cfRule>
  </conditionalFormatting>
  <conditionalFormatting sqref="AU220 AU207 AU194">
    <cfRule type="expression" dxfId="149" priority="203">
      <formula>IF(RIGHT(TEXT(AU194,"0.#"),1)=".",FALSE,TRUE)</formula>
    </cfRule>
    <cfRule type="expression" dxfId="148" priority="204">
      <formula>IF(RIGHT(TEXT(AU194,"0.#"),1)=".",TRUE,FALSE)</formula>
    </cfRule>
  </conditionalFormatting>
  <conditionalFormatting sqref="AU229 AU216 AU203">
    <cfRule type="expression" dxfId="147" priority="201">
      <formula>IF(RIGHT(TEXT(AU203,"0.#"),1)=".",FALSE,TRUE)</formula>
    </cfRule>
    <cfRule type="expression" dxfId="146" priority="202">
      <formula>IF(RIGHT(TEXT(AU203,"0.#"),1)=".",TRUE,FALSE)</formula>
    </cfRule>
  </conditionalFormatting>
  <conditionalFormatting sqref="AU221:AU228 AU219 AU208:AU215 AU206 AU195:AU202 AU193">
    <cfRule type="expression" dxfId="145" priority="199">
      <formula>IF(RIGHT(TEXT(AU193,"0.#"),1)=".",FALSE,TRUE)</formula>
    </cfRule>
    <cfRule type="expression" dxfId="144" priority="200">
      <formula>IF(RIGHT(TEXT(AU193,"0.#"),1)=".",TRUE,FALSE)</formula>
    </cfRule>
  </conditionalFormatting>
  <conditionalFormatting sqref="AE56:AI56">
    <cfRule type="expression" dxfId="143" priority="173">
      <formula>IF(AND(AE56&gt;=0, RIGHT(TEXT(AE56,"0.#"),1)&lt;&gt;"."),TRUE,FALSE)</formula>
    </cfRule>
    <cfRule type="expression" dxfId="142" priority="174">
      <formula>IF(AND(AE56&gt;=0, RIGHT(TEXT(AE56,"0.#"),1)="."),TRUE,FALSE)</formula>
    </cfRule>
    <cfRule type="expression" dxfId="141" priority="175">
      <formula>IF(AND(AE56&lt;0, RIGHT(TEXT(AE56,"0.#"),1)&lt;&gt;"."),TRUE,FALSE)</formula>
    </cfRule>
    <cfRule type="expression" dxfId="140" priority="176">
      <formula>IF(AND(AE56&lt;0, RIGHT(TEXT(AE56,"0.#"),1)="."),TRUE,FALSE)</formula>
    </cfRule>
  </conditionalFormatting>
  <conditionalFormatting sqref="AJ56:AS56">
    <cfRule type="expression" dxfId="139" priority="169">
      <formula>IF(AND(AJ56&gt;=0, RIGHT(TEXT(AJ56,"0.#"),1)&lt;&gt;"."),TRUE,FALSE)</formula>
    </cfRule>
    <cfRule type="expression" dxfId="138" priority="170">
      <formula>IF(AND(AJ56&gt;=0, RIGHT(TEXT(AJ56,"0.#"),1)="."),TRUE,FALSE)</formula>
    </cfRule>
    <cfRule type="expression" dxfId="137" priority="171">
      <formula>IF(AND(AJ56&lt;0, RIGHT(TEXT(AJ56,"0.#"),1)&lt;&gt;"."),TRUE,FALSE)</formula>
    </cfRule>
    <cfRule type="expression" dxfId="136" priority="172">
      <formula>IF(AND(AJ56&lt;0, RIGHT(TEXT(AJ56,"0.#"),1)="."),TRUE,FALSE)</formula>
    </cfRule>
  </conditionalFormatting>
  <conditionalFormatting sqref="AK237:AK265">
    <cfRule type="expression" dxfId="135" priority="157">
      <formula>IF(RIGHT(TEXT(AK237,"0.#"),1)=".",FALSE,TRUE)</formula>
    </cfRule>
    <cfRule type="expression" dxfId="134" priority="158">
      <formula>IF(RIGHT(TEXT(AK237,"0.#"),1)=".",TRUE,FALSE)</formula>
    </cfRule>
  </conditionalFormatting>
  <conditionalFormatting sqref="AU237:AX265">
    <cfRule type="expression" dxfId="133" priority="153">
      <formula>IF(AND(AU237&gt;=0, RIGHT(TEXT(AU237,"0.#"),1)&lt;&gt;"."),TRUE,FALSE)</formula>
    </cfRule>
    <cfRule type="expression" dxfId="132" priority="154">
      <formula>IF(AND(AU237&gt;=0, RIGHT(TEXT(AU237,"0.#"),1)="."),TRUE,FALSE)</formula>
    </cfRule>
    <cfRule type="expression" dxfId="131" priority="155">
      <formula>IF(AND(AU237&lt;0, RIGHT(TEXT(AU237,"0.#"),1)&lt;&gt;"."),TRUE,FALSE)</formula>
    </cfRule>
    <cfRule type="expression" dxfId="130" priority="156">
      <formula>IF(AND(AU237&lt;0, RIGHT(TEXT(AU237,"0.#"),1)="."),TRUE,FALSE)</formula>
    </cfRule>
  </conditionalFormatting>
  <conditionalFormatting sqref="AK269">
    <cfRule type="expression" dxfId="129" priority="151">
      <formula>IF(RIGHT(TEXT(AK269,"0.#"),1)=".",FALSE,TRUE)</formula>
    </cfRule>
    <cfRule type="expression" dxfId="128" priority="152">
      <formula>IF(RIGHT(TEXT(AK269,"0.#"),1)=".",TRUE,FALSE)</formula>
    </cfRule>
  </conditionalFormatting>
  <conditionalFormatting sqref="AU269:AX269">
    <cfRule type="expression" dxfId="127" priority="147">
      <formula>IF(AND(AU269&gt;=0, RIGHT(TEXT(AU269,"0.#"),1)&lt;&gt;"."),TRUE,FALSE)</formula>
    </cfRule>
    <cfRule type="expression" dxfId="126" priority="148">
      <formula>IF(AND(AU269&gt;=0, RIGHT(TEXT(AU269,"0.#"),1)="."),TRUE,FALSE)</formula>
    </cfRule>
    <cfRule type="expression" dxfId="125" priority="149">
      <formula>IF(AND(AU269&lt;0, RIGHT(TEXT(AU269,"0.#"),1)&lt;&gt;"."),TRUE,FALSE)</formula>
    </cfRule>
    <cfRule type="expression" dxfId="124" priority="150">
      <formula>IF(AND(AU269&lt;0, RIGHT(TEXT(AU269,"0.#"),1)="."),TRUE,FALSE)</formula>
    </cfRule>
  </conditionalFormatting>
  <conditionalFormatting sqref="AK270:AK298">
    <cfRule type="expression" dxfId="123" priority="145">
      <formula>IF(RIGHT(TEXT(AK270,"0.#"),1)=".",FALSE,TRUE)</formula>
    </cfRule>
    <cfRule type="expression" dxfId="122" priority="146">
      <formula>IF(RIGHT(TEXT(AK270,"0.#"),1)=".",TRUE,FALSE)</formula>
    </cfRule>
  </conditionalFormatting>
  <conditionalFormatting sqref="AU270:AX298">
    <cfRule type="expression" dxfId="121" priority="141">
      <formula>IF(AND(AU270&gt;=0, RIGHT(TEXT(AU270,"0.#"),1)&lt;&gt;"."),TRUE,FALSE)</formula>
    </cfRule>
    <cfRule type="expression" dxfId="120" priority="142">
      <formula>IF(AND(AU270&gt;=0, RIGHT(TEXT(AU270,"0.#"),1)="."),TRUE,FALSE)</formula>
    </cfRule>
    <cfRule type="expression" dxfId="119" priority="143">
      <formula>IF(AND(AU270&lt;0, RIGHT(TEXT(AU270,"0.#"),1)&lt;&gt;"."),TRUE,FALSE)</formula>
    </cfRule>
    <cfRule type="expression" dxfId="118" priority="144">
      <formula>IF(AND(AU270&lt;0, RIGHT(TEXT(AU270,"0.#"),1)="."),TRUE,FALSE)</formula>
    </cfRule>
  </conditionalFormatting>
  <conditionalFormatting sqref="AK302">
    <cfRule type="expression" dxfId="117" priority="139">
      <formula>IF(RIGHT(TEXT(AK302,"0.#"),1)=".",FALSE,TRUE)</formula>
    </cfRule>
    <cfRule type="expression" dxfId="116" priority="140">
      <formula>IF(RIGHT(TEXT(AK302,"0.#"),1)=".",TRUE,FALSE)</formula>
    </cfRule>
  </conditionalFormatting>
  <conditionalFormatting sqref="AU302:AX302">
    <cfRule type="expression" dxfId="115" priority="135">
      <formula>IF(AND(AU302&gt;=0, RIGHT(TEXT(AU302,"0.#"),1)&lt;&gt;"."),TRUE,FALSE)</formula>
    </cfRule>
    <cfRule type="expression" dxfId="114" priority="136">
      <formula>IF(AND(AU302&gt;=0, RIGHT(TEXT(AU302,"0.#"),1)="."),TRUE,FALSE)</formula>
    </cfRule>
    <cfRule type="expression" dxfId="113" priority="137">
      <formula>IF(AND(AU302&lt;0, RIGHT(TEXT(AU302,"0.#"),1)&lt;&gt;"."),TRUE,FALSE)</formula>
    </cfRule>
    <cfRule type="expression" dxfId="112" priority="138">
      <formula>IF(AND(AU302&lt;0, RIGHT(TEXT(AU302,"0.#"),1)="."),TRUE,FALSE)</formula>
    </cfRule>
  </conditionalFormatting>
  <conditionalFormatting sqref="AK303:AK331">
    <cfRule type="expression" dxfId="111" priority="133">
      <formula>IF(RIGHT(TEXT(AK303,"0.#"),1)=".",FALSE,TRUE)</formula>
    </cfRule>
    <cfRule type="expression" dxfId="110" priority="134">
      <formula>IF(RIGHT(TEXT(AK303,"0.#"),1)=".",TRUE,FALSE)</formula>
    </cfRule>
  </conditionalFormatting>
  <conditionalFormatting sqref="AU303:AX331">
    <cfRule type="expression" dxfId="109" priority="129">
      <formula>IF(AND(AU303&gt;=0, RIGHT(TEXT(AU303,"0.#"),1)&lt;&gt;"."),TRUE,FALSE)</formula>
    </cfRule>
    <cfRule type="expression" dxfId="108" priority="130">
      <formula>IF(AND(AU303&gt;=0, RIGHT(TEXT(AU303,"0.#"),1)="."),TRUE,FALSE)</formula>
    </cfRule>
    <cfRule type="expression" dxfId="107" priority="131">
      <formula>IF(AND(AU303&lt;0, RIGHT(TEXT(AU303,"0.#"),1)&lt;&gt;"."),TRUE,FALSE)</formula>
    </cfRule>
    <cfRule type="expression" dxfId="106" priority="132">
      <formula>IF(AND(AU303&lt;0, RIGHT(TEXT(AU303,"0.#"),1)="."),TRUE,FALSE)</formula>
    </cfRule>
  </conditionalFormatting>
  <conditionalFormatting sqref="AK335">
    <cfRule type="expression" dxfId="105" priority="127">
      <formula>IF(RIGHT(TEXT(AK335,"0.#"),1)=".",FALSE,TRUE)</formula>
    </cfRule>
    <cfRule type="expression" dxfId="104" priority="128">
      <formula>IF(RIGHT(TEXT(AK335,"0.#"),1)=".",TRUE,FALSE)</formula>
    </cfRule>
  </conditionalFormatting>
  <conditionalFormatting sqref="AU335:AX335">
    <cfRule type="expression" dxfId="103" priority="123">
      <formula>IF(AND(AU335&gt;=0, RIGHT(TEXT(AU335,"0.#"),1)&lt;&gt;"."),TRUE,FALSE)</formula>
    </cfRule>
    <cfRule type="expression" dxfId="102" priority="124">
      <formula>IF(AND(AU335&gt;=0, RIGHT(TEXT(AU335,"0.#"),1)="."),TRUE,FALSE)</formula>
    </cfRule>
    <cfRule type="expression" dxfId="101" priority="125">
      <formula>IF(AND(AU335&lt;0, RIGHT(TEXT(AU335,"0.#"),1)&lt;&gt;"."),TRUE,FALSE)</formula>
    </cfRule>
    <cfRule type="expression" dxfId="100" priority="126">
      <formula>IF(AND(AU335&lt;0, RIGHT(TEXT(AU335,"0.#"),1)="."),TRUE,FALSE)</formula>
    </cfRule>
  </conditionalFormatting>
  <conditionalFormatting sqref="AK336:AK364">
    <cfRule type="expression" dxfId="99" priority="121">
      <formula>IF(RIGHT(TEXT(AK336,"0.#"),1)=".",FALSE,TRUE)</formula>
    </cfRule>
    <cfRule type="expression" dxfId="98" priority="122">
      <formula>IF(RIGHT(TEXT(AK336,"0.#"),1)=".",TRUE,FALSE)</formula>
    </cfRule>
  </conditionalFormatting>
  <conditionalFormatting sqref="AU336:AX364">
    <cfRule type="expression" dxfId="97" priority="117">
      <formula>IF(AND(AU336&gt;=0, RIGHT(TEXT(AU336,"0.#"),1)&lt;&gt;"."),TRUE,FALSE)</formula>
    </cfRule>
    <cfRule type="expression" dxfId="96" priority="118">
      <formula>IF(AND(AU336&gt;=0, RIGHT(TEXT(AU336,"0.#"),1)="."),TRUE,FALSE)</formula>
    </cfRule>
    <cfRule type="expression" dxfId="95" priority="119">
      <formula>IF(AND(AU336&lt;0, RIGHT(TEXT(AU336,"0.#"),1)&lt;&gt;"."),TRUE,FALSE)</formula>
    </cfRule>
    <cfRule type="expression" dxfId="94" priority="120">
      <formula>IF(AND(AU336&lt;0, RIGHT(TEXT(AU336,"0.#"),1)="."),TRUE,FALSE)</formula>
    </cfRule>
  </conditionalFormatting>
  <conditionalFormatting sqref="AK368">
    <cfRule type="expression" dxfId="93" priority="115">
      <formula>IF(RIGHT(TEXT(AK368,"0.#"),1)=".",FALSE,TRUE)</formula>
    </cfRule>
    <cfRule type="expression" dxfId="92" priority="116">
      <formula>IF(RIGHT(TEXT(AK368,"0.#"),1)=".",TRUE,FALSE)</formula>
    </cfRule>
  </conditionalFormatting>
  <conditionalFormatting sqref="AU368:AX368">
    <cfRule type="expression" dxfId="91" priority="111">
      <formula>IF(AND(AU368&gt;=0, RIGHT(TEXT(AU368,"0.#"),1)&lt;&gt;"."),TRUE,FALSE)</formula>
    </cfRule>
    <cfRule type="expression" dxfId="90" priority="112">
      <formula>IF(AND(AU368&gt;=0, RIGHT(TEXT(AU368,"0.#"),1)="."),TRUE,FALSE)</formula>
    </cfRule>
    <cfRule type="expression" dxfId="89" priority="113">
      <formula>IF(AND(AU368&lt;0, RIGHT(TEXT(AU368,"0.#"),1)&lt;&gt;"."),TRUE,FALSE)</formula>
    </cfRule>
    <cfRule type="expression" dxfId="88" priority="114">
      <formula>IF(AND(AU368&lt;0, RIGHT(TEXT(AU368,"0.#"),1)="."),TRUE,FALSE)</formula>
    </cfRule>
  </conditionalFormatting>
  <conditionalFormatting sqref="AK369:AK397">
    <cfRule type="expression" dxfId="87" priority="109">
      <formula>IF(RIGHT(TEXT(AK369,"0.#"),1)=".",FALSE,TRUE)</formula>
    </cfRule>
    <cfRule type="expression" dxfId="86" priority="110">
      <formula>IF(RIGHT(TEXT(AK369,"0.#"),1)=".",TRUE,FALSE)</formula>
    </cfRule>
  </conditionalFormatting>
  <conditionalFormatting sqref="AU369:AX397">
    <cfRule type="expression" dxfId="85" priority="105">
      <formula>IF(AND(AU369&gt;=0, RIGHT(TEXT(AU369,"0.#"),1)&lt;&gt;"."),TRUE,FALSE)</formula>
    </cfRule>
    <cfRule type="expression" dxfId="84" priority="106">
      <formula>IF(AND(AU369&gt;=0, RIGHT(TEXT(AU369,"0.#"),1)="."),TRUE,FALSE)</formula>
    </cfRule>
    <cfRule type="expression" dxfId="83" priority="107">
      <formula>IF(AND(AU369&lt;0, RIGHT(TEXT(AU369,"0.#"),1)&lt;&gt;"."),TRUE,FALSE)</formula>
    </cfRule>
    <cfRule type="expression" dxfId="82" priority="108">
      <formula>IF(AND(AU369&lt;0, RIGHT(TEXT(AU369,"0.#"),1)="."),TRUE,FALSE)</formula>
    </cfRule>
  </conditionalFormatting>
  <conditionalFormatting sqref="AK401">
    <cfRule type="expression" dxfId="81" priority="103">
      <formula>IF(RIGHT(TEXT(AK401,"0.#"),1)=".",FALSE,TRUE)</formula>
    </cfRule>
    <cfRule type="expression" dxfId="80" priority="104">
      <formula>IF(RIGHT(TEXT(AK401,"0.#"),1)=".",TRUE,FALSE)</formula>
    </cfRule>
  </conditionalFormatting>
  <conditionalFormatting sqref="AU401:AX401">
    <cfRule type="expression" dxfId="79" priority="99">
      <formula>IF(AND(AU401&gt;=0, RIGHT(TEXT(AU401,"0.#"),1)&lt;&gt;"."),TRUE,FALSE)</formula>
    </cfRule>
    <cfRule type="expression" dxfId="78" priority="100">
      <formula>IF(AND(AU401&gt;=0, RIGHT(TEXT(AU401,"0.#"),1)="."),TRUE,FALSE)</formula>
    </cfRule>
    <cfRule type="expression" dxfId="77" priority="101">
      <formula>IF(AND(AU401&lt;0, RIGHT(TEXT(AU401,"0.#"),1)&lt;&gt;"."),TRUE,FALSE)</formula>
    </cfRule>
    <cfRule type="expression" dxfId="76" priority="102">
      <formula>IF(AND(AU401&lt;0, RIGHT(TEXT(AU401,"0.#"),1)="."),TRUE,FALSE)</formula>
    </cfRule>
  </conditionalFormatting>
  <conditionalFormatting sqref="AK402:AK430">
    <cfRule type="expression" dxfId="75" priority="97">
      <formula>IF(RIGHT(TEXT(AK402,"0.#"),1)=".",FALSE,TRUE)</formula>
    </cfRule>
    <cfRule type="expression" dxfId="74" priority="98">
      <formula>IF(RIGHT(TEXT(AK402,"0.#"),1)=".",TRUE,FALSE)</formula>
    </cfRule>
  </conditionalFormatting>
  <conditionalFormatting sqref="AU402:AX430">
    <cfRule type="expression" dxfId="73" priority="93">
      <formula>IF(AND(AU402&gt;=0, RIGHT(TEXT(AU402,"0.#"),1)&lt;&gt;"."),TRUE,FALSE)</formula>
    </cfRule>
    <cfRule type="expression" dxfId="72" priority="94">
      <formula>IF(AND(AU402&gt;=0, RIGHT(TEXT(AU402,"0.#"),1)="."),TRUE,FALSE)</formula>
    </cfRule>
    <cfRule type="expression" dxfId="71" priority="95">
      <formula>IF(AND(AU402&lt;0, RIGHT(TEXT(AU402,"0.#"),1)&lt;&gt;"."),TRUE,FALSE)</formula>
    </cfRule>
    <cfRule type="expression" dxfId="70" priority="96">
      <formula>IF(AND(AU402&lt;0, RIGHT(TEXT(AU402,"0.#"),1)="."),TRUE,FALSE)</formula>
    </cfRule>
  </conditionalFormatting>
  <conditionalFormatting sqref="AK434">
    <cfRule type="expression" dxfId="69" priority="91">
      <formula>IF(RIGHT(TEXT(AK434,"0.#"),1)=".",FALSE,TRUE)</formula>
    </cfRule>
    <cfRule type="expression" dxfId="68" priority="92">
      <formula>IF(RIGHT(TEXT(AK434,"0.#"),1)=".",TRUE,FALSE)</formula>
    </cfRule>
  </conditionalFormatting>
  <conditionalFormatting sqref="AU434:AX434">
    <cfRule type="expression" dxfId="67" priority="87">
      <formula>IF(AND(AU434&gt;=0, RIGHT(TEXT(AU434,"0.#"),1)&lt;&gt;"."),TRUE,FALSE)</formula>
    </cfRule>
    <cfRule type="expression" dxfId="66" priority="88">
      <formula>IF(AND(AU434&gt;=0, RIGHT(TEXT(AU434,"0.#"),1)="."),TRUE,FALSE)</formula>
    </cfRule>
    <cfRule type="expression" dxfId="65" priority="89">
      <formula>IF(AND(AU434&lt;0, RIGHT(TEXT(AU434,"0.#"),1)&lt;&gt;"."),TRUE,FALSE)</formula>
    </cfRule>
    <cfRule type="expression" dxfId="64" priority="90">
      <formula>IF(AND(AU434&lt;0, RIGHT(TEXT(AU434,"0.#"),1)="."),TRUE,FALSE)</formula>
    </cfRule>
  </conditionalFormatting>
  <conditionalFormatting sqref="AK435:AK463">
    <cfRule type="expression" dxfId="63" priority="85">
      <formula>IF(RIGHT(TEXT(AK435,"0.#"),1)=".",FALSE,TRUE)</formula>
    </cfRule>
    <cfRule type="expression" dxfId="62" priority="86">
      <formula>IF(RIGHT(TEXT(AK435,"0.#"),1)=".",TRUE,FALSE)</formula>
    </cfRule>
  </conditionalFormatting>
  <conditionalFormatting sqref="AU435:AX463">
    <cfRule type="expression" dxfId="61" priority="81">
      <formula>IF(AND(AU435&gt;=0, RIGHT(TEXT(AU435,"0.#"),1)&lt;&gt;"."),TRUE,FALSE)</formula>
    </cfRule>
    <cfRule type="expression" dxfId="60" priority="82">
      <formula>IF(AND(AU435&gt;=0, RIGHT(TEXT(AU435,"0.#"),1)="."),TRUE,FALSE)</formula>
    </cfRule>
    <cfRule type="expression" dxfId="59" priority="83">
      <formula>IF(AND(AU435&lt;0, RIGHT(TEXT(AU435,"0.#"),1)&lt;&gt;"."),TRUE,FALSE)</formula>
    </cfRule>
    <cfRule type="expression" dxfId="58" priority="84">
      <formula>IF(AND(AU435&lt;0, RIGHT(TEXT(AU435,"0.#"),1)="."),TRUE,FALSE)</formula>
    </cfRule>
  </conditionalFormatting>
  <conditionalFormatting sqref="AK467">
    <cfRule type="expression" dxfId="57" priority="79">
      <formula>IF(RIGHT(TEXT(AK467,"0.#"),1)=".",FALSE,TRUE)</formula>
    </cfRule>
    <cfRule type="expression" dxfId="56" priority="80">
      <formula>IF(RIGHT(TEXT(AK467,"0.#"),1)=".",TRUE,FALSE)</formula>
    </cfRule>
  </conditionalFormatting>
  <conditionalFormatting sqref="AU467:AX467">
    <cfRule type="expression" dxfId="55" priority="75">
      <formula>IF(AND(AU467&gt;=0, RIGHT(TEXT(AU467,"0.#"),1)&lt;&gt;"."),TRUE,FALSE)</formula>
    </cfRule>
    <cfRule type="expression" dxfId="54" priority="76">
      <formula>IF(AND(AU467&gt;=0, RIGHT(TEXT(AU467,"0.#"),1)="."),TRUE,FALSE)</formula>
    </cfRule>
    <cfRule type="expression" dxfId="53" priority="77">
      <formula>IF(AND(AU467&lt;0, RIGHT(TEXT(AU467,"0.#"),1)&lt;&gt;"."),TRUE,FALSE)</formula>
    </cfRule>
    <cfRule type="expression" dxfId="52" priority="78">
      <formula>IF(AND(AU467&lt;0, RIGHT(TEXT(AU467,"0.#"),1)="."),TRUE,FALSE)</formula>
    </cfRule>
  </conditionalFormatting>
  <conditionalFormatting sqref="AK468:AK496">
    <cfRule type="expression" dxfId="51" priority="73">
      <formula>IF(RIGHT(TEXT(AK468,"0.#"),1)=".",FALSE,TRUE)</formula>
    </cfRule>
    <cfRule type="expression" dxfId="50" priority="74">
      <formula>IF(RIGHT(TEXT(AK468,"0.#"),1)=".",TRUE,FALSE)</formula>
    </cfRule>
  </conditionalFormatting>
  <conditionalFormatting sqref="AU468:AX496">
    <cfRule type="expression" dxfId="49" priority="69">
      <formula>IF(AND(AU468&gt;=0, RIGHT(TEXT(AU468,"0.#"),1)&lt;&gt;"."),TRUE,FALSE)</formula>
    </cfRule>
    <cfRule type="expression" dxfId="48" priority="70">
      <formula>IF(AND(AU468&gt;=0, RIGHT(TEXT(AU468,"0.#"),1)="."),TRUE,FALSE)</formula>
    </cfRule>
    <cfRule type="expression" dxfId="47" priority="71">
      <formula>IF(AND(AU468&lt;0, RIGHT(TEXT(AU468,"0.#"),1)&lt;&gt;"."),TRUE,FALSE)</formula>
    </cfRule>
    <cfRule type="expression" dxfId="46" priority="72">
      <formula>IF(AND(AU468&lt;0, RIGHT(TEXT(AU468,"0.#"),1)="."),TRUE,FALSE)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S24 AJ23:AS23">
    <cfRule type="expression" dxfId="11" priority="11">
      <formula>IF(RIGHT(TEXT(AE23,"0.#"),1)=".",FALSE,TRUE)</formula>
    </cfRule>
    <cfRule type="expression" dxfId="10" priority="12">
      <formula>IF(RIGHT(TEXT(AE23,"0.#"),1)=".",TRUE,FALSE)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5:AS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265</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385</v>
      </c>
      <c r="M3" s="15" t="str">
        <f t="shared" ref="M3:M11" si="2">IF(L3="","",K3)</f>
        <v>文教及び科学振興</v>
      </c>
      <c r="N3" s="15" t="str">
        <f>IF(M3="",N2,IF(N2&lt;&gt;"",CONCATENATE(N2,"、",M3),M3))</f>
        <v>文教及び科学振興</v>
      </c>
      <c r="O3" s="15"/>
      <c r="P3" s="14" t="s">
        <v>218</v>
      </c>
      <c r="Q3" s="19" t="s">
        <v>385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2015-08-26T04:29:22Z</cp:lastPrinted>
  <dcterms:created xsi:type="dcterms:W3CDTF">2012-03-13T00:50:25Z</dcterms:created>
  <dcterms:modified xsi:type="dcterms:W3CDTF">2015-09-06T12:39:11Z</dcterms:modified>
</cp:coreProperties>
</file>