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'グラフ'!$A$1:$T$36</definedName>
    <definedName name="_xlnm.Print_Area" localSheetId="3">'推移表'!$A$1:$R$78</definedName>
  </definedNames>
  <calcPr fullCalcOnLoad="1"/>
</workbook>
</file>

<file path=xl/sharedStrings.xml><?xml version="1.0" encoding="utf-8"?>
<sst xmlns="http://schemas.openxmlformats.org/spreadsheetml/2006/main" count="346" uniqueCount="214">
  <si>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</si>
  <si>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</si>
  <si>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</si>
  <si>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</si>
  <si>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</si>
  <si>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</si>
  <si>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</si>
  <si>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</si>
  <si>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</si>
  <si>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</si>
  <si>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</si>
  <si>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</si>
  <si>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</si>
  <si>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</si>
  <si>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</si>
  <si>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</si>
  <si>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</si>
  <si>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</si>
  <si>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</si>
  <si>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</si>
  <si>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</si>
  <si>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</si>
  <si>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</si>
  <si>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</si>
  <si>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</si>
  <si>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</si>
  <si>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</si>
  <si>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</si>
  <si>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</si>
  <si>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</si>
  <si>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</si>
  <si>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</si>
  <si>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</si>
  <si>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</si>
  <si>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</si>
  <si>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</si>
  <si>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</si>
  <si>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</si>
  <si>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</si>
  <si>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</si>
  <si>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</si>
  <si>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</si>
  <si>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</si>
  <si>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</si>
  <si>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</si>
  <si>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</si>
  <si>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</si>
  <si>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</si>
  <si>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</si>
  <si>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</si>
  <si>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</si>
  <si>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</si>
  <si>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</si>
  <si>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</si>
  <si>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</si>
  <si>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</si>
  <si>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</si>
  <si>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</si>
  <si>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</si>
  <si>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</si>
  <si>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</si>
  <si>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</si>
  <si>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</si>
  <si>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</si>
  <si>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</si>
  <si>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</si>
  <si>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</si>
  <si>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</si>
  <si>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</si>
  <si>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</si>
  <si>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</si>
  <si>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</si>
  <si>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</si>
  <si>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</si>
  <si>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</si>
  <si>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</si>
  <si>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</si>
  <si>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</si>
  <si>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</si>
  <si>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</si>
  <si>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</si>
  <si>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</si>
  <si>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</si>
  <si>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</si>
  <si>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</si>
  <si>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</si>
  <si>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</si>
  <si>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</si>
  <si>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</si>
  <si>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</si>
  <si>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</si>
  <si>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</si>
  <si>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</si>
  <si>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</si>
  <si>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</si>
  <si>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</si>
  <si>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</si>
  <si>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</si>
  <si>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</si>
  <si>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</si>
  <si>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</si>
  <si>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</si>
  <si>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</si>
  <si>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</si>
  <si>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</si>
  <si>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</si>
  <si>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</si>
  <si>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</si>
  <si>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</si>
  <si>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</si>
  <si>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</si>
  <si>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</si>
  <si>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</si>
  <si>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</si>
  <si>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</si>
  <si>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</si>
  <si>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</si>
  <si>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</si>
  <si>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</si>
  <si>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</si>
  <si>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</si>
  <si>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</si>
  <si>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</si>
  <si>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</si>
  <si>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</si>
  <si>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</si>
  <si>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</si>
  <si>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</si>
  <si>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</si>
  <si>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</si>
  <si>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</si>
  <si>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</si>
  <si>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</si>
  <si>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</si>
  <si>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</si>
  <si>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</si>
  <si>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</si>
  <si>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</si>
  <si>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</si>
  <si>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</si>
  <si>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</si>
  <si>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</si>
  <si>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</si>
  <si>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</si>
  <si>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</si>
  <si>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</si>
  <si>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</si>
  <si>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</si>
  <si>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</si>
  <si>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</si>
  <si>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</si>
  <si>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</si>
  <si>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</si>
  <si>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</si>
  <si>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</si>
  <si>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</si>
  <si>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</si>
  <si>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</si>
  <si>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</si>
  <si>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</si>
  <si>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</si>
  <si>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>普     通      倉      庫</t>
  </si>
  <si>
    <t>17年 〃</t>
  </si>
  <si>
    <t>24年 〃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</si>
  <si>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</si>
  <si>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</si>
  <si>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</si>
  <si>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</si>
  <si>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</si>
  <si>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</si>
  <si>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</si>
  <si>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</si>
  <si>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</si>
  <si>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</si>
  <si>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</si>
  <si>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</si>
  <si>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</si>
  <si>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</si>
  <si>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</si>
  <si>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</si>
  <si>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</si>
  <si>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</si>
  <si>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</si>
  <si>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</si>
  <si>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26年 〃</t>
  </si>
  <si>
    <t>H27年　　１月</t>
  </si>
  <si>
    <t>担当：内藤・増田</t>
  </si>
  <si>
    <t>3月</t>
  </si>
  <si>
    <t>4月</t>
  </si>
  <si>
    <t>5月</t>
  </si>
  <si>
    <t>※２１社の所管面積（１～３類倉庫）（H27年6月末現在）は、全普通倉庫事業者（H25年度末現在4,798事業者）の所管面積比で約１８％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</si>
  <si>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</si>
  <si>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</si>
  <si>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0.3％減</t>
  </si>
  <si>
    <t>0.8％減</t>
  </si>
  <si>
    <t>＜入出庫高等の概要＞</t>
  </si>
  <si>
    <t>平成２７年８月分の営業普通倉庫の実績（主要２１社）について</t>
  </si>
  <si>
    <t>平成27年7月分</t>
  </si>
  <si>
    <t>平成27年8月分</t>
  </si>
  <si>
    <t>平成26年8月分</t>
  </si>
  <si>
    <t>平成２７年８月</t>
  </si>
  <si>
    <t>8月</t>
  </si>
  <si>
    <t>営業普通倉庫２１社統計（平成２７年８月）</t>
  </si>
  <si>
    <t>14.7％減</t>
  </si>
  <si>
    <t>0.2％増</t>
  </si>
  <si>
    <t>0.4％減</t>
  </si>
  <si>
    <t>2.7％減</t>
  </si>
  <si>
    <t>4.3％減</t>
  </si>
  <si>
    <t>8.3％減</t>
  </si>
  <si>
    <t>9.4％減</t>
  </si>
  <si>
    <t>10.2％減</t>
  </si>
  <si>
    <t>1.5％減</t>
  </si>
  <si>
    <r>
      <rPr>
        <sz val="12"/>
        <color indexed="23"/>
        <rFont val="ＭＳ Ｐゴシック"/>
        <family val="3"/>
      </rPr>
      <t>0.2</t>
    </r>
    <r>
      <rPr>
        <sz val="12"/>
        <color indexed="8"/>
        <rFont val="ＭＳ Ｐゴシック"/>
        <family val="3"/>
      </rPr>
      <t>％増</t>
    </r>
  </si>
  <si>
    <r>
      <rPr>
        <b/>
        <sz val="14"/>
        <color indexed="8"/>
        <rFont val="ＭＳ Ｐゴシック"/>
        <family val="3"/>
      </rPr>
      <t>＜今月の動向＞
・入庫高については、数量</t>
    </r>
    <r>
      <rPr>
        <b/>
        <sz val="14"/>
        <color indexed="23"/>
        <rFont val="ＭＳ Ｐゴシック"/>
        <family val="3"/>
      </rPr>
      <t>２１９</t>
    </r>
    <r>
      <rPr>
        <b/>
        <sz val="14"/>
        <color indexed="8"/>
        <rFont val="ＭＳ Ｐゴシック"/>
        <family val="3"/>
      </rPr>
      <t>万トンで前月比</t>
    </r>
    <r>
      <rPr>
        <b/>
        <sz val="14"/>
        <color indexed="23"/>
        <rFont val="ＭＳ Ｐゴシック"/>
        <family val="3"/>
      </rPr>
      <t>９．４</t>
    </r>
    <r>
      <rPr>
        <b/>
        <sz val="14"/>
        <color indexed="8"/>
        <rFont val="ＭＳ Ｐゴシック"/>
        <family val="3"/>
      </rPr>
      <t>％</t>
    </r>
    <r>
      <rPr>
        <b/>
        <sz val="14"/>
        <color indexed="8"/>
        <rFont val="ＭＳ Ｐゴシック"/>
        <family val="3"/>
      </rPr>
      <t>減、前年同月比</t>
    </r>
    <r>
      <rPr>
        <b/>
        <sz val="14"/>
        <color indexed="23"/>
        <rFont val="ＭＳ Ｐゴシック"/>
        <family val="3"/>
      </rPr>
      <t>１．５％減</t>
    </r>
    <r>
      <rPr>
        <b/>
        <sz val="14"/>
        <color indexed="8"/>
        <rFont val="ＭＳ Ｐゴシック"/>
        <family val="3"/>
      </rPr>
      <t>。
・出庫高については、数量</t>
    </r>
    <r>
      <rPr>
        <b/>
        <sz val="14"/>
        <color indexed="23"/>
        <rFont val="ＭＳ Ｐゴシック"/>
        <family val="3"/>
      </rPr>
      <t>２１８</t>
    </r>
    <r>
      <rPr>
        <b/>
        <sz val="14"/>
        <color indexed="8"/>
        <rFont val="ＭＳ Ｐゴシック"/>
        <family val="3"/>
      </rPr>
      <t>万トンで</t>
    </r>
    <r>
      <rPr>
        <b/>
        <sz val="14"/>
        <color indexed="62"/>
        <rFont val="ＭＳ Ｐゴシック"/>
        <family val="3"/>
      </rPr>
      <t>前月比</t>
    </r>
    <r>
      <rPr>
        <b/>
        <sz val="14"/>
        <color indexed="23"/>
        <rFont val="ＭＳ Ｐゴシック"/>
        <family val="3"/>
      </rPr>
      <t>１０．２</t>
    </r>
    <r>
      <rPr>
        <b/>
        <sz val="14"/>
        <color indexed="62"/>
        <rFont val="ＭＳ Ｐゴシック"/>
        <family val="3"/>
      </rPr>
      <t>％減</t>
    </r>
    <r>
      <rPr>
        <b/>
        <sz val="14"/>
        <color indexed="8"/>
        <rFont val="ＭＳ Ｐゴシック"/>
        <family val="3"/>
      </rPr>
      <t>、前年同月比</t>
    </r>
    <r>
      <rPr>
        <b/>
        <sz val="14"/>
        <color indexed="23"/>
        <rFont val="ＭＳ Ｐゴシック"/>
        <family val="3"/>
      </rPr>
      <t>０．２</t>
    </r>
    <r>
      <rPr>
        <b/>
        <sz val="14"/>
        <color indexed="8"/>
        <rFont val="ＭＳ Ｐゴシック"/>
        <family val="3"/>
      </rPr>
      <t>％増。
・保管残高については、数量５０３万トンで前月比０．２％増、前年同月比０．３％減。</t>
    </r>
    <r>
      <rPr>
        <b/>
        <sz val="14"/>
        <color indexed="10"/>
        <rFont val="ＭＳ Ｐゴシック"/>
        <family val="3"/>
      </rPr>
      <t xml:space="preserve">
</t>
    </r>
    <r>
      <rPr>
        <b/>
        <sz val="14"/>
        <color indexed="8"/>
        <rFont val="ＭＳ Ｐゴシック"/>
        <family val="3"/>
      </rPr>
      <t xml:space="preserve">
・前月比入庫量については、</t>
    </r>
    <r>
      <rPr>
        <b/>
        <sz val="14"/>
        <color indexed="23"/>
        <rFont val="ＭＳ Ｐゴシック"/>
        <family val="3"/>
      </rPr>
      <t>夏の需要時期を終えた飲料をはじめ、その他化学工業品、その他の機械で減少し、全体的にも減少</t>
    </r>
    <r>
      <rPr>
        <b/>
        <sz val="14"/>
        <color indexed="8"/>
        <rFont val="ＭＳ Ｐゴシック"/>
        <family val="3"/>
      </rPr>
      <t>。保管残高は依然５００万トンの高水準で推移。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</si>
</sst>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9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62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23"/>
      <name val="ＭＳ Ｐゴシック"/>
      <family val="3"/>
    </font>
    <font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3"/>
      <color indexed="62"/>
      <name val="明朝"/>
      <family val="1"/>
    </font>
    <font>
      <sz val="12"/>
      <color indexed="62"/>
      <name val="ＭＳ Ｐゴシック"/>
      <family val="3"/>
    </font>
    <font>
      <sz val="11"/>
      <color indexed="62"/>
      <name val="明朝"/>
      <family val="1"/>
    </font>
    <font>
      <sz val="13"/>
      <color indexed="23"/>
      <name val="明朝"/>
      <family val="1"/>
    </font>
    <font>
      <sz val="12"/>
      <color indexed="23"/>
      <name val="明朝"/>
      <family val="1"/>
    </font>
    <font>
      <sz val="11"/>
      <color indexed="23"/>
      <name val="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3"/>
      <color theme="3"/>
      <name val="明朝"/>
      <family val="1"/>
    </font>
    <font>
      <sz val="12"/>
      <color theme="3"/>
      <name val="ＭＳ Ｐゴシック"/>
      <family val="3"/>
    </font>
    <font>
      <sz val="11"/>
      <color theme="3"/>
      <name val="明朝"/>
      <family val="1"/>
    </font>
    <font>
      <sz val="13"/>
      <color theme="1" tint="0.49998000264167786"/>
      <name val="明朝"/>
      <family val="1"/>
    </font>
    <font>
      <sz val="12"/>
      <color theme="1" tint="0.49998000264167786"/>
      <name val="明朝"/>
      <family val="1"/>
    </font>
    <font>
      <sz val="11"/>
      <color theme="1" tint="0.49998000264167786"/>
      <name val="明朝"/>
      <family val="1"/>
    </font>
    <font>
      <sz val="12"/>
      <color theme="1" tint="0.49998000264167786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3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70" fillId="0" borderId="5" applyNumberFormat="0" applyFill="0" applyAlignment="0" applyProtection="0"/>
    <xf numFmtId="0" fontId="71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72" fillId="30" borderId="11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0" borderId="16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49" fontId="13" fillId="0" borderId="32" xfId="0" applyNumberFormat="1" applyFont="1" applyBorder="1" applyAlignment="1">
      <alignment horizontal="distributed" vertical="center"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4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7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8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9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 wrapText="1"/>
    </xf>
    <xf numFmtId="0" fontId="20" fillId="0" borderId="53" xfId="0" applyFont="1" applyBorder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44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0" xfId="0" applyFont="1" applyAlignment="1">
      <alignment/>
    </xf>
    <xf numFmtId="0" fontId="12" fillId="0" borderId="49" xfId="0" applyFont="1" applyBorder="1" applyAlignment="1">
      <alignment/>
    </xf>
    <xf numFmtId="0" fontId="12" fillId="0" borderId="56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82" fillId="0" borderId="40" xfId="0" applyNumberFormat="1" applyFont="1" applyBorder="1" applyAlignment="1">
      <alignment/>
    </xf>
    <xf numFmtId="176" fontId="82" fillId="33" borderId="40" xfId="0" applyNumberFormat="1" applyFont="1" applyFill="1" applyBorder="1" applyAlignment="1">
      <alignment/>
    </xf>
    <xf numFmtId="176" fontId="82" fillId="0" borderId="40" xfId="0" applyNumberFormat="1" applyFont="1" applyBorder="1" applyAlignment="1">
      <alignment horizontal="right"/>
    </xf>
    <xf numFmtId="176" fontId="82" fillId="0" borderId="44" xfId="0" applyNumberFormat="1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3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21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178" fontId="83" fillId="0" borderId="38" xfId="0" applyNumberFormat="1" applyFont="1" applyFill="1" applyBorder="1" applyAlignment="1">
      <alignment/>
    </xf>
    <xf numFmtId="176" fontId="82" fillId="0" borderId="46" xfId="0" applyNumberFormat="1" applyFont="1" applyBorder="1" applyAlignment="1">
      <alignment/>
    </xf>
    <xf numFmtId="176" fontId="82" fillId="0" borderId="39" xfId="0" applyNumberFormat="1" applyFont="1" applyBorder="1" applyAlignment="1">
      <alignment/>
    </xf>
    <xf numFmtId="176" fontId="82" fillId="0" borderId="59" xfId="0" applyNumberFormat="1" applyFont="1" applyBorder="1" applyAlignment="1">
      <alignment/>
    </xf>
    <xf numFmtId="176" fontId="82" fillId="0" borderId="40" xfId="0" applyNumberFormat="1" applyFont="1" applyFill="1" applyBorder="1" applyAlignment="1">
      <alignment/>
    </xf>
    <xf numFmtId="176" fontId="82" fillId="0" borderId="44" xfId="0" applyNumberFormat="1" applyFont="1" applyFill="1" applyBorder="1" applyAlignment="1">
      <alignment/>
    </xf>
    <xf numFmtId="176" fontId="82" fillId="0" borderId="21" xfId="0" applyNumberFormat="1" applyFont="1" applyBorder="1" applyAlignment="1">
      <alignment/>
    </xf>
    <xf numFmtId="176" fontId="82" fillId="0" borderId="57" xfId="0" applyNumberFormat="1" applyFont="1" applyBorder="1" applyAlignment="1">
      <alignment/>
    </xf>
    <xf numFmtId="176" fontId="82" fillId="0" borderId="41" xfId="0" applyNumberFormat="1" applyFont="1" applyBorder="1" applyAlignment="1">
      <alignment/>
    </xf>
    <xf numFmtId="176" fontId="82" fillId="0" borderId="8" xfId="0" applyNumberFormat="1" applyFont="1" applyBorder="1" applyAlignment="1">
      <alignment/>
    </xf>
    <xf numFmtId="178" fontId="82" fillId="0" borderId="59" xfId="0" applyNumberFormat="1" applyFont="1" applyBorder="1" applyAlignment="1">
      <alignment/>
    </xf>
    <xf numFmtId="176" fontId="82" fillId="0" borderId="46" xfId="0" applyNumberFormat="1" applyFont="1" applyFill="1" applyBorder="1" applyAlignment="1">
      <alignment/>
    </xf>
    <xf numFmtId="0" fontId="82" fillId="0" borderId="59" xfId="0" applyFont="1" applyBorder="1" applyAlignment="1">
      <alignment horizontal="right"/>
    </xf>
    <xf numFmtId="176" fontId="82" fillId="0" borderId="21" xfId="0" applyNumberFormat="1" applyFont="1" applyFill="1" applyBorder="1" applyAlignment="1">
      <alignment/>
    </xf>
    <xf numFmtId="0" fontId="82" fillId="0" borderId="8" xfId="0" applyFont="1" applyBorder="1" applyAlignment="1">
      <alignment horizontal="right"/>
    </xf>
    <xf numFmtId="176" fontId="84" fillId="0" borderId="7" xfId="0" applyNumberFormat="1" applyFont="1" applyBorder="1" applyAlignment="1">
      <alignment/>
    </xf>
    <xf numFmtId="176" fontId="84" fillId="0" borderId="9" xfId="0" applyNumberFormat="1" applyFont="1" applyBorder="1" applyAlignment="1">
      <alignment/>
    </xf>
    <xf numFmtId="209" fontId="12" fillId="0" borderId="9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85" fillId="0" borderId="60" xfId="0" applyNumberFormat="1" applyFont="1" applyBorder="1" applyAlignment="1">
      <alignment vertical="center" wrapText="1"/>
    </xf>
    <xf numFmtId="196" fontId="85" fillId="0" borderId="61" xfId="0" applyNumberFormat="1" applyFont="1" applyBorder="1" applyAlignment="1">
      <alignment vertical="center" wrapText="1"/>
    </xf>
    <xf numFmtId="196" fontId="85" fillId="0" borderId="62" xfId="0" applyNumberFormat="1" applyFont="1" applyBorder="1" applyAlignment="1">
      <alignment vertical="center" wrapText="1"/>
    </xf>
    <xf numFmtId="196" fontId="85" fillId="0" borderId="52" xfId="0" applyNumberFormat="1" applyFont="1" applyBorder="1" applyAlignment="1">
      <alignment vertical="center" wrapText="1"/>
    </xf>
    <xf numFmtId="0" fontId="85" fillId="0" borderId="63" xfId="0" applyFont="1" applyFill="1" applyBorder="1" applyAlignment="1">
      <alignment vertical="center" wrapText="1"/>
    </xf>
    <xf numFmtId="0" fontId="85" fillId="0" borderId="64" xfId="0" applyFont="1" applyFill="1" applyBorder="1" applyAlignment="1">
      <alignment vertical="center" wrapText="1"/>
    </xf>
    <xf numFmtId="0" fontId="85" fillId="0" borderId="65" xfId="0" applyFont="1" applyFill="1" applyBorder="1" applyAlignment="1">
      <alignment vertical="center" wrapText="1"/>
    </xf>
    <xf numFmtId="0" fontId="85" fillId="0" borderId="66" xfId="0" applyFont="1" applyFill="1" applyBorder="1" applyAlignment="1">
      <alignment vertical="center" wrapText="1"/>
    </xf>
    <xf numFmtId="0" fontId="86" fillId="0" borderId="0" xfId="0" applyFont="1" applyAlignment="1">
      <alignment/>
    </xf>
    <xf numFmtId="177" fontId="82" fillId="0" borderId="46" xfId="67" applyNumberFormat="1" applyFont="1" applyBorder="1" applyAlignment="1">
      <alignment/>
    </xf>
    <xf numFmtId="176" fontId="82" fillId="33" borderId="46" xfId="0" applyNumberFormat="1" applyFont="1" applyFill="1" applyBorder="1" applyAlignment="1">
      <alignment/>
    </xf>
    <xf numFmtId="176" fontId="82" fillId="0" borderId="59" xfId="0" applyNumberFormat="1" applyFont="1" applyBorder="1" applyAlignment="1">
      <alignment horizontal="right"/>
    </xf>
    <xf numFmtId="177" fontId="82" fillId="0" borderId="21" xfId="67" applyNumberFormat="1" applyFont="1" applyBorder="1" applyAlignment="1">
      <alignment/>
    </xf>
    <xf numFmtId="3" fontId="84" fillId="0" borderId="9" xfId="0" applyNumberFormat="1" applyFont="1" applyFill="1" applyBorder="1" applyAlignment="1">
      <alignment/>
    </xf>
    <xf numFmtId="176" fontId="84" fillId="0" borderId="9" xfId="0" applyNumberFormat="1" applyFont="1" applyFill="1" applyBorder="1" applyAlignment="1">
      <alignment/>
    </xf>
    <xf numFmtId="49" fontId="84" fillId="0" borderId="9" xfId="0" applyNumberFormat="1" applyFont="1" applyBorder="1" applyAlignment="1">
      <alignment horizontal="right"/>
    </xf>
    <xf numFmtId="176" fontId="83" fillId="0" borderId="46" xfId="0" applyNumberFormat="1" applyFont="1" applyBorder="1" applyAlignment="1">
      <alignment/>
    </xf>
    <xf numFmtId="178" fontId="83" fillId="0" borderId="46" xfId="0" applyNumberFormat="1" applyFont="1" applyBorder="1" applyAlignment="1">
      <alignment/>
    </xf>
    <xf numFmtId="3" fontId="83" fillId="0" borderId="46" xfId="0" applyNumberFormat="1" applyFont="1" applyBorder="1" applyAlignment="1">
      <alignment/>
    </xf>
    <xf numFmtId="3" fontId="83" fillId="0" borderId="59" xfId="0" applyNumberFormat="1" applyFont="1" applyBorder="1" applyAlignment="1">
      <alignment/>
    </xf>
    <xf numFmtId="3" fontId="83" fillId="0" borderId="59" xfId="0" applyNumberFormat="1" applyFont="1" applyFill="1" applyBorder="1" applyAlignment="1">
      <alignment/>
    </xf>
    <xf numFmtId="3" fontId="83" fillId="0" borderId="46" xfId="0" applyNumberFormat="1" applyFont="1" applyFill="1" applyBorder="1" applyAlignment="1">
      <alignment/>
    </xf>
    <xf numFmtId="176" fontId="83" fillId="0" borderId="46" xfId="0" applyNumberFormat="1" applyFont="1" applyFill="1" applyBorder="1" applyAlignment="1">
      <alignment/>
    </xf>
    <xf numFmtId="178" fontId="83" fillId="0" borderId="46" xfId="0" applyNumberFormat="1" applyFont="1" applyFill="1" applyBorder="1" applyAlignment="1">
      <alignment/>
    </xf>
    <xf numFmtId="178" fontId="83" fillId="0" borderId="21" xfId="0" applyNumberFormat="1" applyFont="1" applyBorder="1" applyAlignment="1">
      <alignment/>
    </xf>
    <xf numFmtId="3" fontId="83" fillId="0" borderId="38" xfId="0" applyNumberFormat="1" applyFont="1" applyFill="1" applyBorder="1" applyAlignment="1">
      <alignment/>
    </xf>
    <xf numFmtId="176" fontId="83" fillId="0" borderId="38" xfId="0" applyNumberFormat="1" applyFont="1" applyFill="1" applyBorder="1" applyAlignment="1">
      <alignment/>
    </xf>
    <xf numFmtId="178" fontId="83" fillId="0" borderId="21" xfId="0" applyNumberFormat="1" applyFont="1" applyFill="1" applyBorder="1" applyAlignment="1">
      <alignment/>
    </xf>
    <xf numFmtId="3" fontId="83" fillId="0" borderId="56" xfId="0" applyNumberFormat="1" applyFont="1" applyFill="1" applyBorder="1" applyAlignment="1">
      <alignment/>
    </xf>
    <xf numFmtId="49" fontId="84" fillId="0" borderId="7" xfId="0" applyNumberFormat="1" applyFont="1" applyBorder="1" applyAlignment="1">
      <alignment horizontal="right"/>
    </xf>
    <xf numFmtId="3" fontId="84" fillId="0" borderId="7" xfId="0" applyNumberFormat="1" applyFont="1" applyFill="1" applyBorder="1" applyAlignment="1">
      <alignment/>
    </xf>
    <xf numFmtId="176" fontId="84" fillId="0" borderId="7" xfId="0" applyNumberFormat="1" applyFont="1" applyFill="1" applyBorder="1" applyAlignment="1">
      <alignment/>
    </xf>
    <xf numFmtId="176" fontId="84" fillId="0" borderId="7" xfId="0" applyNumberFormat="1" applyFont="1" applyFill="1" applyBorder="1" applyAlignment="1">
      <alignment/>
    </xf>
    <xf numFmtId="0" fontId="85" fillId="0" borderId="20" xfId="0" applyFont="1" applyBorder="1" applyAlignment="1">
      <alignment horizontal="center" vertical="center" wrapText="1"/>
    </xf>
    <xf numFmtId="0" fontId="85" fillId="0" borderId="65" xfId="0" applyFont="1" applyBorder="1" applyAlignment="1">
      <alignment vertical="center" wrapText="1"/>
    </xf>
    <xf numFmtId="0" fontId="85" fillId="0" borderId="63" xfId="0" applyFont="1" applyBorder="1" applyAlignment="1">
      <alignment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85" fillId="0" borderId="68" xfId="0" applyFont="1" applyBorder="1" applyAlignment="1">
      <alignment horizontal="center" vertical="center" wrapText="1"/>
    </xf>
    <xf numFmtId="198" fontId="85" fillId="0" borderId="69" xfId="0" applyNumberFormat="1" applyFont="1" applyFill="1" applyBorder="1" applyAlignment="1">
      <alignment horizontal="right" vertical="center" wrapText="1"/>
    </xf>
    <xf numFmtId="0" fontId="85" fillId="0" borderId="70" xfId="0" applyFont="1" applyFill="1" applyBorder="1" applyAlignment="1">
      <alignment horizontal="right" vertical="center" wrapText="1"/>
    </xf>
    <xf numFmtId="0" fontId="85" fillId="0" borderId="54" xfId="0" applyFont="1" applyFill="1" applyBorder="1" applyAlignment="1">
      <alignment horizontal="right" vertical="center" wrapText="1"/>
    </xf>
    <xf numFmtId="198" fontId="85" fillId="0" borderId="71" xfId="0" applyNumberFormat="1" applyFont="1" applyFill="1" applyBorder="1" applyAlignment="1">
      <alignment horizontal="right" vertical="center" wrapText="1"/>
    </xf>
    <xf numFmtId="198" fontId="85" fillId="0" borderId="54" xfId="0" applyNumberFormat="1" applyFont="1" applyFill="1" applyBorder="1" applyAlignment="1">
      <alignment horizontal="right" vertical="center" wrapText="1"/>
    </xf>
    <xf numFmtId="176" fontId="87" fillId="0" borderId="46" xfId="0" applyNumberFormat="1" applyFont="1" applyBorder="1" applyAlignment="1">
      <alignment/>
    </xf>
    <xf numFmtId="176" fontId="87" fillId="0" borderId="40" xfId="0" applyNumberFormat="1" applyFont="1" applyBorder="1" applyAlignment="1">
      <alignment/>
    </xf>
    <xf numFmtId="176" fontId="87" fillId="0" borderId="59" xfId="0" applyNumberFormat="1" applyFont="1" applyBorder="1" applyAlignment="1">
      <alignment/>
    </xf>
    <xf numFmtId="176" fontId="87" fillId="0" borderId="21" xfId="0" applyNumberFormat="1" applyFont="1" applyBorder="1" applyAlignment="1">
      <alignment/>
    </xf>
    <xf numFmtId="0" fontId="88" fillId="0" borderId="54" xfId="0" applyFont="1" applyFill="1" applyBorder="1" applyAlignment="1">
      <alignment horizontal="right" vertical="center" wrapText="1"/>
    </xf>
    <xf numFmtId="178" fontId="87" fillId="0" borderId="59" xfId="0" applyNumberFormat="1" applyFont="1" applyBorder="1" applyAlignment="1">
      <alignment/>
    </xf>
    <xf numFmtId="176" fontId="89" fillId="0" borderId="9" xfId="0" applyNumberFormat="1" applyFont="1" applyFill="1" applyBorder="1" applyAlignment="1">
      <alignment/>
    </xf>
    <xf numFmtId="176" fontId="90" fillId="0" borderId="40" xfId="0" applyNumberFormat="1" applyFont="1" applyBorder="1" applyAlignment="1">
      <alignment/>
    </xf>
    <xf numFmtId="176" fontId="90" fillId="0" borderId="46" xfId="0" applyNumberFormat="1" applyFont="1" applyBorder="1" applyAlignment="1">
      <alignment/>
    </xf>
    <xf numFmtId="176" fontId="90" fillId="0" borderId="39" xfId="0" applyNumberFormat="1" applyFont="1" applyBorder="1" applyAlignment="1">
      <alignment/>
    </xf>
    <xf numFmtId="176" fontId="90" fillId="0" borderId="59" xfId="0" applyNumberFormat="1" applyFont="1" applyBorder="1" applyAlignment="1">
      <alignment/>
    </xf>
    <xf numFmtId="176" fontId="90" fillId="0" borderId="40" xfId="0" applyNumberFormat="1" applyFont="1" applyFill="1" applyBorder="1" applyAlignment="1">
      <alignment/>
    </xf>
    <xf numFmtId="176" fontId="91" fillId="0" borderId="46" xfId="0" applyNumberFormat="1" applyFont="1" applyBorder="1" applyAlignment="1">
      <alignment/>
    </xf>
    <xf numFmtId="178" fontId="91" fillId="0" borderId="46" xfId="0" applyNumberFormat="1" applyFont="1" applyBorder="1" applyAlignment="1">
      <alignment/>
    </xf>
    <xf numFmtId="176" fontId="91" fillId="0" borderId="38" xfId="0" applyNumberFormat="1" applyFont="1" applyBorder="1" applyAlignment="1">
      <alignment/>
    </xf>
    <xf numFmtId="178" fontId="91" fillId="0" borderId="38" xfId="0" applyNumberFormat="1" applyFont="1" applyBorder="1" applyAlignment="1">
      <alignment/>
    </xf>
    <xf numFmtId="176" fontId="92" fillId="0" borderId="9" xfId="0" applyNumberFormat="1" applyFont="1" applyBorder="1" applyAlignment="1">
      <alignment/>
    </xf>
    <xf numFmtId="196" fontId="93" fillId="0" borderId="62" xfId="0" applyNumberFormat="1" applyFont="1" applyBorder="1" applyAlignment="1">
      <alignment vertical="center" wrapText="1"/>
    </xf>
    <xf numFmtId="198" fontId="93" fillId="0" borderId="69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58" fontId="20" fillId="0" borderId="0" xfId="0" applyNumberFormat="1" applyFont="1" applyAlignment="1">
      <alignment horizontal="left"/>
    </xf>
    <xf numFmtId="0" fontId="94" fillId="0" borderId="72" xfId="0" applyFont="1" applyBorder="1" applyAlignment="1">
      <alignment vertical="center" wrapText="1"/>
    </xf>
    <xf numFmtId="0" fontId="95" fillId="0" borderId="73" xfId="0" applyFont="1" applyBorder="1" applyAlignment="1">
      <alignment vertical="center" wrapText="1"/>
    </xf>
    <xf numFmtId="0" fontId="95" fillId="0" borderId="74" xfId="0" applyFont="1" applyBorder="1" applyAlignment="1">
      <alignment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85" fillId="0" borderId="0" xfId="0" applyFont="1" applyAlignment="1">
      <alignment vertical="center" wrapText="1"/>
    </xf>
    <xf numFmtId="0" fontId="85" fillId="0" borderId="0" xfId="0" applyFont="1" applyAlignment="1">
      <alignment vertical="center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85" fillId="0" borderId="78" xfId="0" applyFont="1" applyBorder="1" applyAlignment="1">
      <alignment horizontal="center" vertical="center" wrapText="1"/>
    </xf>
    <xf numFmtId="0" fontId="85" fillId="0" borderId="79" xfId="0" applyFont="1" applyBorder="1" applyAlignment="1">
      <alignment horizontal="center" vertical="center" wrapText="1"/>
    </xf>
    <xf numFmtId="0" fontId="85" fillId="0" borderId="80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85" fillId="0" borderId="5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425"/>
          <c:w val="0.67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'[2]新グラフ（年度）'!$F$4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223.7</c:v>
                </c:pt>
              </c:numCache>
            </c:numRef>
          </c:val>
          <c:smooth val="0"/>
        </c:ser>
        <c:marker val="1"/>
        <c:axId val="803581"/>
        <c:axId val="7232230"/>
      </c:lineChart>
      <c:cat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47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5675"/>
          <c:w val="0.681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'[2]新グラフ（年度）'!$K$4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'[2]新グラフ（年度）'!$L$4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</c:numCache>
            </c:numRef>
          </c:val>
          <c:smooth val="0"/>
        </c:ser>
        <c:marker val="1"/>
        <c:axId val="65090071"/>
        <c:axId val="48939728"/>
      </c:line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 val="autoZero"/>
        <c:auto val="1"/>
        <c:lblOffset val="100"/>
        <c:tickLblSkip val="1"/>
        <c:noMultiLvlLbl val="0"/>
      </c:catAx>
      <c:valAx>
        <c:axId val="48939728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90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75"/>
          <c:w val="0.166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5725"/>
          <c:w val="0.636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'[2]新グラフ（年度）'!$P$4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'[2]新グラフ（年度）'!$Q$4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'[2]新グラフ（年度）'!$R$4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222.9</c:v>
                </c:pt>
              </c:numCache>
            </c:numRef>
          </c:val>
          <c:smooth val="0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 val="autoZero"/>
        <c:auto val="1"/>
        <c:lblOffset val="100"/>
        <c:tickLblSkip val="1"/>
        <c:noMultiLvlLbl val="0"/>
      </c:catAx>
      <c:valAx>
        <c:axId val="469500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45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605"/>
          <c:w val="0.673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'[2]新グラフ（年度）'!$U$4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'[2]新グラフ（年度）'!$V$4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'[2]新グラフ（年度）'!$W$4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'[2]新グラフ（年度）'!$X$4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</c:numCache>
            </c:numRef>
          </c:val>
          <c:smooth val="0"/>
        </c:ser>
        <c:marker val="1"/>
        <c:axId val="42255019"/>
        <c:axId val="44750852"/>
      </c:lineChart>
      <c:cat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37"/>
          <c:w val="0.1452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425"/>
          <c:w val="0.67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'[3]新グラフ（年度）'!$F$4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</c:numCache>
            </c:numRef>
          </c:val>
          <c:smooth val="0"/>
        </c:ser>
        <c:marker val="1"/>
        <c:axId val="104485"/>
        <c:axId val="940366"/>
      </c:line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47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5675"/>
          <c:w val="0.681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'[3]新グラフ（年度）'!$K$4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'[3]新グラフ（年度）'!$L$4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</c:numCache>
            </c:numRef>
          </c:val>
          <c:smooth val="0"/>
        </c:ser>
        <c:marker val="1"/>
        <c:axId val="8463295"/>
        <c:axId val="9060792"/>
      </c:lineChart>
      <c:cat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632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75"/>
          <c:w val="0.166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5725"/>
          <c:w val="0.636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'[3]新グラフ（年度）'!$P$4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'[3]新グラフ（年度）'!$Q$4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'[3]新グラフ（年度）'!$R$4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45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605"/>
          <c:w val="0.673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'[3]新グラフ（年度）'!$U$4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'[3]新グラフ（年度）'!$V$4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'[3]新グラフ（年度）'!$W$4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'[3]新グラフ（年度）'!$X$4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</c:numCache>
            </c:numRef>
          </c:val>
          <c:smooth val="0"/>
        </c:ser>
        <c:marker val="1"/>
        <c:axId val="28648787"/>
        <c:axId val="56512492"/>
      </c:lineChart>
      <c:catAx>
        <c:axId val="286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48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37"/>
          <c:w val="0.1452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343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9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3530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2</xdr:row>
      <xdr:rowOff>161925</xdr:rowOff>
    </xdr:from>
    <xdr:to>
      <xdr:col>19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695950" y="600075"/>
        <a:ext cx="60388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381000</xdr:colOff>
      <xdr:row>19</xdr:row>
      <xdr:rowOff>47625</xdr:rowOff>
    </xdr:from>
    <xdr:to>
      <xdr:col>19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695950" y="3400425"/>
        <a:ext cx="60483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219075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600075"/>
        <a:ext cx="53435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9</xdr:col>
      <xdr:colOff>219075</xdr:colOff>
      <xdr:row>34</xdr:row>
      <xdr:rowOff>76200</xdr:rowOff>
    </xdr:to>
    <xdr:graphicFrame>
      <xdr:nvGraphicFramePr>
        <xdr:cNvPr id="6" name="Chart 37"/>
        <xdr:cNvGraphicFramePr/>
      </xdr:nvGraphicFramePr>
      <xdr:xfrm>
        <a:off x="180975" y="3400425"/>
        <a:ext cx="53530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381000</xdr:colOff>
      <xdr:row>2</xdr:row>
      <xdr:rowOff>161925</xdr:rowOff>
    </xdr:from>
    <xdr:to>
      <xdr:col>19</xdr:col>
      <xdr:colOff>514350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5695950" y="600075"/>
        <a:ext cx="60388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381000</xdr:colOff>
      <xdr:row>19</xdr:row>
      <xdr:rowOff>47625</xdr:rowOff>
    </xdr:from>
    <xdr:to>
      <xdr:col>19</xdr:col>
      <xdr:colOff>523875</xdr:colOff>
      <xdr:row>34</xdr:row>
      <xdr:rowOff>76200</xdr:rowOff>
    </xdr:to>
    <xdr:graphicFrame>
      <xdr:nvGraphicFramePr>
        <xdr:cNvPr id="8" name="Chart 39"/>
        <xdr:cNvGraphicFramePr/>
      </xdr:nvGraphicFramePr>
      <xdr:xfrm>
        <a:off x="5695950" y="3400425"/>
        <a:ext cx="60483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7.4&#65374;28.3\27.8\21&#31038;&#12464;&#12521;&#12501;27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7.4&#65374;28.3\27.8\21&#31038;&#12464;&#12521;&#12501;2708&#20877;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F4" t="str">
            <v>２７年度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K4" t="str">
            <v>２６年度</v>
          </cell>
          <cell r="L4" t="str">
            <v>２７年度</v>
          </cell>
          <cell r="N4" t="str">
            <v>２３年度</v>
          </cell>
          <cell r="O4" t="str">
            <v>２４年度</v>
          </cell>
          <cell r="P4" t="str">
            <v>２５年度</v>
          </cell>
          <cell r="Q4" t="str">
            <v>２６年度</v>
          </cell>
          <cell r="R4" t="str">
            <v>２７年度</v>
          </cell>
          <cell r="T4" t="str">
            <v>２３年度</v>
          </cell>
          <cell r="U4" t="str">
            <v>２４年度</v>
          </cell>
          <cell r="V4" t="str">
            <v>２５年度</v>
          </cell>
          <cell r="W4" t="str">
            <v>２６年度</v>
          </cell>
          <cell r="X4" t="str">
            <v>２７年度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236.1</v>
          </cell>
          <cell r="G5">
            <v>4</v>
          </cell>
          <cell r="H5">
            <v>450.6</v>
          </cell>
          <cell r="I5">
            <v>456.1</v>
          </cell>
          <cell r="J5">
            <v>463</v>
          </cell>
          <cell r="K5">
            <v>467</v>
          </cell>
          <cell r="L5">
            <v>502.8</v>
          </cell>
          <cell r="M5">
            <v>4</v>
          </cell>
          <cell r="N5">
            <v>236.4</v>
          </cell>
          <cell r="O5">
            <v>237</v>
          </cell>
          <cell r="P5">
            <v>225.3</v>
          </cell>
          <cell r="Q5">
            <v>236.2</v>
          </cell>
          <cell r="R5">
            <v>236.9</v>
          </cell>
          <cell r="S5">
            <v>4</v>
          </cell>
          <cell r="T5">
            <v>703.6</v>
          </cell>
          <cell r="U5">
            <v>708.7</v>
          </cell>
          <cell r="V5">
            <v>712.9</v>
          </cell>
          <cell r="W5">
            <v>724.3</v>
          </cell>
          <cell r="X5">
            <v>739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214.7</v>
          </cell>
          <cell r="G6">
            <v>5</v>
          </cell>
          <cell r="H6">
            <v>460.4</v>
          </cell>
          <cell r="I6">
            <v>472.5</v>
          </cell>
          <cell r="J6">
            <v>470.8</v>
          </cell>
          <cell r="K6">
            <v>487.8</v>
          </cell>
          <cell r="L6">
            <v>512</v>
          </cell>
          <cell r="M6">
            <v>5</v>
          </cell>
          <cell r="N6">
            <v>221.3</v>
          </cell>
          <cell r="O6">
            <v>224.3</v>
          </cell>
          <cell r="P6">
            <v>221.6</v>
          </cell>
          <cell r="Q6">
            <v>222.6</v>
          </cell>
          <cell r="R6">
            <v>205.4</v>
          </cell>
          <cell r="S6">
            <v>5</v>
          </cell>
          <cell r="T6">
            <v>701.3</v>
          </cell>
          <cell r="U6">
            <v>709.6</v>
          </cell>
          <cell r="V6">
            <v>714.3</v>
          </cell>
          <cell r="W6">
            <v>738.8</v>
          </cell>
          <cell r="X6">
            <v>738.4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231.5</v>
          </cell>
          <cell r="G7">
            <v>6</v>
          </cell>
          <cell r="H7">
            <v>459.4</v>
          </cell>
          <cell r="I7">
            <v>472.2</v>
          </cell>
          <cell r="J7">
            <v>464.6</v>
          </cell>
          <cell r="K7">
            <v>494</v>
          </cell>
          <cell r="L7">
            <v>503.2</v>
          </cell>
          <cell r="M7">
            <v>6</v>
          </cell>
          <cell r="N7">
            <v>241.1</v>
          </cell>
          <cell r="O7">
            <v>233.2</v>
          </cell>
          <cell r="P7">
            <v>226.5</v>
          </cell>
          <cell r="Q7">
            <v>230.6</v>
          </cell>
          <cell r="R7">
            <v>240.3</v>
          </cell>
          <cell r="S7">
            <v>6</v>
          </cell>
          <cell r="T7">
            <v>702.9</v>
          </cell>
          <cell r="U7">
            <v>708.9</v>
          </cell>
          <cell r="V7">
            <v>714.2</v>
          </cell>
          <cell r="W7">
            <v>734.9</v>
          </cell>
          <cell r="X7">
            <v>740.7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241.7</v>
          </cell>
          <cell r="G8">
            <v>7</v>
          </cell>
          <cell r="H8">
            <v>459.1</v>
          </cell>
          <cell r="I8">
            <v>478</v>
          </cell>
          <cell r="J8">
            <v>471.4</v>
          </cell>
          <cell r="K8">
            <v>500</v>
          </cell>
          <cell r="L8">
            <v>501.9</v>
          </cell>
          <cell r="M8">
            <v>7</v>
          </cell>
          <cell r="N8">
            <v>237.8</v>
          </cell>
          <cell r="O8">
            <v>237.5</v>
          </cell>
          <cell r="P8">
            <v>244.4</v>
          </cell>
          <cell r="Q8">
            <v>244.8</v>
          </cell>
          <cell r="R8">
            <v>243</v>
          </cell>
          <cell r="S8">
            <v>7</v>
          </cell>
          <cell r="T8">
            <v>703.5</v>
          </cell>
          <cell r="U8">
            <v>710.5</v>
          </cell>
          <cell r="V8">
            <v>714.3</v>
          </cell>
          <cell r="W8">
            <v>733.9</v>
          </cell>
          <cell r="X8">
            <v>736.7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223.7</v>
          </cell>
          <cell r="G9">
            <v>8</v>
          </cell>
          <cell r="H9">
            <v>474.6</v>
          </cell>
          <cell r="I9">
            <v>475.9</v>
          </cell>
          <cell r="J9">
            <v>480.2</v>
          </cell>
          <cell r="K9">
            <v>504</v>
          </cell>
          <cell r="L9">
            <v>502.7</v>
          </cell>
          <cell r="M9">
            <v>8</v>
          </cell>
          <cell r="N9">
            <v>227.3</v>
          </cell>
          <cell r="O9">
            <v>226.3</v>
          </cell>
          <cell r="P9">
            <v>220.8</v>
          </cell>
          <cell r="Q9">
            <v>217.9</v>
          </cell>
          <cell r="R9">
            <v>222.9</v>
          </cell>
          <cell r="S9">
            <v>8</v>
          </cell>
          <cell r="T9">
            <v>703.1</v>
          </cell>
          <cell r="U9">
            <v>712.7</v>
          </cell>
          <cell r="V9">
            <v>719</v>
          </cell>
          <cell r="W9">
            <v>734.1</v>
          </cell>
          <cell r="X9">
            <v>747.8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G10">
            <v>9</v>
          </cell>
          <cell r="H10">
            <v>464.7</v>
          </cell>
          <cell r="I10">
            <v>471.3</v>
          </cell>
          <cell r="J10">
            <v>474.2</v>
          </cell>
          <cell r="K10">
            <v>500.4</v>
          </cell>
          <cell r="M10">
            <v>9</v>
          </cell>
          <cell r="N10">
            <v>232.8</v>
          </cell>
          <cell r="O10">
            <v>219</v>
          </cell>
          <cell r="P10">
            <v>235.9</v>
          </cell>
          <cell r="Q10">
            <v>239.8</v>
          </cell>
          <cell r="S10">
            <v>9</v>
          </cell>
          <cell r="T10">
            <v>700.7</v>
          </cell>
          <cell r="U10">
            <v>712</v>
          </cell>
          <cell r="V10">
            <v>720.8</v>
          </cell>
          <cell r="W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G11">
            <v>10</v>
          </cell>
          <cell r="H11">
            <v>464.2</v>
          </cell>
          <cell r="I11">
            <v>469.9</v>
          </cell>
          <cell r="J11">
            <v>473.3</v>
          </cell>
          <cell r="K11">
            <v>491.6</v>
          </cell>
          <cell r="M11">
            <v>10</v>
          </cell>
          <cell r="N11">
            <v>226.5</v>
          </cell>
          <cell r="O11">
            <v>228</v>
          </cell>
          <cell r="P11">
            <v>248.4</v>
          </cell>
          <cell r="Q11">
            <v>246.9</v>
          </cell>
          <cell r="S11">
            <v>10</v>
          </cell>
          <cell r="T11">
            <v>702.6</v>
          </cell>
          <cell r="U11">
            <v>712.3</v>
          </cell>
          <cell r="V11">
            <v>720.3</v>
          </cell>
          <cell r="W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G12">
            <v>11</v>
          </cell>
          <cell r="H12">
            <v>460.2</v>
          </cell>
          <cell r="I12">
            <v>465.5</v>
          </cell>
          <cell r="J12">
            <v>481.5</v>
          </cell>
          <cell r="K12">
            <v>491.3</v>
          </cell>
          <cell r="M12">
            <v>11</v>
          </cell>
          <cell r="N12">
            <v>232.3</v>
          </cell>
          <cell r="O12">
            <v>229.2</v>
          </cell>
          <cell r="P12">
            <v>246.8</v>
          </cell>
          <cell r="Q12">
            <v>213.8</v>
          </cell>
          <cell r="S12">
            <v>11</v>
          </cell>
          <cell r="T12">
            <v>698.6</v>
          </cell>
          <cell r="U12">
            <v>717.3</v>
          </cell>
          <cell r="V12">
            <v>721.3</v>
          </cell>
          <cell r="W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G13">
            <v>12</v>
          </cell>
          <cell r="H13">
            <v>458.1</v>
          </cell>
          <cell r="I13">
            <v>455.7</v>
          </cell>
          <cell r="J13">
            <v>462.3</v>
          </cell>
          <cell r="K13">
            <v>485.1</v>
          </cell>
          <cell r="M13">
            <v>12</v>
          </cell>
          <cell r="N13">
            <v>236.9</v>
          </cell>
          <cell r="O13">
            <v>234.2</v>
          </cell>
          <cell r="P13">
            <v>269</v>
          </cell>
          <cell r="Q13">
            <v>246.5</v>
          </cell>
          <cell r="S13">
            <v>12</v>
          </cell>
          <cell r="T13">
            <v>699.4</v>
          </cell>
          <cell r="U13">
            <v>715.2</v>
          </cell>
          <cell r="V13">
            <v>721.6</v>
          </cell>
          <cell r="W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G14">
            <v>1</v>
          </cell>
          <cell r="H14">
            <v>473.8</v>
          </cell>
          <cell r="I14">
            <v>463.1</v>
          </cell>
          <cell r="J14">
            <v>477.4</v>
          </cell>
          <cell r="K14">
            <v>502.3</v>
          </cell>
          <cell r="M14">
            <v>1</v>
          </cell>
          <cell r="N14">
            <v>187.1</v>
          </cell>
          <cell r="O14">
            <v>190.9</v>
          </cell>
          <cell r="P14">
            <v>216.8</v>
          </cell>
          <cell r="Q14">
            <v>202.3</v>
          </cell>
          <cell r="S14">
            <v>1</v>
          </cell>
          <cell r="T14">
            <v>702.1</v>
          </cell>
          <cell r="U14">
            <v>713.8</v>
          </cell>
          <cell r="V14">
            <v>723.8</v>
          </cell>
          <cell r="W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G15">
            <v>2</v>
          </cell>
          <cell r="H15">
            <v>470.7</v>
          </cell>
          <cell r="I15">
            <v>471.5</v>
          </cell>
          <cell r="J15">
            <v>475</v>
          </cell>
          <cell r="K15">
            <v>511.4</v>
          </cell>
          <cell r="M15">
            <v>2</v>
          </cell>
          <cell r="N15">
            <v>216.7</v>
          </cell>
          <cell r="O15">
            <v>198.4</v>
          </cell>
          <cell r="P15">
            <v>231.9</v>
          </cell>
          <cell r="Q15">
            <v>207.9</v>
          </cell>
          <cell r="S15">
            <v>2</v>
          </cell>
          <cell r="T15">
            <v>703.6</v>
          </cell>
          <cell r="U15">
            <v>713.2</v>
          </cell>
          <cell r="V15">
            <v>721.1</v>
          </cell>
          <cell r="W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G16">
            <v>3</v>
          </cell>
          <cell r="H16">
            <v>456</v>
          </cell>
          <cell r="I16">
            <v>462.2</v>
          </cell>
          <cell r="J16">
            <v>458.9</v>
          </cell>
          <cell r="K16">
            <v>503.6</v>
          </cell>
          <cell r="M16">
            <v>3</v>
          </cell>
          <cell r="N16">
            <v>248.9</v>
          </cell>
          <cell r="O16">
            <v>233.6</v>
          </cell>
          <cell r="P16">
            <v>273.2</v>
          </cell>
          <cell r="Q16">
            <v>238.2</v>
          </cell>
          <cell r="S16">
            <v>3</v>
          </cell>
          <cell r="T16">
            <v>703.4</v>
          </cell>
          <cell r="U16">
            <v>714.9</v>
          </cell>
          <cell r="V16">
            <v>721.2</v>
          </cell>
          <cell r="W16">
            <v>736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F4" t="str">
            <v>２７年度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K4" t="str">
            <v>２６年度</v>
          </cell>
          <cell r="L4" t="str">
            <v>２７年度</v>
          </cell>
          <cell r="N4" t="str">
            <v>２３年度</v>
          </cell>
          <cell r="O4" t="str">
            <v>２４年度</v>
          </cell>
          <cell r="P4" t="str">
            <v>２５年度</v>
          </cell>
          <cell r="Q4" t="str">
            <v>２６年度</v>
          </cell>
          <cell r="R4" t="str">
            <v>２７年度</v>
          </cell>
          <cell r="T4" t="str">
            <v>２３年度</v>
          </cell>
          <cell r="U4" t="str">
            <v>２４年度</v>
          </cell>
          <cell r="V4" t="str">
            <v>２５年度</v>
          </cell>
          <cell r="W4" t="str">
            <v>２６年度</v>
          </cell>
          <cell r="X4" t="str">
            <v>２７年度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236.1</v>
          </cell>
          <cell r="G5">
            <v>4</v>
          </cell>
          <cell r="H5">
            <v>450.6</v>
          </cell>
          <cell r="I5">
            <v>456.1</v>
          </cell>
          <cell r="J5">
            <v>463</v>
          </cell>
          <cell r="K5">
            <v>467</v>
          </cell>
          <cell r="L5">
            <v>502.8</v>
          </cell>
          <cell r="M5">
            <v>4</v>
          </cell>
          <cell r="N5">
            <v>236.4</v>
          </cell>
          <cell r="O5">
            <v>237</v>
          </cell>
          <cell r="P5">
            <v>225.3</v>
          </cell>
          <cell r="Q5">
            <v>236.2</v>
          </cell>
          <cell r="R5">
            <v>236.9</v>
          </cell>
          <cell r="S5">
            <v>4</v>
          </cell>
          <cell r="T5">
            <v>703.6</v>
          </cell>
          <cell r="U5">
            <v>708.7</v>
          </cell>
          <cell r="V5">
            <v>712.9</v>
          </cell>
          <cell r="W5">
            <v>724.3</v>
          </cell>
          <cell r="X5">
            <v>739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214.7</v>
          </cell>
          <cell r="G6">
            <v>5</v>
          </cell>
          <cell r="H6">
            <v>460.4</v>
          </cell>
          <cell r="I6">
            <v>472.5</v>
          </cell>
          <cell r="J6">
            <v>470.8</v>
          </cell>
          <cell r="K6">
            <v>487.8</v>
          </cell>
          <cell r="L6">
            <v>512</v>
          </cell>
          <cell r="M6">
            <v>5</v>
          </cell>
          <cell r="N6">
            <v>221.3</v>
          </cell>
          <cell r="O6">
            <v>224.3</v>
          </cell>
          <cell r="P6">
            <v>221.6</v>
          </cell>
          <cell r="Q6">
            <v>222.6</v>
          </cell>
          <cell r="R6">
            <v>205.4</v>
          </cell>
          <cell r="S6">
            <v>5</v>
          </cell>
          <cell r="T6">
            <v>701.3</v>
          </cell>
          <cell r="U6">
            <v>709.6</v>
          </cell>
          <cell r="V6">
            <v>714.3</v>
          </cell>
          <cell r="W6">
            <v>738.8</v>
          </cell>
          <cell r="X6">
            <v>738.4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231.5</v>
          </cell>
          <cell r="G7">
            <v>6</v>
          </cell>
          <cell r="H7">
            <v>459.4</v>
          </cell>
          <cell r="I7">
            <v>472.2</v>
          </cell>
          <cell r="J7">
            <v>464.6</v>
          </cell>
          <cell r="K7">
            <v>494</v>
          </cell>
          <cell r="L7">
            <v>503.2</v>
          </cell>
          <cell r="M7">
            <v>6</v>
          </cell>
          <cell r="N7">
            <v>241.1</v>
          </cell>
          <cell r="O7">
            <v>233.2</v>
          </cell>
          <cell r="P7">
            <v>226.5</v>
          </cell>
          <cell r="Q7">
            <v>230.6</v>
          </cell>
          <cell r="R7">
            <v>240.3</v>
          </cell>
          <cell r="S7">
            <v>6</v>
          </cell>
          <cell r="T7">
            <v>702.9</v>
          </cell>
          <cell r="U7">
            <v>708.9</v>
          </cell>
          <cell r="V7">
            <v>714.2</v>
          </cell>
          <cell r="W7">
            <v>734.9</v>
          </cell>
          <cell r="X7">
            <v>740.7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241.7</v>
          </cell>
          <cell r="G8">
            <v>7</v>
          </cell>
          <cell r="H8">
            <v>459.1</v>
          </cell>
          <cell r="I8">
            <v>478</v>
          </cell>
          <cell r="J8">
            <v>471.4</v>
          </cell>
          <cell r="K8">
            <v>500</v>
          </cell>
          <cell r="L8">
            <v>501.9</v>
          </cell>
          <cell r="M8">
            <v>7</v>
          </cell>
          <cell r="N8">
            <v>237.8</v>
          </cell>
          <cell r="O8">
            <v>237.5</v>
          </cell>
          <cell r="P8">
            <v>244.4</v>
          </cell>
          <cell r="Q8">
            <v>244.8</v>
          </cell>
          <cell r="R8">
            <v>243</v>
          </cell>
          <cell r="S8">
            <v>7</v>
          </cell>
          <cell r="T8">
            <v>703.5</v>
          </cell>
          <cell r="U8">
            <v>710.5</v>
          </cell>
          <cell r="V8">
            <v>714.3</v>
          </cell>
          <cell r="W8">
            <v>733.9</v>
          </cell>
          <cell r="X8">
            <v>736.7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219.1</v>
          </cell>
          <cell r="G9">
            <v>8</v>
          </cell>
          <cell r="H9">
            <v>474.6</v>
          </cell>
          <cell r="I9">
            <v>475.9</v>
          </cell>
          <cell r="J9">
            <v>480.2</v>
          </cell>
          <cell r="K9">
            <v>504</v>
          </cell>
          <cell r="L9">
            <v>502.7</v>
          </cell>
          <cell r="M9">
            <v>8</v>
          </cell>
          <cell r="N9">
            <v>227.3</v>
          </cell>
          <cell r="O9">
            <v>226.3</v>
          </cell>
          <cell r="P9">
            <v>220.8</v>
          </cell>
          <cell r="Q9">
            <v>217.9</v>
          </cell>
          <cell r="R9">
            <v>218.2</v>
          </cell>
          <cell r="S9">
            <v>8</v>
          </cell>
          <cell r="T9">
            <v>703.1</v>
          </cell>
          <cell r="U9">
            <v>712.7</v>
          </cell>
          <cell r="V9">
            <v>719</v>
          </cell>
          <cell r="W9">
            <v>734.1</v>
          </cell>
          <cell r="X9">
            <v>747.8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G10">
            <v>9</v>
          </cell>
          <cell r="H10">
            <v>464.7</v>
          </cell>
          <cell r="I10">
            <v>471.3</v>
          </cell>
          <cell r="J10">
            <v>474.2</v>
          </cell>
          <cell r="K10">
            <v>500.4</v>
          </cell>
          <cell r="M10">
            <v>9</v>
          </cell>
          <cell r="N10">
            <v>232.8</v>
          </cell>
          <cell r="O10">
            <v>219</v>
          </cell>
          <cell r="P10">
            <v>235.9</v>
          </cell>
          <cell r="Q10">
            <v>239.8</v>
          </cell>
          <cell r="S10">
            <v>9</v>
          </cell>
          <cell r="T10">
            <v>700.7</v>
          </cell>
          <cell r="U10">
            <v>712</v>
          </cell>
          <cell r="V10">
            <v>720.8</v>
          </cell>
          <cell r="W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G11">
            <v>10</v>
          </cell>
          <cell r="H11">
            <v>464.2</v>
          </cell>
          <cell r="I11">
            <v>469.9</v>
          </cell>
          <cell r="J11">
            <v>473.3</v>
          </cell>
          <cell r="K11">
            <v>491.6</v>
          </cell>
          <cell r="M11">
            <v>10</v>
          </cell>
          <cell r="N11">
            <v>226.5</v>
          </cell>
          <cell r="O11">
            <v>228</v>
          </cell>
          <cell r="P11">
            <v>248.4</v>
          </cell>
          <cell r="Q11">
            <v>246.9</v>
          </cell>
          <cell r="S11">
            <v>10</v>
          </cell>
          <cell r="T11">
            <v>702.6</v>
          </cell>
          <cell r="U11">
            <v>712.3</v>
          </cell>
          <cell r="V11">
            <v>720.3</v>
          </cell>
          <cell r="W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G12">
            <v>11</v>
          </cell>
          <cell r="H12">
            <v>460.2</v>
          </cell>
          <cell r="I12">
            <v>465.5</v>
          </cell>
          <cell r="J12">
            <v>481.5</v>
          </cell>
          <cell r="K12">
            <v>491.3</v>
          </cell>
          <cell r="M12">
            <v>11</v>
          </cell>
          <cell r="N12">
            <v>232.3</v>
          </cell>
          <cell r="O12">
            <v>229.2</v>
          </cell>
          <cell r="P12">
            <v>246.8</v>
          </cell>
          <cell r="Q12">
            <v>213.8</v>
          </cell>
          <cell r="S12">
            <v>11</v>
          </cell>
          <cell r="T12">
            <v>698.6</v>
          </cell>
          <cell r="U12">
            <v>717.3</v>
          </cell>
          <cell r="V12">
            <v>721.3</v>
          </cell>
          <cell r="W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G13">
            <v>12</v>
          </cell>
          <cell r="H13">
            <v>458.1</v>
          </cell>
          <cell r="I13">
            <v>455.7</v>
          </cell>
          <cell r="J13">
            <v>462.3</v>
          </cell>
          <cell r="K13">
            <v>485.1</v>
          </cell>
          <cell r="M13">
            <v>12</v>
          </cell>
          <cell r="N13">
            <v>236.9</v>
          </cell>
          <cell r="O13">
            <v>234.2</v>
          </cell>
          <cell r="P13">
            <v>269</v>
          </cell>
          <cell r="Q13">
            <v>246.5</v>
          </cell>
          <cell r="S13">
            <v>12</v>
          </cell>
          <cell r="T13">
            <v>699.4</v>
          </cell>
          <cell r="U13">
            <v>715.2</v>
          </cell>
          <cell r="V13">
            <v>721.6</v>
          </cell>
          <cell r="W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G14">
            <v>1</v>
          </cell>
          <cell r="H14">
            <v>473.8</v>
          </cell>
          <cell r="I14">
            <v>463.1</v>
          </cell>
          <cell r="J14">
            <v>477.4</v>
          </cell>
          <cell r="K14">
            <v>502.3</v>
          </cell>
          <cell r="M14">
            <v>1</v>
          </cell>
          <cell r="N14">
            <v>187.1</v>
          </cell>
          <cell r="O14">
            <v>190.9</v>
          </cell>
          <cell r="P14">
            <v>216.8</v>
          </cell>
          <cell r="Q14">
            <v>202.3</v>
          </cell>
          <cell r="S14">
            <v>1</v>
          </cell>
          <cell r="T14">
            <v>702.1</v>
          </cell>
          <cell r="U14">
            <v>713.8</v>
          </cell>
          <cell r="V14">
            <v>723.8</v>
          </cell>
          <cell r="W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G15">
            <v>2</v>
          </cell>
          <cell r="H15">
            <v>470.7</v>
          </cell>
          <cell r="I15">
            <v>471.5</v>
          </cell>
          <cell r="J15">
            <v>475</v>
          </cell>
          <cell r="K15">
            <v>511.4</v>
          </cell>
          <cell r="M15">
            <v>2</v>
          </cell>
          <cell r="N15">
            <v>216.7</v>
          </cell>
          <cell r="O15">
            <v>198.4</v>
          </cell>
          <cell r="P15">
            <v>231.9</v>
          </cell>
          <cell r="Q15">
            <v>207.9</v>
          </cell>
          <cell r="S15">
            <v>2</v>
          </cell>
          <cell r="T15">
            <v>703.6</v>
          </cell>
          <cell r="U15">
            <v>713.2</v>
          </cell>
          <cell r="V15">
            <v>721.1</v>
          </cell>
          <cell r="W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G16">
            <v>3</v>
          </cell>
          <cell r="H16">
            <v>456</v>
          </cell>
          <cell r="I16">
            <v>462.2</v>
          </cell>
          <cell r="J16">
            <v>458.9</v>
          </cell>
          <cell r="K16">
            <v>503.6</v>
          </cell>
          <cell r="M16">
            <v>3</v>
          </cell>
          <cell r="N16">
            <v>248.9</v>
          </cell>
          <cell r="O16">
            <v>233.6</v>
          </cell>
          <cell r="P16">
            <v>273.2</v>
          </cell>
          <cell r="Q16">
            <v>238.2</v>
          </cell>
          <cell r="S16">
            <v>3</v>
          </cell>
          <cell r="T16">
            <v>703.4</v>
          </cell>
          <cell r="U16">
            <v>714.9</v>
          </cell>
          <cell r="V16">
            <v>721.2</v>
          </cell>
          <cell r="W16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0" zoomScaleNormal="70" workbookViewId="0" topLeftCell="A1">
      <selection activeCell="Q13" sqref="Q13"/>
    </sheetView>
  </sheetViews>
  <sheetFormatPr defaultColWidth="9.00390625" defaultRowHeight="13.5"/>
  <cols>
    <col min="1" max="1" width="10.75390625" style="48" customWidth="1"/>
    <col min="2" max="2" width="6.50390625" style="48" customWidth="1"/>
    <col min="3" max="3" width="10.875" style="48" customWidth="1"/>
    <col min="4" max="4" width="8.50390625" style="48" customWidth="1"/>
    <col min="5" max="5" width="9.625" style="48" customWidth="1"/>
    <col min="6" max="6" width="9.00390625" style="48" customWidth="1"/>
    <col min="7" max="7" width="9.125" style="48" customWidth="1"/>
    <col min="8" max="8" width="9.25390625" style="48" customWidth="1"/>
    <col min="9" max="9" width="9.625" style="48" customWidth="1"/>
    <col min="10" max="10" width="8.625" style="48" customWidth="1"/>
    <col min="11" max="16384" width="9.00390625" style="48" customWidth="1"/>
  </cols>
  <sheetData>
    <row r="1" spans="1:10" ht="18" customHeight="1">
      <c r="A1" s="238" t="s">
        <v>196</v>
      </c>
      <c r="B1" s="238"/>
      <c r="C1" s="238"/>
      <c r="D1" s="238"/>
      <c r="E1" s="238"/>
      <c r="F1" s="238"/>
      <c r="G1" s="238"/>
      <c r="H1" s="238"/>
      <c r="I1" s="238"/>
      <c r="J1" s="238"/>
    </row>
    <row r="2" ht="15" customHeight="1">
      <c r="A2" s="48" t="s">
        <v>92</v>
      </c>
    </row>
    <row r="3" ht="14.25">
      <c r="C3" s="48" t="s">
        <v>152</v>
      </c>
    </row>
    <row r="4" spans="5:10" ht="14.25">
      <c r="E4" s="109"/>
      <c r="F4" s="239">
        <v>42296</v>
      </c>
      <c r="G4" s="239"/>
      <c r="H4" s="239"/>
      <c r="I4" s="239"/>
      <c r="J4" s="44"/>
    </row>
    <row r="5" spans="5:10" ht="14.25">
      <c r="E5" s="110" t="s">
        <v>139</v>
      </c>
      <c r="F5" s="110" t="s">
        <v>134</v>
      </c>
      <c r="G5" s="110"/>
      <c r="H5" s="110"/>
      <c r="I5" s="110"/>
      <c r="J5" s="110"/>
    </row>
    <row r="6" spans="5:10" ht="14.25">
      <c r="E6" s="110" t="s">
        <v>139</v>
      </c>
      <c r="F6" s="110" t="s">
        <v>186</v>
      </c>
      <c r="G6" s="110"/>
      <c r="H6" s="110"/>
      <c r="I6" s="110"/>
      <c r="J6" s="110"/>
    </row>
    <row r="7" spans="5:10" ht="14.25">
      <c r="E7" s="110" t="s">
        <v>139</v>
      </c>
      <c r="F7" s="110" t="s">
        <v>156</v>
      </c>
      <c r="G7" s="110"/>
      <c r="H7" s="110"/>
      <c r="I7" s="110"/>
      <c r="J7" s="110"/>
    </row>
    <row r="8" ht="22.5" customHeight="1" thickBot="1"/>
    <row r="9" spans="1:10" s="73" customFormat="1" ht="215.25" customHeight="1" thickBot="1">
      <c r="A9" s="240" t="s">
        <v>213</v>
      </c>
      <c r="B9" s="241"/>
      <c r="C9" s="241"/>
      <c r="D9" s="241"/>
      <c r="E9" s="241"/>
      <c r="F9" s="241"/>
      <c r="G9" s="241"/>
      <c r="H9" s="241"/>
      <c r="I9" s="241"/>
      <c r="J9" s="242"/>
    </row>
    <row r="10" spans="1:10" s="73" customFormat="1" ht="21.75" customHeight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</row>
    <row r="11" s="70" customFormat="1" ht="33.75" customHeight="1" thickBot="1">
      <c r="A11" s="113" t="s">
        <v>195</v>
      </c>
    </row>
    <row r="12" spans="1:10" s="70" customFormat="1" ht="21.75" customHeight="1" thickBot="1">
      <c r="A12" s="114"/>
      <c r="B12" s="115"/>
      <c r="C12" s="243" t="s">
        <v>140</v>
      </c>
      <c r="D12" s="244"/>
      <c r="E12" s="243" t="s">
        <v>141</v>
      </c>
      <c r="F12" s="245"/>
      <c r="G12" s="244"/>
      <c r="H12" s="243" t="s">
        <v>142</v>
      </c>
      <c r="I12" s="245"/>
      <c r="J12" s="244"/>
    </row>
    <row r="13" spans="1:10" s="73" customFormat="1" ht="26.25" customHeight="1" thickBot="1">
      <c r="A13" s="116"/>
      <c r="B13" s="117" t="s">
        <v>139</v>
      </c>
      <c r="C13" s="250" t="s">
        <v>198</v>
      </c>
      <c r="D13" s="251"/>
      <c r="E13" s="118" t="s">
        <v>143</v>
      </c>
      <c r="F13" s="252" t="s">
        <v>197</v>
      </c>
      <c r="G13" s="253"/>
      <c r="H13" s="118" t="s">
        <v>139</v>
      </c>
      <c r="I13" s="252" t="s">
        <v>199</v>
      </c>
      <c r="J13" s="253"/>
    </row>
    <row r="14" spans="1:10" ht="30" customHeight="1">
      <c r="A14" s="254" t="s">
        <v>144</v>
      </c>
      <c r="B14" s="208" t="s">
        <v>145</v>
      </c>
      <c r="C14" s="236">
        <v>219</v>
      </c>
      <c r="D14" s="209" t="s">
        <v>146</v>
      </c>
      <c r="E14" s="237" t="s">
        <v>209</v>
      </c>
      <c r="F14" s="177">
        <v>242</v>
      </c>
      <c r="G14" s="181" t="s">
        <v>146</v>
      </c>
      <c r="H14" s="237" t="s">
        <v>211</v>
      </c>
      <c r="I14" s="175">
        <v>222</v>
      </c>
      <c r="J14" s="210" t="s">
        <v>146</v>
      </c>
    </row>
    <row r="15" spans="1:10" ht="30" customHeight="1" thickBot="1">
      <c r="A15" s="254"/>
      <c r="B15" s="211" t="s">
        <v>147</v>
      </c>
      <c r="C15" s="176">
        <v>9072</v>
      </c>
      <c r="D15" s="180" t="s">
        <v>148</v>
      </c>
      <c r="E15" s="215" t="s">
        <v>203</v>
      </c>
      <c r="F15" s="176">
        <v>10631</v>
      </c>
      <c r="G15" s="180" t="s">
        <v>148</v>
      </c>
      <c r="H15" s="215" t="s">
        <v>206</v>
      </c>
      <c r="I15" s="176">
        <v>9320</v>
      </c>
      <c r="J15" s="180" t="s">
        <v>148</v>
      </c>
    </row>
    <row r="16" spans="1:10" ht="30" customHeight="1">
      <c r="A16" s="255" t="s">
        <v>149</v>
      </c>
      <c r="B16" s="212" t="s">
        <v>145</v>
      </c>
      <c r="C16" s="236">
        <v>218</v>
      </c>
      <c r="D16" s="181" t="s">
        <v>146</v>
      </c>
      <c r="E16" s="237" t="s">
        <v>210</v>
      </c>
      <c r="F16" s="177">
        <v>243</v>
      </c>
      <c r="G16" s="181" t="s">
        <v>146</v>
      </c>
      <c r="H16" s="214" t="s">
        <v>212</v>
      </c>
      <c r="I16" s="177">
        <v>218</v>
      </c>
      <c r="J16" s="181" t="s">
        <v>146</v>
      </c>
    </row>
    <row r="17" spans="1:10" ht="30" customHeight="1" thickBot="1">
      <c r="A17" s="256"/>
      <c r="B17" s="213" t="s">
        <v>147</v>
      </c>
      <c r="C17" s="178">
        <v>9173</v>
      </c>
      <c r="D17" s="182" t="s">
        <v>148</v>
      </c>
      <c r="E17" s="223" t="s">
        <v>208</v>
      </c>
      <c r="F17" s="178">
        <v>9999</v>
      </c>
      <c r="G17" s="182" t="s">
        <v>148</v>
      </c>
      <c r="H17" s="216" t="s">
        <v>194</v>
      </c>
      <c r="I17" s="178">
        <v>9248</v>
      </c>
      <c r="J17" s="182" t="s">
        <v>148</v>
      </c>
    </row>
    <row r="18" spans="1:10" ht="30" customHeight="1">
      <c r="A18" s="257" t="s">
        <v>102</v>
      </c>
      <c r="B18" s="208" t="s">
        <v>145</v>
      </c>
      <c r="C18" s="175">
        <v>503</v>
      </c>
      <c r="D18" s="179" t="s">
        <v>146</v>
      </c>
      <c r="E18" s="217" t="s">
        <v>204</v>
      </c>
      <c r="F18" s="175">
        <v>502</v>
      </c>
      <c r="G18" s="179" t="s">
        <v>146</v>
      </c>
      <c r="H18" s="217" t="s">
        <v>193</v>
      </c>
      <c r="I18" s="175">
        <v>504</v>
      </c>
      <c r="J18" s="179" t="s">
        <v>146</v>
      </c>
    </row>
    <row r="19" spans="1:10" ht="30" customHeight="1" thickBot="1">
      <c r="A19" s="258"/>
      <c r="B19" s="213" t="s">
        <v>147</v>
      </c>
      <c r="C19" s="178">
        <v>22326</v>
      </c>
      <c r="D19" s="182" t="s">
        <v>148</v>
      </c>
      <c r="E19" s="218" t="s">
        <v>205</v>
      </c>
      <c r="F19" s="178">
        <v>22427</v>
      </c>
      <c r="G19" s="182" t="s">
        <v>148</v>
      </c>
      <c r="H19" s="216" t="s">
        <v>207</v>
      </c>
      <c r="I19" s="178">
        <v>23335</v>
      </c>
      <c r="J19" s="182" t="s">
        <v>148</v>
      </c>
    </row>
    <row r="20" spans="1:10" ht="14.25" customHeight="1">
      <c r="A20" s="246" t="s">
        <v>139</v>
      </c>
      <c r="B20" s="247"/>
      <c r="C20" s="247"/>
      <c r="D20" s="247"/>
      <c r="E20" s="247"/>
      <c r="F20" s="247"/>
      <c r="G20" s="247"/>
      <c r="H20" s="247"/>
      <c r="I20" s="247"/>
      <c r="J20" s="247"/>
    </row>
    <row r="21" ht="10.5" customHeight="1"/>
    <row r="22" spans="1:11" s="70" customFormat="1" ht="86.25" customHeight="1">
      <c r="A22" s="248" t="s">
        <v>191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72"/>
    </row>
    <row r="23" spans="1:10" ht="21.75" customHeight="1">
      <c r="A23" s="249" t="s">
        <v>190</v>
      </c>
      <c r="B23" s="249"/>
      <c r="C23" s="249"/>
      <c r="D23" s="249"/>
      <c r="E23" s="249"/>
      <c r="F23" s="249"/>
      <c r="G23" s="249"/>
      <c r="H23" s="249"/>
      <c r="I23" s="249"/>
      <c r="J23" s="249"/>
    </row>
    <row r="24" spans="1:10" ht="14.25">
      <c r="A24" s="249"/>
      <c r="B24" s="249"/>
      <c r="C24" s="249"/>
      <c r="D24" s="249"/>
      <c r="E24" s="249"/>
      <c r="F24" s="249"/>
      <c r="G24" s="249"/>
      <c r="H24" s="249"/>
      <c r="I24" s="249"/>
      <c r="J24" s="249"/>
    </row>
  </sheetData>
  <sheetProtection/>
  <mergeCells count="15"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13">
      <selection activeCell="L24" sqref="L2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164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200</v>
      </c>
      <c r="E4" s="13"/>
      <c r="F4" s="119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53" t="s">
        <v>3</v>
      </c>
      <c r="E6" s="259" t="s">
        <v>165</v>
      </c>
      <c r="F6" s="260"/>
      <c r="G6" s="13"/>
      <c r="H6" s="13"/>
    </row>
    <row r="7" spans="1:8" ht="19.5" customHeight="1">
      <c r="A7" s="19" t="s">
        <v>6</v>
      </c>
      <c r="B7" s="20"/>
      <c r="C7" s="21"/>
      <c r="D7" s="54"/>
      <c r="E7" s="55" t="s">
        <v>108</v>
      </c>
      <c r="F7" s="68" t="s">
        <v>101</v>
      </c>
      <c r="G7" s="13"/>
      <c r="H7" s="13"/>
    </row>
    <row r="8" spans="1:8" ht="19.5" customHeight="1">
      <c r="A8" s="23" t="s">
        <v>8</v>
      </c>
      <c r="B8" s="46" t="s">
        <v>90</v>
      </c>
      <c r="C8" s="219">
        <v>7460.193399999999</v>
      </c>
      <c r="D8" s="184">
        <v>5981.78549</v>
      </c>
      <c r="E8" s="145">
        <v>101.4879847871006</v>
      </c>
      <c r="F8" s="159">
        <v>101.89213445879994</v>
      </c>
      <c r="G8" s="13"/>
      <c r="H8" s="123"/>
    </row>
    <row r="9" spans="1:8" ht="19.5" customHeight="1">
      <c r="A9" s="23" t="s">
        <v>166</v>
      </c>
      <c r="B9" s="46" t="s">
        <v>167</v>
      </c>
      <c r="C9" s="219">
        <v>2.169</v>
      </c>
      <c r="D9" s="184">
        <v>2.169</v>
      </c>
      <c r="E9" s="220">
        <v>227.8361344537815</v>
      </c>
      <c r="F9" s="221">
        <v>100</v>
      </c>
      <c r="G9" s="13"/>
      <c r="H9" s="123"/>
    </row>
    <row r="10" spans="1:8" ht="19.5" customHeight="1">
      <c r="A10" s="23" t="s">
        <v>9</v>
      </c>
      <c r="B10" s="46" t="s">
        <v>167</v>
      </c>
      <c r="C10" s="157">
        <v>15.68564</v>
      </c>
      <c r="D10" s="184">
        <v>12.168</v>
      </c>
      <c r="E10" s="145">
        <v>103.97729231242427</v>
      </c>
      <c r="F10" s="159">
        <v>100</v>
      </c>
      <c r="G10" s="13"/>
      <c r="H10" s="123"/>
    </row>
    <row r="11" spans="1:8" ht="19.5" customHeight="1">
      <c r="A11" s="23" t="s">
        <v>10</v>
      </c>
      <c r="B11" s="46" t="s">
        <v>167</v>
      </c>
      <c r="C11" s="185">
        <v>7478.1</v>
      </c>
      <c r="D11" s="184">
        <v>5996.200000000001</v>
      </c>
      <c r="E11" s="146">
        <v>101.50940978461223</v>
      </c>
      <c r="F11" s="159">
        <v>101.87504436058299</v>
      </c>
      <c r="G11" s="13"/>
      <c r="H11" s="123"/>
    </row>
    <row r="12" spans="1:8" ht="19.5" customHeight="1">
      <c r="A12" s="23" t="s">
        <v>11</v>
      </c>
      <c r="B12" s="46" t="s">
        <v>167</v>
      </c>
      <c r="C12" s="157">
        <v>173.08972</v>
      </c>
      <c r="D12" s="184">
        <v>80.597</v>
      </c>
      <c r="E12" s="145">
        <v>100</v>
      </c>
      <c r="F12" s="159">
        <v>99.42733119240728</v>
      </c>
      <c r="G12" s="13"/>
      <c r="H12" s="123"/>
    </row>
    <row r="13" spans="1:8" ht="19.5" customHeight="1">
      <c r="A13" s="23" t="s">
        <v>12</v>
      </c>
      <c r="B13" s="46" t="s">
        <v>168</v>
      </c>
      <c r="C13" s="157">
        <v>370.7762</v>
      </c>
      <c r="D13" s="184">
        <v>157.84547999999998</v>
      </c>
      <c r="E13" s="145">
        <v>100</v>
      </c>
      <c r="F13" s="159">
        <v>100</v>
      </c>
      <c r="G13" s="13"/>
      <c r="H13" s="123"/>
    </row>
    <row r="14" spans="1:8" ht="19.5" customHeight="1">
      <c r="A14" s="23" t="s">
        <v>13</v>
      </c>
      <c r="B14" s="46" t="s">
        <v>168</v>
      </c>
      <c r="C14" s="157">
        <v>0</v>
      </c>
      <c r="D14" s="184">
        <v>0</v>
      </c>
      <c r="E14" s="147" t="s">
        <v>14</v>
      </c>
      <c r="F14" s="186" t="s">
        <v>14</v>
      </c>
      <c r="G14" s="13"/>
      <c r="H14" s="123"/>
    </row>
    <row r="15" spans="1:8" ht="19.5" customHeight="1">
      <c r="A15" s="24" t="s">
        <v>15</v>
      </c>
      <c r="B15" s="47" t="s">
        <v>167</v>
      </c>
      <c r="C15" s="162">
        <v>53.11491</v>
      </c>
      <c r="D15" s="187">
        <v>44.01388000000001</v>
      </c>
      <c r="E15" s="148">
        <v>100</v>
      </c>
      <c r="F15" s="165">
        <v>100.38597115252135</v>
      </c>
      <c r="G15" s="13"/>
      <c r="H15" s="124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8"/>
      <c r="F17" s="13"/>
      <c r="G17" s="13"/>
      <c r="H17" s="48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49" t="s">
        <v>1</v>
      </c>
      <c r="C19" s="50" t="s">
        <v>158</v>
      </c>
      <c r="D19" s="51"/>
      <c r="E19" s="153"/>
      <c r="F19" s="50" t="s">
        <v>159</v>
      </c>
      <c r="G19" s="51"/>
      <c r="H19" s="65"/>
      <c r="I19" s="1"/>
    </row>
    <row r="20" spans="1:9" ht="33.75" customHeight="1">
      <c r="A20" s="19" t="s">
        <v>6</v>
      </c>
      <c r="B20" s="150"/>
      <c r="C20" s="54"/>
      <c r="D20" s="56" t="s">
        <v>169</v>
      </c>
      <c r="E20" s="154" t="s">
        <v>110</v>
      </c>
      <c r="F20" s="54"/>
      <c r="G20" s="56" t="s">
        <v>169</v>
      </c>
      <c r="H20" s="66" t="s">
        <v>110</v>
      </c>
      <c r="I20" s="1"/>
    </row>
    <row r="21" spans="1:9" ht="19.5" customHeight="1">
      <c r="A21" s="26" t="s">
        <v>17</v>
      </c>
      <c r="B21" s="151" t="s">
        <v>18</v>
      </c>
      <c r="C21" s="226">
        <v>2116.505</v>
      </c>
      <c r="D21" s="227">
        <v>90.9304589208391</v>
      </c>
      <c r="E21" s="228">
        <v>100.45964987058701</v>
      </c>
      <c r="F21" s="226">
        <v>2117.785</v>
      </c>
      <c r="G21" s="227">
        <v>90.37320540513943</v>
      </c>
      <c r="H21" s="229">
        <v>100.62403115780715</v>
      </c>
      <c r="I21" s="1"/>
    </row>
    <row r="22" spans="1:9" ht="19.5" customHeight="1">
      <c r="A22" s="27" t="s">
        <v>19</v>
      </c>
      <c r="B22" s="151" t="s">
        <v>20</v>
      </c>
      <c r="C22" s="160">
        <v>887871.649</v>
      </c>
      <c r="D22" s="157">
        <v>85.26567569640055</v>
      </c>
      <c r="E22" s="158">
        <v>97.315410323275</v>
      </c>
      <c r="F22" s="145">
        <v>899484.998</v>
      </c>
      <c r="G22" s="219">
        <v>92.12486384803677</v>
      </c>
      <c r="H22" s="159">
        <v>98.89655363975014</v>
      </c>
      <c r="I22" s="1"/>
    </row>
    <row r="23" spans="1:9" ht="19.5" customHeight="1">
      <c r="A23" s="26" t="s">
        <v>21</v>
      </c>
      <c r="B23" s="151" t="s">
        <v>18</v>
      </c>
      <c r="C23" s="160">
        <v>27.401</v>
      </c>
      <c r="D23" s="157">
        <v>101.55288710992514</v>
      </c>
      <c r="E23" s="158">
        <v>71.45353082298946</v>
      </c>
      <c r="F23" s="145">
        <v>23.932</v>
      </c>
      <c r="G23" s="219">
        <v>73.10159447736575</v>
      </c>
      <c r="H23" s="159">
        <v>86.39399299664272</v>
      </c>
      <c r="I23" s="1"/>
    </row>
    <row r="24" spans="1:9" ht="19.5" customHeight="1">
      <c r="A24" s="27" t="s">
        <v>19</v>
      </c>
      <c r="B24" s="151" t="s">
        <v>20</v>
      </c>
      <c r="C24" s="160">
        <v>7416.586</v>
      </c>
      <c r="D24" s="157">
        <v>109.02158797917347</v>
      </c>
      <c r="E24" s="158">
        <v>73.71201512288837</v>
      </c>
      <c r="F24" s="145">
        <v>5970.829</v>
      </c>
      <c r="G24" s="219">
        <v>70.2345201436867</v>
      </c>
      <c r="H24" s="159">
        <v>85.18328984405204</v>
      </c>
      <c r="I24" s="1"/>
    </row>
    <row r="25" spans="1:9" ht="19.5" customHeight="1">
      <c r="A25" s="26" t="s">
        <v>22</v>
      </c>
      <c r="B25" s="151" t="s">
        <v>18</v>
      </c>
      <c r="C25" s="160">
        <v>35.313</v>
      </c>
      <c r="D25" s="157">
        <v>81.58630409167571</v>
      </c>
      <c r="E25" s="158">
        <v>50.8217719187151</v>
      </c>
      <c r="F25" s="145">
        <v>28.866</v>
      </c>
      <c r="G25" s="219">
        <v>73.28069863674443</v>
      </c>
      <c r="H25" s="159">
        <v>76.92266695091404</v>
      </c>
      <c r="I25" s="1"/>
    </row>
    <row r="26" spans="1:9" ht="19.5" customHeight="1">
      <c r="A26" s="26" t="s">
        <v>19</v>
      </c>
      <c r="B26" s="151" t="s">
        <v>20</v>
      </c>
      <c r="C26" s="160">
        <v>1857.771</v>
      </c>
      <c r="D26" s="157">
        <v>118.78946416022825</v>
      </c>
      <c r="E26" s="158">
        <v>75.50987642980415</v>
      </c>
      <c r="F26" s="145">
        <v>1155.707</v>
      </c>
      <c r="G26" s="219">
        <v>67.48949589033096</v>
      </c>
      <c r="H26" s="159">
        <v>79.46859438325401</v>
      </c>
      <c r="I26" s="1"/>
    </row>
    <row r="27" spans="1:9" ht="19.5" customHeight="1">
      <c r="A27" s="28" t="s">
        <v>23</v>
      </c>
      <c r="B27" s="151" t="s">
        <v>18</v>
      </c>
      <c r="C27" s="160">
        <v>11.454</v>
      </c>
      <c r="D27" s="157">
        <v>61.03916866506795</v>
      </c>
      <c r="E27" s="158">
        <v>114.78104018438722</v>
      </c>
      <c r="F27" s="145">
        <v>11.695</v>
      </c>
      <c r="G27" s="219">
        <v>82.83164530065868</v>
      </c>
      <c r="H27" s="159">
        <v>130.84582680689192</v>
      </c>
      <c r="I27" s="1"/>
    </row>
    <row r="28" spans="1:9" ht="19.5" customHeight="1">
      <c r="A28" s="27" t="s">
        <v>19</v>
      </c>
      <c r="B28" s="151" t="s">
        <v>20</v>
      </c>
      <c r="C28" s="160">
        <v>10035.268</v>
      </c>
      <c r="D28" s="157">
        <v>74.72737152168641</v>
      </c>
      <c r="E28" s="158">
        <v>140.39834570815748</v>
      </c>
      <c r="F28" s="145">
        <v>10644.501</v>
      </c>
      <c r="G28" s="219">
        <v>79.7494722764878</v>
      </c>
      <c r="H28" s="159">
        <v>156.5206669901628</v>
      </c>
      <c r="I28" s="1"/>
    </row>
    <row r="29" spans="1:9" ht="19.5" customHeight="1">
      <c r="A29" s="26" t="s">
        <v>24</v>
      </c>
      <c r="B29" s="151" t="s">
        <v>18</v>
      </c>
      <c r="C29" s="230">
        <v>2190.673</v>
      </c>
      <c r="D29" s="227">
        <v>90.64959821874882</v>
      </c>
      <c r="E29" s="228">
        <v>98.47350033623539</v>
      </c>
      <c r="F29" s="226">
        <v>2182.278</v>
      </c>
      <c r="G29" s="227">
        <v>89.8195363556295</v>
      </c>
      <c r="H29" s="229">
        <v>100.15887892743523</v>
      </c>
      <c r="I29" s="1"/>
    </row>
    <row r="30" spans="1:9" ht="19.5" customHeight="1">
      <c r="A30" s="29" t="s">
        <v>25</v>
      </c>
      <c r="B30" s="152" t="s">
        <v>20</v>
      </c>
      <c r="C30" s="161">
        <v>907181.274</v>
      </c>
      <c r="D30" s="162">
        <v>85.33388770652014</v>
      </c>
      <c r="E30" s="163">
        <v>97.33344502018781</v>
      </c>
      <c r="F30" s="164">
        <v>917256.035</v>
      </c>
      <c r="G30" s="222">
        <v>91.73137743982157</v>
      </c>
      <c r="H30" s="165">
        <v>99.18581935679295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9" t="s">
        <v>1</v>
      </c>
      <c r="C32" s="51" t="s">
        <v>102</v>
      </c>
      <c r="D32" s="52"/>
      <c r="E32" s="25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56" t="s">
        <v>169</v>
      </c>
      <c r="E33" s="57" t="s">
        <v>110</v>
      </c>
      <c r="F33" s="22" t="s">
        <v>7</v>
      </c>
      <c r="G33" s="13"/>
      <c r="H33" s="13"/>
      <c r="I33" s="1"/>
    </row>
    <row r="34" spans="1:9" ht="19.5" customHeight="1">
      <c r="A34" s="60" t="s">
        <v>17</v>
      </c>
      <c r="B34" s="61" t="s">
        <v>18</v>
      </c>
      <c r="C34" s="157">
        <v>4764.890886300001</v>
      </c>
      <c r="D34" s="157">
        <v>99.97314405986408</v>
      </c>
      <c r="E34" s="157">
        <v>100.11612705661324</v>
      </c>
      <c r="F34" s="224">
        <v>44.426215053739156</v>
      </c>
      <c r="G34" s="13"/>
      <c r="H34" s="13"/>
      <c r="I34" s="1"/>
    </row>
    <row r="35" spans="1:9" ht="19.5" customHeight="1">
      <c r="A35" s="62" t="s">
        <v>19</v>
      </c>
      <c r="B35" s="61" t="s">
        <v>20</v>
      </c>
      <c r="C35" s="167">
        <v>2178660.032156</v>
      </c>
      <c r="D35" s="157">
        <v>99.46977627998791</v>
      </c>
      <c r="E35" s="157">
        <v>95.41983285582832</v>
      </c>
      <c r="F35" s="168" t="s">
        <v>14</v>
      </c>
      <c r="G35" s="67"/>
      <c r="I35" s="1"/>
    </row>
    <row r="36" spans="1:9" ht="19.5" customHeight="1">
      <c r="A36" s="60" t="s">
        <v>21</v>
      </c>
      <c r="B36" s="61" t="s">
        <v>18</v>
      </c>
      <c r="C36" s="167">
        <v>132.852</v>
      </c>
      <c r="D36" s="157">
        <v>102.68118686380745</v>
      </c>
      <c r="E36" s="157">
        <v>110.99674158242125</v>
      </c>
      <c r="F36" s="166">
        <v>19.575190192003355</v>
      </c>
      <c r="G36" s="67"/>
      <c r="H36" s="67"/>
      <c r="I36" s="1"/>
    </row>
    <row r="37" spans="1:9" ht="19.5" customHeight="1">
      <c r="A37" s="62" t="s">
        <v>19</v>
      </c>
      <c r="B37" s="61" t="s">
        <v>20</v>
      </c>
      <c r="C37" s="167">
        <v>33037.85</v>
      </c>
      <c r="D37" s="157">
        <v>104.57632547485854</v>
      </c>
      <c r="E37" s="157">
        <v>113.40391790724576</v>
      </c>
      <c r="F37" s="168" t="s">
        <v>14</v>
      </c>
      <c r="G37" s="261" t="s">
        <v>170</v>
      </c>
      <c r="H37" s="262"/>
      <c r="I37" s="1"/>
    </row>
    <row r="38" spans="1:9" ht="19.5" customHeight="1">
      <c r="A38" s="60" t="s">
        <v>22</v>
      </c>
      <c r="B38" s="61" t="s">
        <v>18</v>
      </c>
      <c r="C38" s="167">
        <v>106.986</v>
      </c>
      <c r="D38" s="157">
        <v>106.41243696475995</v>
      </c>
      <c r="E38" s="157">
        <v>74.3996828907016</v>
      </c>
      <c r="F38" s="166">
        <v>30.92591254065775</v>
      </c>
      <c r="G38" s="261"/>
      <c r="H38" s="262"/>
      <c r="I38" s="1"/>
    </row>
    <row r="39" spans="1:9" ht="19.5" customHeight="1">
      <c r="A39" s="60" t="s">
        <v>19</v>
      </c>
      <c r="B39" s="61" t="s">
        <v>20</v>
      </c>
      <c r="C39" s="167">
        <v>5200.254</v>
      </c>
      <c r="D39" s="167">
        <v>115.60769998599436</v>
      </c>
      <c r="E39" s="167">
        <v>93.0940146336643</v>
      </c>
      <c r="F39" s="168" t="s">
        <v>14</v>
      </c>
      <c r="G39" s="261"/>
      <c r="H39" s="262"/>
      <c r="I39" s="1"/>
    </row>
    <row r="40" spans="1:9" ht="19.5" customHeight="1">
      <c r="A40" s="63" t="s">
        <v>23</v>
      </c>
      <c r="B40" s="61" t="s">
        <v>18</v>
      </c>
      <c r="C40" s="167">
        <v>22.489</v>
      </c>
      <c r="D40" s="157">
        <v>98.93972723273208</v>
      </c>
      <c r="E40" s="157">
        <v>118.58785066441679</v>
      </c>
      <c r="F40" s="166">
        <v>51.19308255379376</v>
      </c>
      <c r="G40" s="261"/>
      <c r="H40" s="262"/>
      <c r="I40" s="1"/>
    </row>
    <row r="41" spans="1:9" ht="19.5" customHeight="1">
      <c r="A41" s="62" t="s">
        <v>19</v>
      </c>
      <c r="B41" s="61" t="s">
        <v>20</v>
      </c>
      <c r="C41" s="167">
        <v>15707.972</v>
      </c>
      <c r="D41" s="157">
        <v>96.26631521758782</v>
      </c>
      <c r="E41" s="157">
        <v>101.33332782841478</v>
      </c>
      <c r="F41" s="168" t="s">
        <v>14</v>
      </c>
      <c r="G41" s="261"/>
      <c r="H41" s="262"/>
      <c r="I41" s="1"/>
    </row>
    <row r="42" spans="1:9" ht="19.5" customHeight="1">
      <c r="A42" s="60" t="s">
        <v>24</v>
      </c>
      <c r="B42" s="61" t="s">
        <v>18</v>
      </c>
      <c r="C42" s="167">
        <v>5027.2178863</v>
      </c>
      <c r="D42" s="157">
        <v>100.16727029803974</v>
      </c>
      <c r="E42" s="157">
        <v>99.71043989167796</v>
      </c>
      <c r="F42" s="224">
        <v>43.52909866668044</v>
      </c>
      <c r="G42" s="261"/>
      <c r="H42" s="262"/>
      <c r="I42" s="1"/>
    </row>
    <row r="43" spans="1:9" ht="19.5" customHeight="1">
      <c r="A43" s="64" t="s">
        <v>25</v>
      </c>
      <c r="B43" s="11" t="s">
        <v>20</v>
      </c>
      <c r="C43" s="169">
        <v>2232606.1081560003</v>
      </c>
      <c r="D43" s="169">
        <v>99.55077152801543</v>
      </c>
      <c r="E43" s="169">
        <v>95.67807779340376</v>
      </c>
      <c r="F43" s="170" t="s">
        <v>14</v>
      </c>
      <c r="G43" s="261"/>
      <c r="H43" s="262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="85" zoomScaleNormal="85" workbookViewId="0" topLeftCell="A1">
      <pane ySplit="4" topLeftCell="A26" activePane="bottomLeft" state="frozen"/>
      <selection pane="topLeft" activeCell="J26" sqref="J26"/>
      <selection pane="bottomLeft" activeCell="M42" sqref="M42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平成２７年８月</v>
      </c>
      <c r="F1" s="3"/>
      <c r="G1" s="3"/>
      <c r="H1" s="3"/>
      <c r="I1" s="3"/>
      <c r="J1" s="3"/>
    </row>
    <row r="2" spans="1:10" ht="18.75" customHeight="1">
      <c r="A2" s="4"/>
      <c r="B2" s="31" t="s">
        <v>28</v>
      </c>
      <c r="C2" s="30"/>
      <c r="D2" s="32" t="s">
        <v>29</v>
      </c>
      <c r="E2" s="32"/>
      <c r="F2" s="33"/>
      <c r="G2" s="32"/>
      <c r="H2" s="32" t="s">
        <v>30</v>
      </c>
      <c r="I2" s="32"/>
      <c r="J2" s="34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26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55" t="s">
        <v>177</v>
      </c>
      <c r="G4" s="12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35">
        <v>1</v>
      </c>
      <c r="B5" s="36" t="s">
        <v>38</v>
      </c>
      <c r="C5" s="191">
        <v>25.174</v>
      </c>
      <c r="D5" s="192">
        <v>122.80599053612372</v>
      </c>
      <c r="E5" s="192">
        <v>57.97388480759045</v>
      </c>
      <c r="F5" s="193">
        <v>4139.723</v>
      </c>
      <c r="G5" s="191">
        <v>310.692</v>
      </c>
      <c r="H5" s="192">
        <v>96.70924846854923</v>
      </c>
      <c r="I5" s="192">
        <v>83.87605353951481</v>
      </c>
      <c r="J5" s="194">
        <v>45703.592</v>
      </c>
    </row>
    <row r="6" spans="1:10" ht="18.75" customHeight="1">
      <c r="A6" s="37">
        <v>2</v>
      </c>
      <c r="B6" s="38" t="s">
        <v>39</v>
      </c>
      <c r="C6" s="191">
        <v>7.411</v>
      </c>
      <c r="D6" s="192">
        <v>64.13673734314149</v>
      </c>
      <c r="E6" s="192">
        <v>20.56839943382088</v>
      </c>
      <c r="F6" s="193">
        <v>754.7</v>
      </c>
      <c r="G6" s="191">
        <v>58.508</v>
      </c>
      <c r="H6" s="192">
        <v>96.1764802577506</v>
      </c>
      <c r="I6" s="192">
        <v>60.40221341261975</v>
      </c>
      <c r="J6" s="194">
        <v>4180.096</v>
      </c>
    </row>
    <row r="7" spans="1:10" ht="18.75" customHeight="1">
      <c r="A7" s="37">
        <v>3</v>
      </c>
      <c r="B7" s="38" t="s">
        <v>40</v>
      </c>
      <c r="C7" s="191">
        <v>9.823</v>
      </c>
      <c r="D7" s="192">
        <v>46.435662286092466</v>
      </c>
      <c r="E7" s="192">
        <v>53.04282088665695</v>
      </c>
      <c r="F7" s="193">
        <v>357.476</v>
      </c>
      <c r="G7" s="191">
        <v>18.2</v>
      </c>
      <c r="H7" s="192">
        <v>84.14239482200647</v>
      </c>
      <c r="I7" s="192">
        <v>59.4732370433305</v>
      </c>
      <c r="J7" s="194">
        <v>691.408</v>
      </c>
    </row>
    <row r="8" spans="1:10" ht="18.75" customHeight="1">
      <c r="A8" s="37">
        <v>4</v>
      </c>
      <c r="B8" s="38" t="s">
        <v>41</v>
      </c>
      <c r="C8" s="191">
        <v>17.628</v>
      </c>
      <c r="D8" s="192">
        <v>74.70757755551787</v>
      </c>
      <c r="E8" s="192">
        <v>130.97555539044507</v>
      </c>
      <c r="F8" s="193">
        <v>2559.719</v>
      </c>
      <c r="G8" s="191">
        <v>80.44</v>
      </c>
      <c r="H8" s="192">
        <v>100.88670939259778</v>
      </c>
      <c r="I8" s="192">
        <v>114.2548718822794</v>
      </c>
      <c r="J8" s="195">
        <v>12631.491</v>
      </c>
    </row>
    <row r="9" spans="1:10" ht="18.75" customHeight="1">
      <c r="A9" s="37">
        <v>5</v>
      </c>
      <c r="B9" s="38" t="s">
        <v>42</v>
      </c>
      <c r="C9" s="191">
        <v>1.607</v>
      </c>
      <c r="D9" s="192">
        <v>98.16737935247404</v>
      </c>
      <c r="E9" s="192">
        <v>114.54027084818246</v>
      </c>
      <c r="F9" s="193">
        <v>970.187</v>
      </c>
      <c r="G9" s="191">
        <v>4.844</v>
      </c>
      <c r="H9" s="192">
        <v>101.72196556068877</v>
      </c>
      <c r="I9" s="192">
        <v>115.60859188544153</v>
      </c>
      <c r="J9" s="194">
        <v>4110.158</v>
      </c>
    </row>
    <row r="10" spans="1:10" ht="18.75" customHeight="1">
      <c r="A10" s="37">
        <v>6</v>
      </c>
      <c r="B10" s="38" t="s">
        <v>43</v>
      </c>
      <c r="C10" s="191">
        <v>0.502</v>
      </c>
      <c r="D10" s="192">
        <v>482.6923076923077</v>
      </c>
      <c r="E10" s="192">
        <v>113.06306306306307</v>
      </c>
      <c r="F10" s="196">
        <v>283.855</v>
      </c>
      <c r="G10" s="197">
        <v>1.353</v>
      </c>
      <c r="H10" s="198">
        <v>121.6726618705036</v>
      </c>
      <c r="I10" s="198">
        <v>69.2071611253197</v>
      </c>
      <c r="J10" s="195">
        <v>1082.233</v>
      </c>
    </row>
    <row r="11" spans="1:10" ht="18.75" customHeight="1">
      <c r="A11" s="37">
        <v>7</v>
      </c>
      <c r="B11" s="38" t="s">
        <v>44</v>
      </c>
      <c r="C11" s="191">
        <v>20.971</v>
      </c>
      <c r="D11" s="192">
        <v>184.53889475536783</v>
      </c>
      <c r="E11" s="192">
        <v>142.8542234332425</v>
      </c>
      <c r="F11" s="193">
        <v>1701.902</v>
      </c>
      <c r="G11" s="191">
        <v>50.498</v>
      </c>
      <c r="H11" s="192">
        <v>132.63119188947837</v>
      </c>
      <c r="I11" s="192">
        <v>192.98352887224365</v>
      </c>
      <c r="J11" s="194">
        <v>5629.572</v>
      </c>
    </row>
    <row r="12" spans="1:10" ht="18.75" customHeight="1">
      <c r="A12" s="37">
        <v>8</v>
      </c>
      <c r="B12" s="38" t="s">
        <v>45</v>
      </c>
      <c r="C12" s="191">
        <v>13.666</v>
      </c>
      <c r="D12" s="192">
        <v>91.89080150618612</v>
      </c>
      <c r="E12" s="192">
        <v>131.39121238342466</v>
      </c>
      <c r="F12" s="193">
        <v>2828.18</v>
      </c>
      <c r="G12" s="191">
        <v>32.866</v>
      </c>
      <c r="H12" s="192">
        <v>111.82334728318193</v>
      </c>
      <c r="I12" s="192">
        <v>109.16035605154777</v>
      </c>
      <c r="J12" s="194">
        <v>5330.5</v>
      </c>
    </row>
    <row r="13" spans="1:10" ht="18.75" customHeight="1">
      <c r="A13" s="37">
        <v>9</v>
      </c>
      <c r="B13" s="38" t="s">
        <v>46</v>
      </c>
      <c r="C13" s="191">
        <v>51.82</v>
      </c>
      <c r="D13" s="192">
        <v>87.8364634890501</v>
      </c>
      <c r="E13" s="192">
        <v>102.61386138613861</v>
      </c>
      <c r="F13" s="193">
        <v>15253.333</v>
      </c>
      <c r="G13" s="191">
        <v>126.373</v>
      </c>
      <c r="H13" s="192">
        <v>101.70455917266912</v>
      </c>
      <c r="I13" s="192">
        <v>102.2840770208254</v>
      </c>
      <c r="J13" s="194">
        <v>62965.757</v>
      </c>
    </row>
    <row r="14" spans="1:10" ht="18.75" customHeight="1">
      <c r="A14" s="37">
        <v>10</v>
      </c>
      <c r="B14" s="38" t="s">
        <v>47</v>
      </c>
      <c r="C14" s="191">
        <v>0.473</v>
      </c>
      <c r="D14" s="192">
        <v>81.83391003460207</v>
      </c>
      <c r="E14" s="192">
        <v>29.599499374217775</v>
      </c>
      <c r="F14" s="193">
        <v>172.637</v>
      </c>
      <c r="G14" s="191">
        <v>4.516</v>
      </c>
      <c r="H14" s="192">
        <v>86.44716692189893</v>
      </c>
      <c r="I14" s="192">
        <v>60.98582039162728</v>
      </c>
      <c r="J14" s="194">
        <v>1886.691</v>
      </c>
    </row>
    <row r="15" spans="1:10" ht="18.75" customHeight="1">
      <c r="A15" s="37">
        <v>11</v>
      </c>
      <c r="B15" s="38" t="s">
        <v>48</v>
      </c>
      <c r="C15" s="191">
        <v>7.113</v>
      </c>
      <c r="D15" s="192">
        <v>266.20508982035926</v>
      </c>
      <c r="E15" s="192">
        <v>192.1393841166937</v>
      </c>
      <c r="F15" s="193">
        <v>391.682</v>
      </c>
      <c r="G15" s="191">
        <v>14.545</v>
      </c>
      <c r="H15" s="192">
        <v>119.82041354312547</v>
      </c>
      <c r="I15" s="192">
        <v>100.54610811558136</v>
      </c>
      <c r="J15" s="194">
        <v>1259.453</v>
      </c>
    </row>
    <row r="16" spans="1:10" ht="18.75" customHeight="1">
      <c r="A16" s="37">
        <v>12</v>
      </c>
      <c r="B16" s="39" t="s">
        <v>49</v>
      </c>
      <c r="C16" s="191">
        <v>50.193</v>
      </c>
      <c r="D16" s="192">
        <v>152.28458737864077</v>
      </c>
      <c r="E16" s="192">
        <v>119.75235005010259</v>
      </c>
      <c r="F16" s="193">
        <v>6953.367</v>
      </c>
      <c r="G16" s="191">
        <v>112.19</v>
      </c>
      <c r="H16" s="192">
        <v>118.34637861558261</v>
      </c>
      <c r="I16" s="192">
        <v>110.60830129153109</v>
      </c>
      <c r="J16" s="194">
        <v>17243.674</v>
      </c>
    </row>
    <row r="17" spans="1:10" ht="18.75" customHeight="1">
      <c r="A17" s="37">
        <v>13</v>
      </c>
      <c r="B17" s="39" t="s">
        <v>50</v>
      </c>
      <c r="C17" s="191">
        <v>8.533</v>
      </c>
      <c r="D17" s="192">
        <v>44.86330178759201</v>
      </c>
      <c r="E17" s="192">
        <v>71.91134333389516</v>
      </c>
      <c r="F17" s="193">
        <v>851.353</v>
      </c>
      <c r="G17" s="191">
        <v>14.54</v>
      </c>
      <c r="H17" s="192">
        <v>85.35869437595397</v>
      </c>
      <c r="I17" s="192">
        <v>101.26758601476529</v>
      </c>
      <c r="J17" s="194">
        <v>1492.301</v>
      </c>
    </row>
    <row r="18" spans="1:10" ht="18.75" customHeight="1">
      <c r="A18" s="37">
        <v>14</v>
      </c>
      <c r="B18" s="39" t="s">
        <v>51</v>
      </c>
      <c r="C18" s="191">
        <v>56.968</v>
      </c>
      <c r="D18" s="192">
        <v>94.05005613154593</v>
      </c>
      <c r="E18" s="192">
        <v>80.53152389030251</v>
      </c>
      <c r="F18" s="193">
        <v>47782.094</v>
      </c>
      <c r="G18" s="191">
        <v>207.538</v>
      </c>
      <c r="H18" s="192">
        <v>102.2238859636593</v>
      </c>
      <c r="I18" s="192">
        <v>120.48510322086246</v>
      </c>
      <c r="J18" s="194">
        <v>119767.959</v>
      </c>
    </row>
    <row r="19" spans="1:10" ht="18.75" customHeight="1">
      <c r="A19" s="37">
        <v>15</v>
      </c>
      <c r="B19" s="39" t="s">
        <v>52</v>
      </c>
      <c r="C19" s="191">
        <v>32.449</v>
      </c>
      <c r="D19" s="192">
        <v>79.96106552327444</v>
      </c>
      <c r="E19" s="192">
        <v>46.24011400071251</v>
      </c>
      <c r="F19" s="193">
        <v>21049.585</v>
      </c>
      <c r="G19" s="191">
        <v>59.907</v>
      </c>
      <c r="H19" s="192">
        <v>111.38442659526997</v>
      </c>
      <c r="I19" s="192">
        <v>116.67088632247258</v>
      </c>
      <c r="J19" s="194">
        <v>24534.188</v>
      </c>
    </row>
    <row r="20" spans="1:10" ht="18.75" customHeight="1">
      <c r="A20" s="37">
        <v>16</v>
      </c>
      <c r="B20" s="39" t="s">
        <v>53</v>
      </c>
      <c r="C20" s="191">
        <v>150.34</v>
      </c>
      <c r="D20" s="192">
        <v>80.53051364047845</v>
      </c>
      <c r="E20" s="192">
        <v>92.86839423047225</v>
      </c>
      <c r="F20" s="193">
        <v>68979.949</v>
      </c>
      <c r="G20" s="191">
        <v>318.54808629999997</v>
      </c>
      <c r="H20" s="192">
        <v>97.50355127406927</v>
      </c>
      <c r="I20" s="192">
        <v>96.83885740393646</v>
      </c>
      <c r="J20" s="194">
        <v>146928.505156</v>
      </c>
    </row>
    <row r="21" spans="1:10" ht="18.75" customHeight="1">
      <c r="A21" s="37">
        <v>17</v>
      </c>
      <c r="B21" s="39" t="s">
        <v>54</v>
      </c>
      <c r="C21" s="191">
        <v>149.934</v>
      </c>
      <c r="D21" s="192">
        <v>89.59949324122435</v>
      </c>
      <c r="E21" s="192">
        <v>115.01798906080994</v>
      </c>
      <c r="F21" s="193">
        <v>105983.414</v>
      </c>
      <c r="G21" s="191">
        <v>238.522</v>
      </c>
      <c r="H21" s="192">
        <v>102.53409965309272</v>
      </c>
      <c r="I21" s="192">
        <v>134.66580069958331</v>
      </c>
      <c r="J21" s="194">
        <v>187673.921</v>
      </c>
    </row>
    <row r="22" spans="1:10" ht="18.75" customHeight="1">
      <c r="A22" s="37">
        <v>18</v>
      </c>
      <c r="B22" s="39" t="s">
        <v>171</v>
      </c>
      <c r="C22" s="191">
        <v>4.121</v>
      </c>
      <c r="D22" s="192">
        <v>88.68086937809339</v>
      </c>
      <c r="E22" s="192">
        <v>140.93707250341998</v>
      </c>
      <c r="F22" s="193">
        <v>44817.226</v>
      </c>
      <c r="G22" s="191">
        <v>14.395</v>
      </c>
      <c r="H22" s="192">
        <v>101.86102462496463</v>
      </c>
      <c r="I22" s="192">
        <v>109.03650961975457</v>
      </c>
      <c r="J22" s="194">
        <v>99810.916</v>
      </c>
    </row>
    <row r="23" spans="1:10" ht="18.75" customHeight="1">
      <c r="A23" s="37">
        <v>19</v>
      </c>
      <c r="B23" s="39" t="s">
        <v>55</v>
      </c>
      <c r="C23" s="191">
        <v>3.325</v>
      </c>
      <c r="D23" s="192">
        <v>108.3767926988266</v>
      </c>
      <c r="E23" s="192">
        <v>98.98779398630545</v>
      </c>
      <c r="F23" s="193">
        <v>298.349</v>
      </c>
      <c r="G23" s="191">
        <v>10.334</v>
      </c>
      <c r="H23" s="192">
        <v>93.88570909421277</v>
      </c>
      <c r="I23" s="192">
        <v>95.46204266046634</v>
      </c>
      <c r="J23" s="194">
        <v>901.499</v>
      </c>
    </row>
    <row r="24" spans="1:10" ht="18.75" customHeight="1">
      <c r="A24" s="37">
        <v>20</v>
      </c>
      <c r="B24" s="39" t="s">
        <v>56</v>
      </c>
      <c r="C24" s="191">
        <v>1.435</v>
      </c>
      <c r="D24" s="192">
        <v>77.23358449946178</v>
      </c>
      <c r="E24" s="192">
        <v>153.31196581196582</v>
      </c>
      <c r="F24" s="193">
        <v>2048.991</v>
      </c>
      <c r="G24" s="191">
        <v>2.655</v>
      </c>
      <c r="H24" s="192">
        <v>107.05645161290323</v>
      </c>
      <c r="I24" s="192">
        <v>74.14130131248254</v>
      </c>
      <c r="J24" s="194">
        <v>2196.752</v>
      </c>
    </row>
    <row r="25" spans="1:10" ht="18.75" customHeight="1">
      <c r="A25" s="37">
        <v>21</v>
      </c>
      <c r="B25" s="39" t="s">
        <v>57</v>
      </c>
      <c r="C25" s="191">
        <v>22.911</v>
      </c>
      <c r="D25" s="192">
        <v>78.49189763266983</v>
      </c>
      <c r="E25" s="192">
        <v>105</v>
      </c>
      <c r="F25" s="193">
        <v>25834.433</v>
      </c>
      <c r="G25" s="191">
        <v>43.46</v>
      </c>
      <c r="H25" s="192">
        <v>99.08123019401319</v>
      </c>
      <c r="I25" s="192">
        <v>88.81350390321657</v>
      </c>
      <c r="J25" s="194">
        <v>51733.951</v>
      </c>
    </row>
    <row r="26" spans="1:10" ht="18.75" customHeight="1">
      <c r="A26" s="37">
        <v>22</v>
      </c>
      <c r="B26" s="39" t="s">
        <v>58</v>
      </c>
      <c r="C26" s="191">
        <v>24.904</v>
      </c>
      <c r="D26" s="192">
        <v>174.21476040573626</v>
      </c>
      <c r="E26" s="192">
        <v>205.9202910534149</v>
      </c>
      <c r="F26" s="193">
        <v>1648.845</v>
      </c>
      <c r="G26" s="191">
        <v>63.94</v>
      </c>
      <c r="H26" s="192">
        <v>118.99356087393456</v>
      </c>
      <c r="I26" s="192">
        <v>92.09408172377536</v>
      </c>
      <c r="J26" s="194">
        <v>5419.463</v>
      </c>
    </row>
    <row r="27" spans="1:10" ht="18.75" customHeight="1">
      <c r="A27" s="37">
        <v>23</v>
      </c>
      <c r="B27" s="39" t="s">
        <v>59</v>
      </c>
      <c r="C27" s="191">
        <v>10.717</v>
      </c>
      <c r="D27" s="192">
        <v>101.64074355083459</v>
      </c>
      <c r="E27" s="192">
        <v>112.56170570318244</v>
      </c>
      <c r="F27" s="193">
        <v>2864.333</v>
      </c>
      <c r="G27" s="191">
        <v>32.192</v>
      </c>
      <c r="H27" s="192">
        <v>106.83658568963227</v>
      </c>
      <c r="I27" s="192">
        <v>131.39055548753112</v>
      </c>
      <c r="J27" s="194">
        <v>8506.839</v>
      </c>
    </row>
    <row r="28" spans="1:10" ht="18.75" customHeight="1">
      <c r="A28" s="37">
        <v>24</v>
      </c>
      <c r="B28" s="39" t="s">
        <v>60</v>
      </c>
      <c r="C28" s="191">
        <v>158.735</v>
      </c>
      <c r="D28" s="192">
        <v>90.57580270583335</v>
      </c>
      <c r="E28" s="192">
        <v>94.62762374289854</v>
      </c>
      <c r="F28" s="193">
        <v>48552.898</v>
      </c>
      <c r="G28" s="191">
        <v>317.602</v>
      </c>
      <c r="H28" s="192">
        <v>99.45014685713213</v>
      </c>
      <c r="I28" s="192">
        <v>87.73245085798261</v>
      </c>
      <c r="J28" s="194">
        <v>105170.105</v>
      </c>
    </row>
    <row r="29" spans="1:10" ht="18.75" customHeight="1">
      <c r="A29" s="37">
        <v>25</v>
      </c>
      <c r="B29" s="39" t="s">
        <v>172</v>
      </c>
      <c r="C29" s="191">
        <v>135.195</v>
      </c>
      <c r="D29" s="192">
        <v>85.15040435341244</v>
      </c>
      <c r="E29" s="192">
        <v>93.21992994456242</v>
      </c>
      <c r="F29" s="193">
        <v>109617.488</v>
      </c>
      <c r="G29" s="191">
        <v>323.312</v>
      </c>
      <c r="H29" s="192">
        <v>98.84224653698116</v>
      </c>
      <c r="I29" s="192">
        <v>98.608311094167</v>
      </c>
      <c r="J29" s="194">
        <v>389380.937</v>
      </c>
    </row>
    <row r="30" spans="1:10" ht="18.75" customHeight="1">
      <c r="A30" s="37">
        <v>26</v>
      </c>
      <c r="B30" s="39" t="s">
        <v>61</v>
      </c>
      <c r="C30" s="191">
        <v>94.888</v>
      </c>
      <c r="D30" s="192">
        <v>85.29871811006635</v>
      </c>
      <c r="E30" s="192">
        <v>87.59566120470805</v>
      </c>
      <c r="F30" s="193">
        <v>17080.441</v>
      </c>
      <c r="G30" s="191">
        <v>205.125</v>
      </c>
      <c r="H30" s="192">
        <v>98.15861379221239</v>
      </c>
      <c r="I30" s="192">
        <v>84.80234490627817</v>
      </c>
      <c r="J30" s="194">
        <v>39960.635</v>
      </c>
    </row>
    <row r="31" spans="1:10" ht="18.75" customHeight="1">
      <c r="A31" s="37">
        <v>27</v>
      </c>
      <c r="B31" s="39" t="s">
        <v>62</v>
      </c>
      <c r="C31" s="191">
        <v>23.532</v>
      </c>
      <c r="D31" s="192">
        <v>95.751953125</v>
      </c>
      <c r="E31" s="192">
        <v>111.36245326771095</v>
      </c>
      <c r="F31" s="193">
        <v>5128.366</v>
      </c>
      <c r="G31" s="191">
        <v>50.278</v>
      </c>
      <c r="H31" s="192">
        <v>104.17719945298577</v>
      </c>
      <c r="I31" s="192">
        <v>107.09067285778184</v>
      </c>
      <c r="J31" s="194">
        <v>10734.742</v>
      </c>
    </row>
    <row r="32" spans="1:10" ht="18.75" customHeight="1">
      <c r="A32" s="37">
        <v>28</v>
      </c>
      <c r="B32" s="39" t="s">
        <v>63</v>
      </c>
      <c r="C32" s="191">
        <v>2.052</v>
      </c>
      <c r="D32" s="192">
        <v>108.51401374933897</v>
      </c>
      <c r="E32" s="192">
        <v>129.38209331651956</v>
      </c>
      <c r="F32" s="193">
        <v>1124.708</v>
      </c>
      <c r="G32" s="191">
        <v>7.86</v>
      </c>
      <c r="H32" s="192">
        <v>103.66657873911898</v>
      </c>
      <c r="I32" s="192">
        <v>134.84302624806998</v>
      </c>
      <c r="J32" s="194">
        <v>3888.573</v>
      </c>
    </row>
    <row r="33" spans="1:10" ht="18.75" customHeight="1">
      <c r="A33" s="37">
        <v>29</v>
      </c>
      <c r="B33" s="39" t="s">
        <v>64</v>
      </c>
      <c r="C33" s="191">
        <v>21.837</v>
      </c>
      <c r="D33" s="192">
        <v>113.027950310559</v>
      </c>
      <c r="E33" s="192">
        <v>133.9364573110893</v>
      </c>
      <c r="F33" s="193">
        <v>13193.274</v>
      </c>
      <c r="G33" s="191">
        <v>47.723</v>
      </c>
      <c r="H33" s="192">
        <v>107.719567523644</v>
      </c>
      <c r="I33" s="192">
        <v>119.42393833988139</v>
      </c>
      <c r="J33" s="194">
        <v>28723.186</v>
      </c>
    </row>
    <row r="34" spans="1:10" ht="18.75" customHeight="1">
      <c r="A34" s="37">
        <v>30</v>
      </c>
      <c r="B34" s="39" t="s">
        <v>65</v>
      </c>
      <c r="C34" s="191">
        <v>2.831</v>
      </c>
      <c r="D34" s="192">
        <v>100.21238938053096</v>
      </c>
      <c r="E34" s="192">
        <v>96.32528070772372</v>
      </c>
      <c r="F34" s="193">
        <v>1126.089</v>
      </c>
      <c r="G34" s="191">
        <v>13.218</v>
      </c>
      <c r="H34" s="192">
        <v>102.9599626109986</v>
      </c>
      <c r="I34" s="192">
        <v>95.43682310469313</v>
      </c>
      <c r="J34" s="194">
        <v>6716.809</v>
      </c>
    </row>
    <row r="35" spans="1:10" ht="18.75" customHeight="1">
      <c r="A35" s="37">
        <v>31</v>
      </c>
      <c r="B35" s="39" t="s">
        <v>66</v>
      </c>
      <c r="C35" s="191">
        <v>11.922</v>
      </c>
      <c r="D35" s="192">
        <v>85.76978417266187</v>
      </c>
      <c r="E35" s="192">
        <v>144.40406976744185</v>
      </c>
      <c r="F35" s="193">
        <v>3677.442</v>
      </c>
      <c r="G35" s="191">
        <v>33.772</v>
      </c>
      <c r="H35" s="192">
        <v>109.24500226434625</v>
      </c>
      <c r="I35" s="192">
        <v>112.05414910912769</v>
      </c>
      <c r="J35" s="194">
        <v>7391.34</v>
      </c>
    </row>
    <row r="36" spans="1:10" ht="18.75" customHeight="1">
      <c r="A36" s="37">
        <v>32</v>
      </c>
      <c r="B36" s="39" t="s">
        <v>67</v>
      </c>
      <c r="C36" s="191">
        <v>10.244</v>
      </c>
      <c r="D36" s="192">
        <v>95.2221602528351</v>
      </c>
      <c r="E36" s="192">
        <v>152.50856036921246</v>
      </c>
      <c r="F36" s="193">
        <v>1896.704</v>
      </c>
      <c r="G36" s="191">
        <v>46.208</v>
      </c>
      <c r="H36" s="192">
        <v>88.23540644274284</v>
      </c>
      <c r="I36" s="192">
        <v>108.42875915149239</v>
      </c>
      <c r="J36" s="194">
        <v>8259.222</v>
      </c>
    </row>
    <row r="37" spans="1:10" ht="18.75" customHeight="1">
      <c r="A37" s="37">
        <v>33</v>
      </c>
      <c r="B37" s="39" t="s">
        <v>68</v>
      </c>
      <c r="C37" s="191">
        <v>371.936</v>
      </c>
      <c r="D37" s="192">
        <v>88.27811441578076</v>
      </c>
      <c r="E37" s="192">
        <v>113.9317823283454</v>
      </c>
      <c r="F37" s="193">
        <v>100389.007</v>
      </c>
      <c r="G37" s="191">
        <v>329.528</v>
      </c>
      <c r="H37" s="192">
        <v>97.36415235382584</v>
      </c>
      <c r="I37" s="192">
        <v>117.87169352386744</v>
      </c>
      <c r="J37" s="194">
        <v>102835.053</v>
      </c>
    </row>
    <row r="38" spans="1:10" ht="18.75" customHeight="1">
      <c r="A38" s="37">
        <v>34</v>
      </c>
      <c r="B38" s="39" t="s">
        <v>173</v>
      </c>
      <c r="C38" s="231">
        <v>275.945</v>
      </c>
      <c r="D38" s="232">
        <v>91.53133251071395</v>
      </c>
      <c r="E38" s="232">
        <v>95.00962336325355</v>
      </c>
      <c r="F38" s="193">
        <v>97611.442</v>
      </c>
      <c r="G38" s="191">
        <v>511.83</v>
      </c>
      <c r="H38" s="192">
        <v>101.33261004278368</v>
      </c>
      <c r="I38" s="192">
        <v>98.62115741079721</v>
      </c>
      <c r="J38" s="194">
        <v>162289.744</v>
      </c>
    </row>
    <row r="39" spans="1:10" ht="18.75" customHeight="1">
      <c r="A39" s="37">
        <v>35</v>
      </c>
      <c r="B39" s="39" t="s">
        <v>69</v>
      </c>
      <c r="C39" s="191">
        <v>12.95</v>
      </c>
      <c r="D39" s="192">
        <v>52.02683700936082</v>
      </c>
      <c r="E39" s="192">
        <v>40.777127023112286</v>
      </c>
      <c r="F39" s="193">
        <v>7080.732</v>
      </c>
      <c r="G39" s="191">
        <v>34.79</v>
      </c>
      <c r="H39" s="192">
        <v>52.50369744348193</v>
      </c>
      <c r="I39" s="192">
        <v>39.02542990790492</v>
      </c>
      <c r="J39" s="194">
        <v>19029.206</v>
      </c>
    </row>
    <row r="40" spans="1:10" ht="18.75" customHeight="1">
      <c r="A40" s="37">
        <v>36</v>
      </c>
      <c r="B40" s="39" t="s">
        <v>174</v>
      </c>
      <c r="C40" s="191">
        <v>156.587</v>
      </c>
      <c r="D40" s="192">
        <v>124.2329998492578</v>
      </c>
      <c r="E40" s="192">
        <v>123.95665115100851</v>
      </c>
      <c r="F40" s="193">
        <v>50363.968</v>
      </c>
      <c r="G40" s="191">
        <v>266.871</v>
      </c>
      <c r="H40" s="192">
        <v>102.60914700963146</v>
      </c>
      <c r="I40" s="192">
        <v>98.10027238741505</v>
      </c>
      <c r="J40" s="194">
        <v>135874.189</v>
      </c>
    </row>
    <row r="41" spans="1:10" ht="18.75" customHeight="1">
      <c r="A41" s="37">
        <v>37</v>
      </c>
      <c r="B41" s="39" t="s">
        <v>70</v>
      </c>
      <c r="C41" s="191">
        <v>11.566</v>
      </c>
      <c r="D41" s="192">
        <v>101.287328137315</v>
      </c>
      <c r="E41" s="192">
        <v>69.29067816918284</v>
      </c>
      <c r="F41" s="193">
        <v>5216.556</v>
      </c>
      <c r="G41" s="191">
        <v>34.351</v>
      </c>
      <c r="H41" s="192">
        <v>104.91417750900985</v>
      </c>
      <c r="I41" s="192">
        <v>79.17943450702958</v>
      </c>
      <c r="J41" s="194">
        <v>15252.865</v>
      </c>
    </row>
    <row r="42" spans="1:10" ht="18.75" customHeight="1">
      <c r="A42" s="37">
        <v>38</v>
      </c>
      <c r="B42" s="39" t="s">
        <v>175</v>
      </c>
      <c r="C42" s="191">
        <v>67.703</v>
      </c>
      <c r="D42" s="192">
        <v>72.23040157043485</v>
      </c>
      <c r="E42" s="192">
        <v>109.09281340638093</v>
      </c>
      <c r="F42" s="193">
        <v>34181.168</v>
      </c>
      <c r="G42" s="191">
        <v>150.566</v>
      </c>
      <c r="H42" s="192">
        <v>96.65297214019772</v>
      </c>
      <c r="I42" s="192">
        <v>113.65787745427369</v>
      </c>
      <c r="J42" s="194">
        <v>63686.611</v>
      </c>
    </row>
    <row r="43" spans="1:10" ht="18.75" customHeight="1">
      <c r="A43" s="37">
        <v>39</v>
      </c>
      <c r="B43" s="39" t="s">
        <v>176</v>
      </c>
      <c r="C43" s="191">
        <v>36.146</v>
      </c>
      <c r="D43" s="192">
        <v>85.13955953362384</v>
      </c>
      <c r="E43" s="192">
        <v>79.66060606060607</v>
      </c>
      <c r="F43" s="193">
        <v>6095.665</v>
      </c>
      <c r="G43" s="191">
        <v>67.857</v>
      </c>
      <c r="H43" s="192">
        <v>96.80995249168961</v>
      </c>
      <c r="I43" s="192">
        <v>87.97059738643435</v>
      </c>
      <c r="J43" s="194">
        <v>9403.885</v>
      </c>
    </row>
    <row r="44" spans="1:10" ht="18.75" customHeight="1">
      <c r="A44" s="37">
        <v>40</v>
      </c>
      <c r="B44" s="39" t="s">
        <v>71</v>
      </c>
      <c r="C44" s="191">
        <v>124.586</v>
      </c>
      <c r="D44" s="192">
        <v>89.64414614069524</v>
      </c>
      <c r="E44" s="192">
        <v>107.63834290898096</v>
      </c>
      <c r="F44" s="193">
        <v>46319.993</v>
      </c>
      <c r="G44" s="191">
        <v>765.2708</v>
      </c>
      <c r="H44" s="199">
        <v>101.10876404518135</v>
      </c>
      <c r="I44" s="192">
        <v>105.42183429694745</v>
      </c>
      <c r="J44" s="194">
        <v>312328.087</v>
      </c>
    </row>
    <row r="45" spans="1:10" ht="18.75" customHeight="1">
      <c r="A45" s="40"/>
      <c r="B45" s="41" t="s">
        <v>72</v>
      </c>
      <c r="C45" s="233">
        <v>2190.673</v>
      </c>
      <c r="D45" s="234">
        <v>90.64959821874882</v>
      </c>
      <c r="E45" s="234">
        <v>98.47350033623539</v>
      </c>
      <c r="F45" s="200">
        <v>907181.274</v>
      </c>
      <c r="G45" s="201">
        <v>5027.2178863</v>
      </c>
      <c r="H45" s="202">
        <v>100.16727029803974</v>
      </c>
      <c r="I45" s="156">
        <v>99.71043989167796</v>
      </c>
      <c r="J45" s="203">
        <v>2232606.1081560003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8"/>
  <sheetViews>
    <sheetView view="pageBreakPreview" zoomScale="85" zoomScaleNormal="85" zoomScaleSheetLayoutView="85" workbookViewId="0" topLeftCell="A13">
      <pane ySplit="10" topLeftCell="A56" activePane="bottomLeft" state="frozen"/>
      <selection pane="topLeft" activeCell="J26" sqref="J26"/>
      <selection pane="bottomLeft" activeCell="D67" sqref="D67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27" t="s">
        <v>73</v>
      </c>
      <c r="B1" s="128" t="s">
        <v>74</v>
      </c>
      <c r="C1" s="42"/>
      <c r="D1" s="42"/>
      <c r="E1" s="42" t="str">
        <f>'ＡＢ表'!D4</f>
        <v>平成２７年８月</v>
      </c>
      <c r="F1" s="42"/>
      <c r="G1" s="42"/>
      <c r="H1" s="42"/>
      <c r="I1" s="42"/>
      <c r="J1" s="42" t="s">
        <v>75</v>
      </c>
      <c r="K1" s="42"/>
      <c r="L1" s="42"/>
      <c r="M1" s="42"/>
      <c r="N1" s="42"/>
      <c r="O1" s="42"/>
      <c r="P1" s="43"/>
      <c r="Q1" s="42"/>
      <c r="R1" s="42"/>
    </row>
    <row r="2" spans="1:18" ht="12" customHeight="1">
      <c r="A2" s="129" t="s">
        <v>76</v>
      </c>
      <c r="B2" s="74"/>
      <c r="C2" s="75"/>
      <c r="D2" s="75"/>
      <c r="E2" s="75" t="s">
        <v>77</v>
      </c>
      <c r="F2" s="76"/>
      <c r="G2" s="76"/>
      <c r="H2" s="75"/>
      <c r="I2" s="75" t="s">
        <v>125</v>
      </c>
      <c r="J2" s="76"/>
      <c r="K2" s="76"/>
      <c r="L2" s="76"/>
      <c r="M2" s="76"/>
      <c r="N2" s="263" t="s">
        <v>126</v>
      </c>
      <c r="O2" s="264"/>
      <c r="P2" s="264"/>
      <c r="Q2" s="264"/>
      <c r="R2" s="265"/>
    </row>
    <row r="3" spans="1:18" ht="12.75" customHeight="1">
      <c r="A3" s="77"/>
      <c r="B3" s="78" t="s">
        <v>78</v>
      </c>
      <c r="C3" s="79" t="s">
        <v>152</v>
      </c>
      <c r="D3" s="80"/>
      <c r="E3" s="78" t="s">
        <v>79</v>
      </c>
      <c r="F3" s="79"/>
      <c r="G3" s="80"/>
      <c r="H3" s="78" t="s">
        <v>103</v>
      </c>
      <c r="I3" s="79"/>
      <c r="J3" s="80"/>
      <c r="K3" s="266" t="s">
        <v>111</v>
      </c>
      <c r="L3" s="267"/>
      <c r="M3" s="80"/>
      <c r="N3" s="78" t="s">
        <v>80</v>
      </c>
      <c r="O3" s="79"/>
      <c r="P3" s="79"/>
      <c r="Q3" s="79"/>
      <c r="R3" s="80"/>
    </row>
    <row r="4" spans="1:18" s="44" customFormat="1" ht="12" customHeight="1">
      <c r="A4" s="81" t="s">
        <v>81</v>
      </c>
      <c r="B4" s="82" t="s">
        <v>82</v>
      </c>
      <c r="C4" s="83" t="s">
        <v>117</v>
      </c>
      <c r="D4" s="83" t="s">
        <v>107</v>
      </c>
      <c r="E4" s="82" t="s">
        <v>83</v>
      </c>
      <c r="F4" s="83" t="s">
        <v>178</v>
      </c>
      <c r="G4" s="83" t="s">
        <v>107</v>
      </c>
      <c r="H4" s="82" t="s">
        <v>82</v>
      </c>
      <c r="I4" s="83" t="s">
        <v>117</v>
      </c>
      <c r="J4" s="83" t="s">
        <v>107</v>
      </c>
      <c r="K4" s="82" t="s">
        <v>84</v>
      </c>
      <c r="L4" s="83" t="s">
        <v>117</v>
      </c>
      <c r="M4" s="83" t="s">
        <v>107</v>
      </c>
      <c r="N4" s="82" t="s">
        <v>89</v>
      </c>
      <c r="O4" s="83" t="s">
        <v>117</v>
      </c>
      <c r="P4" s="83" t="s">
        <v>106</v>
      </c>
      <c r="Q4" s="101" t="s">
        <v>130</v>
      </c>
      <c r="R4" s="83" t="s">
        <v>105</v>
      </c>
    </row>
    <row r="5" spans="1:18" ht="12" customHeight="1">
      <c r="A5" s="84" t="s">
        <v>85</v>
      </c>
      <c r="B5" s="85">
        <v>2753.8</v>
      </c>
      <c r="C5" s="86">
        <v>100.982764943161</v>
      </c>
      <c r="D5" s="87">
        <f>B5/2754*100</f>
        <v>99.9927378358751</v>
      </c>
      <c r="E5" s="88">
        <v>795033</v>
      </c>
      <c r="F5" s="87">
        <v>104.340653499729</v>
      </c>
      <c r="G5" s="87">
        <f>E5/795033*100</f>
        <v>100</v>
      </c>
      <c r="H5" s="89">
        <v>4884.9</v>
      </c>
      <c r="I5" s="87">
        <v>103.67595559989</v>
      </c>
      <c r="J5" s="87">
        <f>H5/4885*100</f>
        <v>99.99795291709313</v>
      </c>
      <c r="K5" s="88">
        <v>1474286</v>
      </c>
      <c r="L5" s="87">
        <v>106.831544698952</v>
      </c>
      <c r="M5" s="87">
        <f>K5/1474286*100</f>
        <v>100</v>
      </c>
      <c r="N5" s="90">
        <v>4946.6</v>
      </c>
      <c r="O5" s="87">
        <v>101.558297575297</v>
      </c>
      <c r="P5" s="87">
        <f>N5/4947*100</f>
        <v>99.9919142914898</v>
      </c>
      <c r="Q5" s="91">
        <v>74.3</v>
      </c>
      <c r="R5" s="87">
        <v>53.1</v>
      </c>
    </row>
    <row r="6" spans="1:18" ht="12" customHeight="1">
      <c r="A6" s="92" t="s">
        <v>135</v>
      </c>
      <c r="B6" s="93">
        <v>2464.433333333333</v>
      </c>
      <c r="C6" s="94">
        <v>101.96248793269893</v>
      </c>
      <c r="D6" s="94">
        <v>89.48559670781891</v>
      </c>
      <c r="E6" s="95">
        <v>735131.9166666666</v>
      </c>
      <c r="F6" s="94">
        <v>107.73073565667563</v>
      </c>
      <c r="G6" s="94">
        <v>92.46558528597765</v>
      </c>
      <c r="H6" s="95">
        <v>4706.758333333334</v>
      </c>
      <c r="I6" s="94">
        <v>94.95175173155809</v>
      </c>
      <c r="J6" s="94">
        <v>96.35124530876836</v>
      </c>
      <c r="K6" s="96">
        <v>1342946.0833333333</v>
      </c>
      <c r="L6" s="94">
        <v>98.97345616459388</v>
      </c>
      <c r="M6" s="94">
        <v>91.09128644871709</v>
      </c>
      <c r="N6" s="97">
        <v>6470.85</v>
      </c>
      <c r="O6" s="94">
        <v>99.52703949796972</v>
      </c>
      <c r="P6" s="94">
        <v>130.80351728320196</v>
      </c>
      <c r="Q6" s="98">
        <v>72.775</v>
      </c>
      <c r="R6" s="94">
        <v>52.59166666666666</v>
      </c>
    </row>
    <row r="7" spans="1:18" ht="12" customHeight="1">
      <c r="A7" s="92" t="s">
        <v>162</v>
      </c>
      <c r="B7" s="93">
        <v>2492.4</v>
      </c>
      <c r="C7" s="94">
        <v>101.13481124802189</v>
      </c>
      <c r="D7" s="94">
        <v>90.50108932461875</v>
      </c>
      <c r="E7" s="95">
        <v>746715</v>
      </c>
      <c r="F7" s="94">
        <v>101.57564691053749</v>
      </c>
      <c r="G7" s="94">
        <v>93.92251642384656</v>
      </c>
      <c r="H7" s="95">
        <v>4822.3</v>
      </c>
      <c r="I7" s="94">
        <v>102.45480346522994</v>
      </c>
      <c r="J7" s="94">
        <v>98.7164790174002</v>
      </c>
      <c r="K7" s="96">
        <v>1405612</v>
      </c>
      <c r="L7" s="94">
        <v>104.66630175584737</v>
      </c>
      <c r="M7" s="94">
        <v>95.34188074769753</v>
      </c>
      <c r="N7" s="97">
        <v>6522.9</v>
      </c>
      <c r="O7" s="94">
        <v>100.80437655022136</v>
      </c>
      <c r="P7" s="94">
        <v>131.8556701030928</v>
      </c>
      <c r="Q7" s="98">
        <v>73.8</v>
      </c>
      <c r="R7" s="94">
        <v>51.6</v>
      </c>
    </row>
    <row r="8" spans="1:18" ht="12" customHeight="1">
      <c r="A8" s="92" t="s">
        <v>136</v>
      </c>
      <c r="B8" s="93">
        <v>2535.2312726916666</v>
      </c>
      <c r="C8" s="94">
        <v>101.7</v>
      </c>
      <c r="D8" s="94">
        <v>92</v>
      </c>
      <c r="E8" s="95">
        <v>784773.6968983333</v>
      </c>
      <c r="F8" s="94">
        <v>105.1</v>
      </c>
      <c r="G8" s="94">
        <v>98.70957518723542</v>
      </c>
      <c r="H8" s="95">
        <v>4702.893503175</v>
      </c>
      <c r="I8" s="94">
        <v>97.5</v>
      </c>
      <c r="J8" s="94">
        <v>96.27212903121801</v>
      </c>
      <c r="K8" s="96">
        <v>1470211.7803914582</v>
      </c>
      <c r="L8" s="94">
        <v>104.6</v>
      </c>
      <c r="M8" s="94">
        <v>99.7</v>
      </c>
      <c r="N8" s="97">
        <v>6590.828702791666</v>
      </c>
      <c r="O8" s="94">
        <v>101</v>
      </c>
      <c r="P8" s="94">
        <v>133.2287993287177</v>
      </c>
      <c r="Q8" s="98">
        <v>74.20833333333333</v>
      </c>
      <c r="R8" s="94">
        <v>53.99690199148498</v>
      </c>
    </row>
    <row r="9" spans="1:18" ht="12" customHeight="1">
      <c r="A9" s="92" t="s">
        <v>137</v>
      </c>
      <c r="B9" s="93">
        <v>2568.1695657124997</v>
      </c>
      <c r="C9" s="94">
        <v>101.3</v>
      </c>
      <c r="D9" s="94">
        <v>93.2</v>
      </c>
      <c r="E9" s="95">
        <v>789332.0649583332</v>
      </c>
      <c r="F9" s="94">
        <v>100.6</v>
      </c>
      <c r="G9" s="94">
        <v>99.28293101774808</v>
      </c>
      <c r="H9" s="95">
        <v>4795.503007164584</v>
      </c>
      <c r="I9" s="94">
        <v>102</v>
      </c>
      <c r="J9" s="94">
        <v>98.16792235751451</v>
      </c>
      <c r="K9" s="96">
        <v>1579078.7856666667</v>
      </c>
      <c r="L9" s="94">
        <v>107.4</v>
      </c>
      <c r="M9" s="94">
        <v>107.10803640994126</v>
      </c>
      <c r="N9" s="97">
        <v>6782.471259208334</v>
      </c>
      <c r="O9" s="94">
        <v>102.9</v>
      </c>
      <c r="P9" s="94">
        <v>137.1027139520585</v>
      </c>
      <c r="Q9" s="98">
        <v>75.67339318160273</v>
      </c>
      <c r="R9" s="94">
        <v>53.3963846414786</v>
      </c>
    </row>
    <row r="10" spans="1:18" ht="12" customHeight="1">
      <c r="A10" s="92" t="s">
        <v>121</v>
      </c>
      <c r="B10" s="93">
        <v>2553.7</v>
      </c>
      <c r="C10" s="94">
        <v>99.5</v>
      </c>
      <c r="D10" s="94">
        <v>92.7</v>
      </c>
      <c r="E10" s="95">
        <v>800434.6166666667</v>
      </c>
      <c r="F10" s="94">
        <v>101.4</v>
      </c>
      <c r="G10" s="94">
        <v>100.7</v>
      </c>
      <c r="H10" s="95">
        <v>4852</v>
      </c>
      <c r="I10" s="94">
        <v>101.2</v>
      </c>
      <c r="J10" s="94">
        <v>99.3</v>
      </c>
      <c r="K10" s="96">
        <v>1633580.9166666667</v>
      </c>
      <c r="L10" s="94">
        <v>103.4</v>
      </c>
      <c r="M10" s="94">
        <v>110.8</v>
      </c>
      <c r="N10" s="97">
        <v>6978.366666666666</v>
      </c>
      <c r="O10" s="94">
        <v>102.9</v>
      </c>
      <c r="P10" s="94">
        <v>141.1</v>
      </c>
      <c r="Q10" s="98">
        <v>77</v>
      </c>
      <c r="R10" s="94">
        <v>52.60833333333334</v>
      </c>
    </row>
    <row r="11" spans="1:18" ht="12" customHeight="1">
      <c r="A11" s="92" t="s">
        <v>132</v>
      </c>
      <c r="B11" s="93">
        <v>2167</v>
      </c>
      <c r="C11" s="94">
        <v>84.8</v>
      </c>
      <c r="D11" s="94">
        <v>78.7</v>
      </c>
      <c r="E11" s="95">
        <v>761078.9083333332</v>
      </c>
      <c r="F11" s="94">
        <v>95.1</v>
      </c>
      <c r="G11" s="94">
        <v>95.7</v>
      </c>
      <c r="H11" s="95">
        <v>4750</v>
      </c>
      <c r="I11" s="94">
        <v>97.9</v>
      </c>
      <c r="J11" s="94">
        <v>97.2</v>
      </c>
      <c r="K11" s="96">
        <v>1671764.0999999999</v>
      </c>
      <c r="L11" s="94">
        <v>102.3</v>
      </c>
      <c r="M11" s="94">
        <v>113.4</v>
      </c>
      <c r="N11" s="97">
        <v>7138.791666666668</v>
      </c>
      <c r="O11" s="94">
        <v>102.3</v>
      </c>
      <c r="P11" s="94">
        <v>144.3</v>
      </c>
      <c r="Q11" s="98">
        <v>76.6</v>
      </c>
      <c r="R11" s="94">
        <v>46</v>
      </c>
    </row>
    <row r="12" spans="1:18" ht="12" customHeight="1">
      <c r="A12" s="92" t="s">
        <v>138</v>
      </c>
      <c r="B12" s="93">
        <v>2341.0416666666665</v>
      </c>
      <c r="C12" s="94">
        <v>108</v>
      </c>
      <c r="D12" s="94">
        <v>85</v>
      </c>
      <c r="E12" s="95">
        <v>855246.5083333334</v>
      </c>
      <c r="F12" s="94">
        <v>112.4</v>
      </c>
      <c r="G12" s="94">
        <v>107.6</v>
      </c>
      <c r="H12" s="95">
        <v>4693.475</v>
      </c>
      <c r="I12" s="94">
        <v>98.8</v>
      </c>
      <c r="J12" s="94">
        <v>96.1</v>
      </c>
      <c r="K12" s="96">
        <v>1743489.2583333335</v>
      </c>
      <c r="L12" s="94">
        <v>104.3</v>
      </c>
      <c r="M12" s="94">
        <v>118.3</v>
      </c>
      <c r="N12" s="97">
        <v>7126.05</v>
      </c>
      <c r="O12" s="94">
        <v>99.8</v>
      </c>
      <c r="P12" s="94">
        <v>144.1</v>
      </c>
      <c r="Q12" s="98">
        <v>76.52499999999999</v>
      </c>
      <c r="R12" s="94">
        <v>49.75</v>
      </c>
    </row>
    <row r="13" spans="1:18" ht="12" customHeight="1">
      <c r="A13" s="92" t="s">
        <v>155</v>
      </c>
      <c r="B13" s="93">
        <v>2284</v>
      </c>
      <c r="C13" s="94">
        <v>97.6</v>
      </c>
      <c r="D13" s="94">
        <v>82.9</v>
      </c>
      <c r="E13" s="95">
        <v>874831</v>
      </c>
      <c r="F13" s="94">
        <v>102.3</v>
      </c>
      <c r="G13" s="94">
        <v>110</v>
      </c>
      <c r="H13" s="95">
        <v>4591</v>
      </c>
      <c r="I13" s="94">
        <v>108</v>
      </c>
      <c r="J13" s="94">
        <v>94</v>
      </c>
      <c r="K13" s="96">
        <v>1882007</v>
      </c>
      <c r="L13" s="94">
        <v>107.9</v>
      </c>
      <c r="M13" s="94">
        <v>127.7</v>
      </c>
      <c r="N13" s="97">
        <v>7019.1</v>
      </c>
      <c r="O13" s="94">
        <v>98.5</v>
      </c>
      <c r="P13" s="94">
        <v>141.9</v>
      </c>
      <c r="Q13" s="98">
        <v>78.1</v>
      </c>
      <c r="R13" s="94">
        <v>49.5</v>
      </c>
    </row>
    <row r="14" spans="1:18" ht="12" customHeight="1">
      <c r="A14" s="92" t="s">
        <v>163</v>
      </c>
      <c r="B14" s="93">
        <v>2266</v>
      </c>
      <c r="C14" s="94">
        <v>99.2</v>
      </c>
      <c r="D14" s="94">
        <v>82.3</v>
      </c>
      <c r="E14" s="95">
        <v>874347</v>
      </c>
      <c r="F14" s="94">
        <v>99.9</v>
      </c>
      <c r="G14" s="94">
        <v>110</v>
      </c>
      <c r="H14" s="95">
        <v>4681</v>
      </c>
      <c r="I14" s="94">
        <v>97.6</v>
      </c>
      <c r="J14" s="94">
        <v>95.8</v>
      </c>
      <c r="K14" s="96">
        <v>2008849</v>
      </c>
      <c r="L14" s="94">
        <v>106.7</v>
      </c>
      <c r="M14" s="94">
        <v>136.3</v>
      </c>
      <c r="N14" s="97">
        <v>7097.1</v>
      </c>
      <c r="O14" s="94">
        <v>101.1</v>
      </c>
      <c r="P14" s="94">
        <v>143.5</v>
      </c>
      <c r="Q14" s="98">
        <v>79</v>
      </c>
      <c r="R14" s="94">
        <v>48.8</v>
      </c>
    </row>
    <row r="15" spans="1:18" ht="12" customHeight="1">
      <c r="A15" s="92" t="s">
        <v>183</v>
      </c>
      <c r="B15" s="93">
        <v>2306.1166666666672</v>
      </c>
      <c r="C15" s="94">
        <v>101.14166666666667</v>
      </c>
      <c r="D15" s="94">
        <v>83.7</v>
      </c>
      <c r="E15" s="95">
        <v>951702.8499999997</v>
      </c>
      <c r="F15" s="94">
        <v>102.11666666666666</v>
      </c>
      <c r="G15" s="94">
        <v>119.7</v>
      </c>
      <c r="H15" s="95">
        <v>4698.3583333333345</v>
      </c>
      <c r="I15" s="94">
        <v>99.2</v>
      </c>
      <c r="J15" s="94">
        <v>100.375</v>
      </c>
      <c r="K15" s="96">
        <v>2103227.3583333334</v>
      </c>
      <c r="L15" s="94">
        <v>100.93333333333334</v>
      </c>
      <c r="M15" s="94">
        <v>142.7</v>
      </c>
      <c r="N15" s="97">
        <v>7168.475000000001</v>
      </c>
      <c r="O15" s="94">
        <v>100.05833333333332</v>
      </c>
      <c r="P15" s="94">
        <v>144.9</v>
      </c>
      <c r="Q15" s="98">
        <v>79.56666666666666</v>
      </c>
      <c r="R15" s="94">
        <v>49.73333333333334</v>
      </c>
    </row>
    <row r="16" spans="1:18" ht="12" customHeight="1">
      <c r="A16" s="82" t="s">
        <v>184</v>
      </c>
      <c r="B16" s="99">
        <v>2369.6583333333333</v>
      </c>
      <c r="C16" s="173">
        <f>B16/B15*100</f>
        <v>102.7553535163731</v>
      </c>
      <c r="D16" s="173">
        <f>B16/B5*100</f>
        <v>86.05048781078267</v>
      </c>
      <c r="E16" s="99">
        <v>1005767.0499999998</v>
      </c>
      <c r="F16" s="173">
        <f>E16/E15*100</f>
        <v>105.6807857620685</v>
      </c>
      <c r="G16" s="173">
        <f>E16/E5*100</f>
        <v>126.50632741030874</v>
      </c>
      <c r="H16" s="99">
        <v>4862.591666666667</v>
      </c>
      <c r="I16" s="173">
        <f>H16/H15*100</f>
        <v>103.49554720354448</v>
      </c>
      <c r="J16" s="173">
        <f>H16/H5*100</f>
        <v>99.54332057292201</v>
      </c>
      <c r="K16" s="99">
        <v>2251158.1416666666</v>
      </c>
      <c r="L16" s="173">
        <f>K16/K15*100</f>
        <v>107.03351364973489</v>
      </c>
      <c r="M16" s="173">
        <f>K16/K5*100</f>
        <v>152.69480559855188</v>
      </c>
      <c r="N16" s="99">
        <v>7309.8</v>
      </c>
      <c r="O16" s="173">
        <f>N16/N15*100</f>
        <v>101.9714792895281</v>
      </c>
      <c r="P16" s="173">
        <f>N16/N5*100</f>
        <v>147.77422876319088</v>
      </c>
      <c r="Q16" s="173">
        <v>79.85833333333333</v>
      </c>
      <c r="R16" s="173">
        <v>49.19166666666666</v>
      </c>
    </row>
    <row r="17" spans="1:18" ht="5.25" customHeight="1">
      <c r="A17" s="102"/>
      <c r="B17" s="103"/>
      <c r="C17" s="104"/>
      <c r="D17" s="104"/>
      <c r="E17" s="120"/>
      <c r="F17" s="104"/>
      <c r="G17" s="104"/>
      <c r="H17" s="121"/>
      <c r="I17" s="104"/>
      <c r="J17" s="104"/>
      <c r="K17" s="105"/>
      <c r="L17" s="104"/>
      <c r="M17" s="104"/>
      <c r="N17" s="106"/>
      <c r="O17" s="104"/>
      <c r="P17" s="104"/>
      <c r="Q17" s="107"/>
      <c r="R17" s="104"/>
    </row>
    <row r="18" spans="1:18" ht="12.75" customHeight="1">
      <c r="A18" s="108" t="s">
        <v>133</v>
      </c>
      <c r="B18" s="130" t="s">
        <v>86</v>
      </c>
      <c r="C18" s="4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00" customFormat="1" ht="12.75" customHeight="1">
      <c r="A19" s="131" t="s">
        <v>87</v>
      </c>
      <c r="B19" s="74"/>
      <c r="C19" s="75"/>
      <c r="D19" s="75"/>
      <c r="E19" s="75" t="s">
        <v>161</v>
      </c>
      <c r="F19" s="75"/>
      <c r="G19" s="75"/>
      <c r="H19" s="75"/>
      <c r="I19" s="75"/>
      <c r="J19" s="75"/>
      <c r="K19" s="75"/>
      <c r="L19" s="75"/>
      <c r="M19" s="132"/>
      <c r="N19" s="263" t="s">
        <v>126</v>
      </c>
      <c r="O19" s="264"/>
      <c r="P19" s="264"/>
      <c r="Q19" s="264"/>
      <c r="R19" s="265"/>
    </row>
    <row r="20" spans="1:18" s="100" customFormat="1" ht="12" customHeight="1">
      <c r="A20" s="77"/>
      <c r="B20" s="78" t="s">
        <v>78</v>
      </c>
      <c r="C20" s="125"/>
      <c r="D20" s="80"/>
      <c r="E20" s="78" t="s">
        <v>127</v>
      </c>
      <c r="F20" s="79"/>
      <c r="G20" s="80"/>
      <c r="H20" s="78" t="s">
        <v>103</v>
      </c>
      <c r="I20" s="79"/>
      <c r="J20" s="80"/>
      <c r="K20" s="266" t="s">
        <v>111</v>
      </c>
      <c r="L20" s="267"/>
      <c r="M20" s="80"/>
      <c r="N20" s="78" t="s">
        <v>80</v>
      </c>
      <c r="O20" s="79"/>
      <c r="P20" s="79"/>
      <c r="Q20" s="79"/>
      <c r="R20" s="80"/>
    </row>
    <row r="21" spans="1:18" s="100" customFormat="1" ht="12" customHeight="1">
      <c r="A21" s="133" t="s">
        <v>88</v>
      </c>
      <c r="B21" s="82" t="s">
        <v>82</v>
      </c>
      <c r="C21" s="83" t="s">
        <v>128</v>
      </c>
      <c r="D21" s="83" t="s">
        <v>104</v>
      </c>
      <c r="E21" s="82" t="s">
        <v>83</v>
      </c>
      <c r="F21" s="83" t="s">
        <v>128</v>
      </c>
      <c r="G21" s="83" t="s">
        <v>104</v>
      </c>
      <c r="H21" s="82" t="s">
        <v>82</v>
      </c>
      <c r="I21" s="83" t="s">
        <v>128</v>
      </c>
      <c r="J21" s="83" t="s">
        <v>104</v>
      </c>
      <c r="K21" s="82" t="s">
        <v>84</v>
      </c>
      <c r="L21" s="83" t="s">
        <v>128</v>
      </c>
      <c r="M21" s="83" t="s">
        <v>104</v>
      </c>
      <c r="N21" s="82" t="s">
        <v>89</v>
      </c>
      <c r="O21" s="83" t="s">
        <v>128</v>
      </c>
      <c r="P21" s="83" t="s">
        <v>104</v>
      </c>
      <c r="Q21" s="83" t="s">
        <v>131</v>
      </c>
      <c r="R21" s="83" t="s">
        <v>105</v>
      </c>
    </row>
    <row r="22" spans="1:18" s="100" customFormat="1" ht="204" customHeight="1" hidden="1">
      <c r="A22" s="49" t="s">
        <v>93</v>
      </c>
      <c r="B22" s="134">
        <v>2559.3</v>
      </c>
      <c r="C22" s="135">
        <v>102.9</v>
      </c>
      <c r="D22" s="136">
        <v>106.3</v>
      </c>
      <c r="E22" s="137">
        <v>773046</v>
      </c>
      <c r="F22" s="136">
        <v>102.9</v>
      </c>
      <c r="G22" s="136">
        <v>107.6</v>
      </c>
      <c r="H22" s="134">
        <v>4705.5</v>
      </c>
      <c r="I22" s="136">
        <v>100.6</v>
      </c>
      <c r="J22" s="136">
        <v>98.3</v>
      </c>
      <c r="K22" s="137">
        <v>1363270</v>
      </c>
      <c r="L22" s="136">
        <v>100.4</v>
      </c>
      <c r="M22" s="135">
        <v>100</v>
      </c>
      <c r="N22" s="134">
        <v>6504.6</v>
      </c>
      <c r="O22" s="136">
        <v>100.6</v>
      </c>
      <c r="P22" s="136">
        <v>100.5</v>
      </c>
      <c r="Q22" s="136">
        <v>73.7</v>
      </c>
      <c r="R22" s="135">
        <v>54.5</v>
      </c>
    </row>
    <row r="23" spans="1:18" s="100" customFormat="1" ht="12" customHeight="1">
      <c r="A23" s="49" t="s">
        <v>179</v>
      </c>
      <c r="B23" s="139">
        <v>1981.3</v>
      </c>
      <c r="C23" s="139">
        <v>85.3</v>
      </c>
      <c r="D23" s="139">
        <v>94.1</v>
      </c>
      <c r="E23" s="140">
        <v>747179.1</v>
      </c>
      <c r="F23" s="139">
        <v>87.5</v>
      </c>
      <c r="G23" s="139">
        <v>97.9</v>
      </c>
      <c r="H23" s="139">
        <v>4518.1</v>
      </c>
      <c r="I23" s="139">
        <v>102.1</v>
      </c>
      <c r="J23" s="139">
        <v>97.6</v>
      </c>
      <c r="K23" s="140">
        <v>1768967.1</v>
      </c>
      <c r="L23" s="139">
        <v>101.8</v>
      </c>
      <c r="M23" s="139">
        <v>106.3</v>
      </c>
      <c r="N23" s="139">
        <v>7005.4</v>
      </c>
      <c r="O23" s="139">
        <v>99.8</v>
      </c>
      <c r="P23" s="139">
        <v>98</v>
      </c>
      <c r="Q23" s="139">
        <v>76.5</v>
      </c>
      <c r="R23" s="141">
        <v>42.8</v>
      </c>
    </row>
    <row r="24" spans="1:18" s="100" customFormat="1" ht="12" customHeight="1">
      <c r="A24" s="49" t="s">
        <v>94</v>
      </c>
      <c r="B24" s="94">
        <v>2108.5</v>
      </c>
      <c r="C24" s="94">
        <v>106.4</v>
      </c>
      <c r="D24" s="94">
        <v>96</v>
      </c>
      <c r="E24" s="96">
        <v>787724</v>
      </c>
      <c r="F24" s="94">
        <v>105.4</v>
      </c>
      <c r="G24" s="94">
        <v>99.4</v>
      </c>
      <c r="H24" s="94">
        <v>4584.7</v>
      </c>
      <c r="I24" s="94">
        <v>101.5</v>
      </c>
      <c r="J24" s="94">
        <v>99</v>
      </c>
      <c r="K24" s="96">
        <v>1789873.8</v>
      </c>
      <c r="L24" s="94">
        <v>101.2</v>
      </c>
      <c r="M24" s="94">
        <v>107.6</v>
      </c>
      <c r="N24" s="94">
        <v>7029.7</v>
      </c>
      <c r="O24" s="94">
        <v>100.3</v>
      </c>
      <c r="P24" s="94">
        <v>98.1</v>
      </c>
      <c r="Q24" s="94">
        <v>77.2</v>
      </c>
      <c r="R24" s="138">
        <v>45.6</v>
      </c>
    </row>
    <row r="25" spans="1:18" s="100" customFormat="1" ht="12" customHeight="1">
      <c r="A25" s="49" t="s">
        <v>122</v>
      </c>
      <c r="B25" s="94">
        <v>2290.3</v>
      </c>
      <c r="C25" s="94">
        <v>108.6</v>
      </c>
      <c r="D25" s="94">
        <v>94.5</v>
      </c>
      <c r="E25" s="96">
        <v>868924</v>
      </c>
      <c r="F25" s="94">
        <v>110.3</v>
      </c>
      <c r="G25" s="94">
        <v>100.1</v>
      </c>
      <c r="H25" s="94">
        <v>4477.4</v>
      </c>
      <c r="I25" s="94">
        <v>97.7</v>
      </c>
      <c r="J25" s="94">
        <v>97</v>
      </c>
      <c r="K25" s="96">
        <v>1734239</v>
      </c>
      <c r="L25" s="94">
        <v>96.9</v>
      </c>
      <c r="M25" s="94">
        <v>103.3</v>
      </c>
      <c r="N25" s="94">
        <v>7037.1</v>
      </c>
      <c r="O25" s="94">
        <v>100.1</v>
      </c>
      <c r="P25" s="94">
        <v>98.3</v>
      </c>
      <c r="Q25" s="94">
        <v>77.1</v>
      </c>
      <c r="R25" s="138">
        <v>51.5</v>
      </c>
    </row>
    <row r="26" spans="1:18" s="100" customFormat="1" ht="12" customHeight="1">
      <c r="A26" s="49" t="s">
        <v>123</v>
      </c>
      <c r="B26" s="94">
        <v>2392.9</v>
      </c>
      <c r="C26" s="94">
        <v>104.5</v>
      </c>
      <c r="D26" s="94">
        <v>96.2</v>
      </c>
      <c r="E26" s="96">
        <v>862608.1</v>
      </c>
      <c r="F26" s="94">
        <v>99.3</v>
      </c>
      <c r="G26" s="94">
        <v>98.4</v>
      </c>
      <c r="H26" s="94">
        <v>4506.1</v>
      </c>
      <c r="I26" s="94">
        <v>100.6</v>
      </c>
      <c r="J26" s="94">
        <v>95.5</v>
      </c>
      <c r="K26" s="96">
        <v>1768161</v>
      </c>
      <c r="L26" s="94">
        <v>102</v>
      </c>
      <c r="M26" s="94">
        <v>105.5</v>
      </c>
      <c r="N26" s="94">
        <v>7036.2</v>
      </c>
      <c r="O26" s="94">
        <v>100</v>
      </c>
      <c r="P26" s="94">
        <v>98.6</v>
      </c>
      <c r="Q26" s="94">
        <v>77.6</v>
      </c>
      <c r="R26" s="138">
        <v>52.3</v>
      </c>
    </row>
    <row r="27" spans="1:18" s="100" customFormat="1" ht="12" customHeight="1">
      <c r="A27" s="49" t="s">
        <v>124</v>
      </c>
      <c r="B27" s="94">
        <v>2311.4</v>
      </c>
      <c r="C27" s="94">
        <v>96.6</v>
      </c>
      <c r="D27" s="94">
        <v>102.7</v>
      </c>
      <c r="E27" s="96">
        <v>832354.2</v>
      </c>
      <c r="F27" s="94">
        <v>96.5</v>
      </c>
      <c r="G27" s="94">
        <v>102.5</v>
      </c>
      <c r="H27" s="94">
        <v>4604.5</v>
      </c>
      <c r="I27" s="94">
        <v>102.2</v>
      </c>
      <c r="J27" s="94">
        <v>96</v>
      </c>
      <c r="K27" s="96">
        <v>1834497.7</v>
      </c>
      <c r="L27" s="94">
        <v>103.8</v>
      </c>
      <c r="M27" s="94">
        <v>105.5</v>
      </c>
      <c r="N27" s="94">
        <v>7012.7</v>
      </c>
      <c r="O27" s="94">
        <v>99.7</v>
      </c>
      <c r="P27" s="94">
        <v>98.2</v>
      </c>
      <c r="Q27" s="94">
        <v>75.9</v>
      </c>
      <c r="R27" s="138">
        <v>49.1</v>
      </c>
    </row>
    <row r="28" spans="1:18" s="100" customFormat="1" ht="12" customHeight="1">
      <c r="A28" s="49" t="s">
        <v>119</v>
      </c>
      <c r="B28" s="94">
        <v>2400.2</v>
      </c>
      <c r="C28" s="94">
        <v>103.8</v>
      </c>
      <c r="D28" s="94">
        <v>100.1</v>
      </c>
      <c r="E28" s="96">
        <v>971416.6</v>
      </c>
      <c r="F28" s="94">
        <v>116.7</v>
      </c>
      <c r="G28" s="94">
        <v>110.6</v>
      </c>
      <c r="H28" s="94">
        <v>4594.2</v>
      </c>
      <c r="I28" s="94">
        <v>99.8</v>
      </c>
      <c r="J28" s="94"/>
      <c r="K28" s="96">
        <v>1892312.9</v>
      </c>
      <c r="L28" s="94">
        <v>103.2</v>
      </c>
      <c r="M28" s="94">
        <v>106</v>
      </c>
      <c r="N28" s="94">
        <v>7029.2</v>
      </c>
      <c r="O28" s="94">
        <v>100.2</v>
      </c>
      <c r="P28" s="94">
        <v>98.5</v>
      </c>
      <c r="Q28" s="94">
        <v>79.1</v>
      </c>
      <c r="R28" s="138">
        <v>52.1</v>
      </c>
    </row>
    <row r="29" spans="1:18" s="100" customFormat="1" ht="12" customHeight="1">
      <c r="A29" s="49" t="s">
        <v>129</v>
      </c>
      <c r="B29" s="94">
        <v>2374.4</v>
      </c>
      <c r="C29" s="94">
        <v>98.9</v>
      </c>
      <c r="D29" s="94">
        <v>93.7</v>
      </c>
      <c r="E29" s="96">
        <v>943711.7</v>
      </c>
      <c r="F29" s="94">
        <v>97.1</v>
      </c>
      <c r="G29" s="94">
        <v>105.2</v>
      </c>
      <c r="H29" s="94">
        <v>4590.7</v>
      </c>
      <c r="I29" s="94">
        <v>99.9</v>
      </c>
      <c r="J29" s="94">
        <v>95</v>
      </c>
      <c r="K29" s="96">
        <v>1961273.6</v>
      </c>
      <c r="L29" s="94">
        <v>103.6</v>
      </c>
      <c r="M29" s="94">
        <v>109.1</v>
      </c>
      <c r="N29" s="94">
        <v>7035.1</v>
      </c>
      <c r="O29" s="94">
        <v>100.1</v>
      </c>
      <c r="P29" s="94">
        <v>98.5</v>
      </c>
      <c r="Q29" s="94">
        <v>78.9</v>
      </c>
      <c r="R29" s="138">
        <v>51.8</v>
      </c>
    </row>
    <row r="30" spans="1:18" s="100" customFormat="1" ht="12" customHeight="1">
      <c r="A30" s="49" t="s">
        <v>100</v>
      </c>
      <c r="B30" s="94">
        <v>2428.8</v>
      </c>
      <c r="C30" s="94">
        <v>102.3</v>
      </c>
      <c r="D30" s="94">
        <v>103</v>
      </c>
      <c r="E30" s="96">
        <v>911711.5</v>
      </c>
      <c r="F30" s="94">
        <v>96.6</v>
      </c>
      <c r="G30" s="94">
        <v>108.2</v>
      </c>
      <c r="H30" s="94">
        <v>4746.2</v>
      </c>
      <c r="I30" s="94">
        <v>103.4</v>
      </c>
      <c r="J30" s="94">
        <v>99.3</v>
      </c>
      <c r="K30" s="96">
        <v>1993277.2</v>
      </c>
      <c r="L30" s="94">
        <v>101.6</v>
      </c>
      <c r="M30" s="94">
        <v>109.9</v>
      </c>
      <c r="N30" s="94">
        <v>7031.4</v>
      </c>
      <c r="O30" s="94">
        <v>99.9</v>
      </c>
      <c r="P30" s="94">
        <v>98.5</v>
      </c>
      <c r="Q30" s="94">
        <v>79.6</v>
      </c>
      <c r="R30" s="138">
        <v>49.8</v>
      </c>
    </row>
    <row r="31" spans="1:18" s="100" customFormat="1" ht="12" customHeight="1">
      <c r="A31" s="49" t="s">
        <v>112</v>
      </c>
      <c r="B31" s="94">
        <v>2228.4</v>
      </c>
      <c r="C31" s="94">
        <v>91.7</v>
      </c>
      <c r="D31" s="94">
        <v>88.8</v>
      </c>
      <c r="E31" s="96">
        <v>909279.2</v>
      </c>
      <c r="F31" s="94">
        <v>99.7</v>
      </c>
      <c r="G31" s="94">
        <v>99.1</v>
      </c>
      <c r="H31" s="94">
        <v>4646.7</v>
      </c>
      <c r="I31" s="94">
        <v>91.7915838901932</v>
      </c>
      <c r="J31" s="94">
        <v>97.5</v>
      </c>
      <c r="K31" s="96">
        <v>1981768.9</v>
      </c>
      <c r="L31" s="94">
        <v>99.4</v>
      </c>
      <c r="M31" s="94">
        <v>111.8</v>
      </c>
      <c r="N31" s="94">
        <v>7006.5</v>
      </c>
      <c r="O31" s="94">
        <v>99.6</v>
      </c>
      <c r="P31" s="94">
        <v>98.2</v>
      </c>
      <c r="Q31" s="94">
        <v>79</v>
      </c>
      <c r="R31" s="138">
        <v>48.9</v>
      </c>
    </row>
    <row r="32" spans="1:18" s="100" customFormat="1" ht="12" customHeight="1">
      <c r="A32" s="49" t="s">
        <v>113</v>
      </c>
      <c r="B32" s="94">
        <v>2261</v>
      </c>
      <c r="C32" s="94">
        <v>101.5</v>
      </c>
      <c r="D32" s="94">
        <v>99.9</v>
      </c>
      <c r="E32" s="96">
        <v>882508.1</v>
      </c>
      <c r="F32" s="94">
        <v>97.1</v>
      </c>
      <c r="G32" s="94">
        <v>98.9</v>
      </c>
      <c r="H32" s="94">
        <v>4642.4</v>
      </c>
      <c r="I32" s="94">
        <v>99.9</v>
      </c>
      <c r="J32" s="94">
        <v>97.8</v>
      </c>
      <c r="K32" s="96">
        <v>1965340.7</v>
      </c>
      <c r="L32" s="94">
        <v>99.2</v>
      </c>
      <c r="M32" s="94">
        <v>108.8</v>
      </c>
      <c r="N32" s="94">
        <v>7026.1</v>
      </c>
      <c r="O32" s="94">
        <v>100.3</v>
      </c>
      <c r="P32" s="94">
        <v>98.9</v>
      </c>
      <c r="Q32" s="94">
        <v>78.7</v>
      </c>
      <c r="R32" s="138">
        <v>48.9</v>
      </c>
    </row>
    <row r="33" spans="1:18" s="100" customFormat="1" ht="12" customHeight="1">
      <c r="A33" s="49" t="s">
        <v>115</v>
      </c>
      <c r="B33" s="94">
        <v>2282</v>
      </c>
      <c r="C33" s="94">
        <v>100.9</v>
      </c>
      <c r="D33" s="94">
        <v>101.5</v>
      </c>
      <c r="E33" s="96">
        <v>884761.7</v>
      </c>
      <c r="F33" s="94">
        <v>100.3</v>
      </c>
      <c r="G33" s="94">
        <v>102</v>
      </c>
      <c r="H33" s="94">
        <v>4601.9</v>
      </c>
      <c r="I33" s="94">
        <v>99.1</v>
      </c>
      <c r="J33" s="94">
        <v>100.6</v>
      </c>
      <c r="K33" s="96">
        <v>1957087.3</v>
      </c>
      <c r="L33" s="94">
        <v>99.6</v>
      </c>
      <c r="M33" s="94">
        <v>109.5</v>
      </c>
      <c r="N33" s="94">
        <v>6985.6</v>
      </c>
      <c r="O33" s="94">
        <v>99.4</v>
      </c>
      <c r="P33" s="94">
        <v>98.8</v>
      </c>
      <c r="Q33" s="94">
        <v>79.1</v>
      </c>
      <c r="R33" s="138">
        <v>50</v>
      </c>
    </row>
    <row r="34" spans="1:18" s="100" customFormat="1" ht="12" customHeight="1">
      <c r="A34" s="49" t="s">
        <v>116</v>
      </c>
      <c r="B34" s="94">
        <v>2348.2</v>
      </c>
      <c r="C34" s="94">
        <v>102.9</v>
      </c>
      <c r="D34" s="94">
        <v>101.1</v>
      </c>
      <c r="E34" s="96">
        <v>895795.2</v>
      </c>
      <c r="F34" s="94">
        <v>101.2</v>
      </c>
      <c r="G34" s="94">
        <v>104.9</v>
      </c>
      <c r="H34" s="94">
        <v>4580.7</v>
      </c>
      <c r="I34" s="94">
        <v>99.5</v>
      </c>
      <c r="J34" s="94">
        <v>103.5</v>
      </c>
      <c r="K34" s="96">
        <v>1937289.7</v>
      </c>
      <c r="L34" s="94">
        <v>99</v>
      </c>
      <c r="M34" s="94">
        <v>111.5</v>
      </c>
      <c r="N34" s="94">
        <v>6994.1</v>
      </c>
      <c r="O34" s="94">
        <v>100.1</v>
      </c>
      <c r="P34" s="94">
        <v>99.6</v>
      </c>
      <c r="Q34" s="94">
        <v>78.2</v>
      </c>
      <c r="R34" s="138">
        <v>51.5</v>
      </c>
    </row>
    <row r="35" spans="1:18" s="100" customFormat="1" ht="12" customHeight="1">
      <c r="A35" s="49" t="s">
        <v>180</v>
      </c>
      <c r="B35" s="94">
        <v>2028.2</v>
      </c>
      <c r="C35" s="94">
        <v>86.4</v>
      </c>
      <c r="D35" s="94">
        <v>102.4</v>
      </c>
      <c r="E35" s="96">
        <v>741782.3</v>
      </c>
      <c r="F35" s="94">
        <v>82.8</v>
      </c>
      <c r="G35" s="94">
        <v>99.3</v>
      </c>
      <c r="H35" s="94">
        <v>4738.2</v>
      </c>
      <c r="I35" s="94">
        <v>103.4</v>
      </c>
      <c r="J35" s="94">
        <v>104.9</v>
      </c>
      <c r="K35" s="96">
        <v>1992840.9</v>
      </c>
      <c r="L35" s="94">
        <v>102.9</v>
      </c>
      <c r="M35" s="94">
        <v>112.7</v>
      </c>
      <c r="N35" s="94">
        <v>7021.3</v>
      </c>
      <c r="O35" s="94">
        <v>100.4</v>
      </c>
      <c r="P35" s="94">
        <v>100.2</v>
      </c>
      <c r="Q35" s="94">
        <v>78.3</v>
      </c>
      <c r="R35" s="138">
        <v>41.7</v>
      </c>
    </row>
    <row r="36" spans="1:18" s="100" customFormat="1" ht="12" customHeight="1">
      <c r="A36" s="49" t="s">
        <v>94</v>
      </c>
      <c r="B36" s="94">
        <v>2136.1</v>
      </c>
      <c r="C36" s="94">
        <v>105.3</v>
      </c>
      <c r="D36" s="94">
        <v>101.3</v>
      </c>
      <c r="E36" s="96">
        <v>809482.1</v>
      </c>
      <c r="F36" s="94">
        <v>109.1</v>
      </c>
      <c r="G36" s="94">
        <v>102.8</v>
      </c>
      <c r="H36" s="94">
        <v>4707.3</v>
      </c>
      <c r="I36" s="94">
        <v>99.3</v>
      </c>
      <c r="J36" s="94">
        <v>102.7</v>
      </c>
      <c r="K36" s="96">
        <v>1985610.7</v>
      </c>
      <c r="L36" s="94">
        <v>99.6</v>
      </c>
      <c r="M36" s="94">
        <v>110.9</v>
      </c>
      <c r="N36" s="94">
        <v>7036.1</v>
      </c>
      <c r="O36" s="94">
        <v>100.2</v>
      </c>
      <c r="P36" s="94">
        <v>100.1</v>
      </c>
      <c r="Q36" s="94">
        <v>78.4</v>
      </c>
      <c r="R36" s="138">
        <v>45.6</v>
      </c>
    </row>
    <row r="37" spans="1:18" s="100" customFormat="1" ht="12" customHeight="1">
      <c r="A37" s="49" t="s">
        <v>95</v>
      </c>
      <c r="B37" s="94">
        <v>2341.8</v>
      </c>
      <c r="C37" s="94">
        <v>109.6</v>
      </c>
      <c r="D37" s="94">
        <v>102.3</v>
      </c>
      <c r="E37" s="96">
        <v>917236.1</v>
      </c>
      <c r="F37" s="94">
        <v>113.3</v>
      </c>
      <c r="G37" s="94">
        <v>105.6</v>
      </c>
      <c r="H37" s="94">
        <v>4559.9</v>
      </c>
      <c r="I37" s="94">
        <v>96.9</v>
      </c>
      <c r="J37" s="94">
        <v>101.8</v>
      </c>
      <c r="K37" s="96">
        <v>1956578</v>
      </c>
      <c r="L37" s="94">
        <v>98.5</v>
      </c>
      <c r="M37" s="94">
        <v>112.8</v>
      </c>
      <c r="N37" s="94">
        <v>7033.6</v>
      </c>
      <c r="O37" s="94">
        <v>100</v>
      </c>
      <c r="P37" s="94">
        <v>100</v>
      </c>
      <c r="Q37" s="94">
        <v>78.4</v>
      </c>
      <c r="R37" s="138">
        <v>52.7</v>
      </c>
    </row>
    <row r="38" spans="1:18" s="100" customFormat="1" ht="12" customHeight="1">
      <c r="A38" s="49" t="s">
        <v>96</v>
      </c>
      <c r="B38" s="94">
        <v>2371.5</v>
      </c>
      <c r="C38" s="94">
        <v>101.3</v>
      </c>
      <c r="D38" s="94">
        <v>99.1</v>
      </c>
      <c r="E38" s="96">
        <v>897950.7</v>
      </c>
      <c r="F38" s="94">
        <v>97.9</v>
      </c>
      <c r="G38" s="94">
        <v>104.1</v>
      </c>
      <c r="H38" s="94">
        <v>4561.4</v>
      </c>
      <c r="I38" s="94">
        <v>100</v>
      </c>
      <c r="J38" s="94">
        <v>101.2</v>
      </c>
      <c r="K38" s="96">
        <v>1950579.1</v>
      </c>
      <c r="L38" s="94">
        <v>99.7</v>
      </c>
      <c r="M38" s="94">
        <v>110.3</v>
      </c>
      <c r="N38" s="94">
        <v>7087.5</v>
      </c>
      <c r="O38" s="94">
        <v>100.8</v>
      </c>
      <c r="P38" s="94">
        <v>100.7</v>
      </c>
      <c r="Q38" s="94">
        <v>78.4</v>
      </c>
      <c r="R38" s="138">
        <v>52.9</v>
      </c>
    </row>
    <row r="39" spans="1:18" s="100" customFormat="1" ht="12" customHeight="1">
      <c r="A39" s="49" t="s">
        <v>97</v>
      </c>
      <c r="B39" s="94">
        <v>2406.1</v>
      </c>
      <c r="C39" s="94">
        <v>101.5</v>
      </c>
      <c r="D39" s="94">
        <v>104.1</v>
      </c>
      <c r="E39" s="96">
        <v>895952.7</v>
      </c>
      <c r="F39" s="94">
        <v>99.8</v>
      </c>
      <c r="G39" s="94">
        <v>107.6</v>
      </c>
      <c r="H39" s="94">
        <v>4724.5</v>
      </c>
      <c r="I39" s="94">
        <v>103.6</v>
      </c>
      <c r="J39" s="94">
        <v>102.6</v>
      </c>
      <c r="K39" s="96">
        <v>1980685.6</v>
      </c>
      <c r="L39" s="94">
        <v>101.5</v>
      </c>
      <c r="M39" s="94">
        <v>108</v>
      </c>
      <c r="N39" s="94">
        <v>7096.4</v>
      </c>
      <c r="O39" s="94">
        <v>100.1</v>
      </c>
      <c r="P39" s="94">
        <v>101.2</v>
      </c>
      <c r="Q39" s="94">
        <v>79.3</v>
      </c>
      <c r="R39" s="138">
        <v>50.5</v>
      </c>
    </row>
    <row r="40" spans="1:18" s="100" customFormat="1" ht="12" customHeight="1">
      <c r="A40" s="49" t="s">
        <v>98</v>
      </c>
      <c r="B40" s="94">
        <v>2329.9</v>
      </c>
      <c r="C40" s="94">
        <v>96.8</v>
      </c>
      <c r="D40" s="94">
        <v>97.1</v>
      </c>
      <c r="E40" s="96">
        <v>931163.8</v>
      </c>
      <c r="F40" s="94">
        <v>103.9</v>
      </c>
      <c r="G40" s="94">
        <v>95.9</v>
      </c>
      <c r="H40" s="94">
        <v>4722.3</v>
      </c>
      <c r="I40" s="94">
        <v>100</v>
      </c>
      <c r="J40" s="94">
        <v>102.8</v>
      </c>
      <c r="K40" s="96">
        <v>2031255.2</v>
      </c>
      <c r="L40" s="94">
        <v>102.6</v>
      </c>
      <c r="M40" s="94">
        <v>107.3</v>
      </c>
      <c r="N40" s="94">
        <v>7088.9</v>
      </c>
      <c r="O40" s="94">
        <v>99.9</v>
      </c>
      <c r="P40" s="94">
        <v>100.8</v>
      </c>
      <c r="Q40" s="94">
        <v>79.5</v>
      </c>
      <c r="R40" s="138">
        <v>50</v>
      </c>
    </row>
    <row r="41" spans="1:18" s="100" customFormat="1" ht="12" customHeight="1">
      <c r="A41" s="49" t="s">
        <v>99</v>
      </c>
      <c r="B41" s="94">
        <v>2432</v>
      </c>
      <c r="C41" s="94">
        <v>104.4</v>
      </c>
      <c r="D41" s="94">
        <v>102.4</v>
      </c>
      <c r="E41" s="96">
        <v>898277.7</v>
      </c>
      <c r="F41" s="94">
        <v>96.5</v>
      </c>
      <c r="G41" s="94">
        <v>95.2</v>
      </c>
      <c r="H41" s="94">
        <v>4779.5</v>
      </c>
      <c r="I41" s="94">
        <v>101.2</v>
      </c>
      <c r="J41" s="94">
        <v>104.1</v>
      </c>
      <c r="K41" s="96">
        <v>2060789.1</v>
      </c>
      <c r="L41" s="94">
        <v>101.5</v>
      </c>
      <c r="M41" s="94">
        <v>105.1</v>
      </c>
      <c r="N41" s="94">
        <v>7105.3</v>
      </c>
      <c r="O41" s="94">
        <v>100.2</v>
      </c>
      <c r="P41" s="94">
        <v>101</v>
      </c>
      <c r="Q41" s="94">
        <v>79.7</v>
      </c>
      <c r="R41" s="138">
        <v>50.7</v>
      </c>
    </row>
    <row r="42" spans="1:18" s="100" customFormat="1" ht="12" customHeight="1">
      <c r="A42" s="49" t="s">
        <v>120</v>
      </c>
      <c r="B42" s="94">
        <v>2242.6</v>
      </c>
      <c r="C42" s="94">
        <v>92.2</v>
      </c>
      <c r="D42" s="94">
        <v>92.3</v>
      </c>
      <c r="E42" s="96">
        <v>871848.1</v>
      </c>
      <c r="F42" s="94">
        <v>97.1</v>
      </c>
      <c r="G42" s="94">
        <v>95.6</v>
      </c>
      <c r="H42" s="94">
        <v>4758.6</v>
      </c>
      <c r="I42" s="94">
        <v>99.6</v>
      </c>
      <c r="J42" s="94">
        <v>100.3</v>
      </c>
      <c r="K42" s="96">
        <v>2066919</v>
      </c>
      <c r="L42" s="94">
        <v>100.3</v>
      </c>
      <c r="M42" s="94">
        <v>103.7</v>
      </c>
      <c r="N42" s="94">
        <v>7127.1</v>
      </c>
      <c r="O42" s="94">
        <v>100.3</v>
      </c>
      <c r="P42" s="94">
        <v>101.4</v>
      </c>
      <c r="Q42" s="94">
        <v>79.6</v>
      </c>
      <c r="R42" s="138">
        <v>47.6</v>
      </c>
    </row>
    <row r="43" spans="1:18" s="100" customFormat="1" ht="12" customHeight="1">
      <c r="A43" s="49" t="s">
        <v>150</v>
      </c>
      <c r="B43" s="94">
        <v>2144.1</v>
      </c>
      <c r="C43" s="94">
        <v>95.6</v>
      </c>
      <c r="D43" s="94">
        <v>96.2</v>
      </c>
      <c r="E43" s="96">
        <v>843693.7</v>
      </c>
      <c r="F43" s="94">
        <v>96.8</v>
      </c>
      <c r="G43" s="94">
        <v>92.8</v>
      </c>
      <c r="H43" s="94">
        <v>4712.8</v>
      </c>
      <c r="I43" s="94">
        <v>99</v>
      </c>
      <c r="J43" s="94">
        <v>101.4</v>
      </c>
      <c r="K43" s="96">
        <v>2038780.6</v>
      </c>
      <c r="L43" s="94">
        <v>98.6</v>
      </c>
      <c r="M43" s="94">
        <v>102.9</v>
      </c>
      <c r="N43" s="94">
        <v>7120.7</v>
      </c>
      <c r="O43" s="94">
        <v>99.9</v>
      </c>
      <c r="P43" s="94">
        <v>101.6</v>
      </c>
      <c r="Q43" s="94">
        <v>79.3</v>
      </c>
      <c r="R43" s="138">
        <v>46.2</v>
      </c>
    </row>
    <row r="44" spans="1:18" s="100" customFormat="1" ht="12" customHeight="1">
      <c r="A44" s="69" t="s">
        <v>151</v>
      </c>
      <c r="B44" s="94">
        <v>2265.9</v>
      </c>
      <c r="C44" s="94">
        <v>105.7</v>
      </c>
      <c r="D44" s="104">
        <v>100.2</v>
      </c>
      <c r="E44" s="96">
        <v>902263.9</v>
      </c>
      <c r="F44" s="104">
        <v>106.9</v>
      </c>
      <c r="G44" s="94">
        <v>102.2</v>
      </c>
      <c r="H44" s="104">
        <v>4698.7</v>
      </c>
      <c r="I44" s="94">
        <v>99.7</v>
      </c>
      <c r="J44" s="94">
        <v>101.2</v>
      </c>
      <c r="K44" s="96">
        <v>2039954</v>
      </c>
      <c r="L44" s="104">
        <v>100.1</v>
      </c>
      <c r="M44" s="94">
        <v>103.8</v>
      </c>
      <c r="N44" s="104">
        <v>7123.1</v>
      </c>
      <c r="O44" s="142">
        <v>100</v>
      </c>
      <c r="P44" s="142">
        <v>101.4</v>
      </c>
      <c r="Q44" s="142">
        <v>79.5</v>
      </c>
      <c r="R44" s="138">
        <v>48.8</v>
      </c>
    </row>
    <row r="45" spans="1:18" s="100" customFormat="1" ht="12" customHeight="1">
      <c r="A45" s="69" t="s">
        <v>153</v>
      </c>
      <c r="B45" s="94">
        <v>2248.4</v>
      </c>
      <c r="C45" s="94">
        <v>99.2</v>
      </c>
      <c r="D45" s="104">
        <v>98.5</v>
      </c>
      <c r="E45" s="96">
        <v>906349.8</v>
      </c>
      <c r="F45" s="104">
        <v>100.5</v>
      </c>
      <c r="G45" s="94">
        <v>102.4</v>
      </c>
      <c r="H45" s="104">
        <v>4655.2</v>
      </c>
      <c r="I45" s="94">
        <v>99.1</v>
      </c>
      <c r="J45" s="94">
        <v>101.2</v>
      </c>
      <c r="K45" s="96">
        <v>2036055.7</v>
      </c>
      <c r="L45" s="104">
        <v>99.8</v>
      </c>
      <c r="M45" s="94">
        <v>104</v>
      </c>
      <c r="N45" s="104">
        <v>7172.6</v>
      </c>
      <c r="O45" s="142">
        <v>100.7</v>
      </c>
      <c r="P45" s="142">
        <v>102.7</v>
      </c>
      <c r="Q45" s="142">
        <v>78.9</v>
      </c>
      <c r="R45" s="138">
        <v>48.9</v>
      </c>
    </row>
    <row r="46" spans="1:18" s="100" customFormat="1" ht="12" customHeight="1">
      <c r="A46" s="69" t="s">
        <v>154</v>
      </c>
      <c r="B46" s="94">
        <v>2243.9</v>
      </c>
      <c r="C46" s="94">
        <v>99.8</v>
      </c>
      <c r="D46" s="104">
        <v>95.6</v>
      </c>
      <c r="E46" s="96">
        <v>876157.7</v>
      </c>
      <c r="F46" s="104">
        <v>96.7</v>
      </c>
      <c r="G46" s="94">
        <v>97.8</v>
      </c>
      <c r="H46" s="104">
        <v>4556.7</v>
      </c>
      <c r="I46" s="94">
        <v>97.9</v>
      </c>
      <c r="J46" s="94">
        <v>99.5</v>
      </c>
      <c r="K46" s="96">
        <v>1966144.9</v>
      </c>
      <c r="L46" s="104">
        <v>96.6</v>
      </c>
      <c r="M46" s="94">
        <v>101.5</v>
      </c>
      <c r="N46" s="104">
        <v>7152.5</v>
      </c>
      <c r="O46" s="142">
        <v>99.7</v>
      </c>
      <c r="P46" s="142">
        <v>102.3</v>
      </c>
      <c r="Q46" s="142">
        <v>78.9</v>
      </c>
      <c r="R46" s="138">
        <v>50.5</v>
      </c>
    </row>
    <row r="47" spans="1:18" s="100" customFormat="1" ht="12" customHeight="1">
      <c r="A47" s="69" t="s">
        <v>181</v>
      </c>
      <c r="B47" s="94">
        <v>1984</v>
      </c>
      <c r="C47" s="94">
        <v>88.4</v>
      </c>
      <c r="D47" s="104">
        <v>97.8</v>
      </c>
      <c r="E47" s="96">
        <v>788807.6</v>
      </c>
      <c r="F47" s="104">
        <v>90</v>
      </c>
      <c r="G47" s="94">
        <v>106.3</v>
      </c>
      <c r="H47" s="104">
        <v>4631.2</v>
      </c>
      <c r="I47" s="94">
        <v>101.6</v>
      </c>
      <c r="J47" s="94">
        <v>97.7</v>
      </c>
      <c r="K47" s="96">
        <v>2009630.3</v>
      </c>
      <c r="L47" s="104">
        <v>102.2</v>
      </c>
      <c r="M47" s="94">
        <v>100.8</v>
      </c>
      <c r="N47" s="104">
        <v>7137.6</v>
      </c>
      <c r="O47" s="142">
        <v>99.8</v>
      </c>
      <c r="P47" s="142">
        <v>101.7</v>
      </c>
      <c r="Q47" s="142">
        <v>79.6</v>
      </c>
      <c r="R47" s="138">
        <v>42.9</v>
      </c>
    </row>
    <row r="48" spans="1:18" s="100" customFormat="1" ht="12" customHeight="1">
      <c r="A48" s="69" t="s">
        <v>157</v>
      </c>
      <c r="B48" s="94">
        <v>2067.6</v>
      </c>
      <c r="C48" s="94">
        <v>104.2</v>
      </c>
      <c r="D48" s="104">
        <v>96.8</v>
      </c>
      <c r="E48" s="96">
        <v>812587.1</v>
      </c>
      <c r="F48" s="104">
        <v>103</v>
      </c>
      <c r="G48" s="94">
        <v>100.4</v>
      </c>
      <c r="H48" s="104">
        <v>4714.7</v>
      </c>
      <c r="I48" s="94">
        <v>101.8</v>
      </c>
      <c r="J48" s="94">
        <v>100.2</v>
      </c>
      <c r="K48" s="96">
        <v>1973347.2</v>
      </c>
      <c r="L48" s="104">
        <v>98.2</v>
      </c>
      <c r="M48" s="94">
        <v>99.4</v>
      </c>
      <c r="N48" s="104">
        <v>7131.6</v>
      </c>
      <c r="O48" s="142">
        <v>99.9</v>
      </c>
      <c r="P48" s="142">
        <v>101.4</v>
      </c>
      <c r="Q48" s="142">
        <v>79.1</v>
      </c>
      <c r="R48" s="138">
        <v>43.9</v>
      </c>
    </row>
    <row r="49" spans="1:18" s="100" customFormat="1" ht="12" customHeight="1">
      <c r="A49" s="69" t="s">
        <v>122</v>
      </c>
      <c r="B49" s="94">
        <v>2242.9</v>
      </c>
      <c r="C49" s="94">
        <v>108.5</v>
      </c>
      <c r="D49" s="104">
        <v>95.8</v>
      </c>
      <c r="E49" s="96">
        <v>937337.2</v>
      </c>
      <c r="F49" s="104">
        <v>115.4</v>
      </c>
      <c r="G49" s="94">
        <v>102.2</v>
      </c>
      <c r="H49" s="104">
        <v>4621.6</v>
      </c>
      <c r="I49" s="94">
        <v>98</v>
      </c>
      <c r="J49" s="94">
        <v>101.4</v>
      </c>
      <c r="K49" s="96">
        <v>1960509.2</v>
      </c>
      <c r="L49" s="104">
        <v>99.3</v>
      </c>
      <c r="M49" s="94">
        <v>100.2</v>
      </c>
      <c r="N49" s="104">
        <v>7148.7</v>
      </c>
      <c r="O49" s="142">
        <v>100.2</v>
      </c>
      <c r="P49" s="142">
        <v>101.6</v>
      </c>
      <c r="Q49" s="142">
        <v>78.8</v>
      </c>
      <c r="R49" s="138">
        <v>49.8</v>
      </c>
    </row>
    <row r="50" spans="1:18" s="100" customFormat="1" ht="12" customHeight="1">
      <c r="A50" s="69" t="s">
        <v>123</v>
      </c>
      <c r="B50" s="94">
        <v>2260.6</v>
      </c>
      <c r="C50" s="94">
        <v>100.8</v>
      </c>
      <c r="D50" s="104">
        <v>95.3</v>
      </c>
      <c r="E50" s="96">
        <v>901645.3</v>
      </c>
      <c r="F50" s="104">
        <v>96.2</v>
      </c>
      <c r="G50" s="94">
        <v>100.4</v>
      </c>
      <c r="H50" s="104">
        <v>4629.7</v>
      </c>
      <c r="I50" s="94">
        <v>100.2</v>
      </c>
      <c r="J50" s="94">
        <v>101.5</v>
      </c>
      <c r="K50" s="96">
        <v>1981403.1</v>
      </c>
      <c r="L50" s="104">
        <v>101.1</v>
      </c>
      <c r="M50" s="94">
        <v>101.6</v>
      </c>
      <c r="N50" s="104">
        <v>7128.9</v>
      </c>
      <c r="O50" s="142">
        <v>99.7</v>
      </c>
      <c r="P50" s="142">
        <v>100.6</v>
      </c>
      <c r="Q50" s="142">
        <v>78.9</v>
      </c>
      <c r="R50" s="138">
        <v>49.5</v>
      </c>
    </row>
    <row r="51" spans="1:18" s="100" customFormat="1" ht="12" customHeight="1">
      <c r="A51" s="69" t="s">
        <v>124</v>
      </c>
      <c r="B51" s="94">
        <v>2293.9</v>
      </c>
      <c r="C51" s="94">
        <v>101.5</v>
      </c>
      <c r="D51" s="104">
        <v>95.3</v>
      </c>
      <c r="E51" s="96">
        <v>916604.1</v>
      </c>
      <c r="F51" s="104">
        <v>101.7</v>
      </c>
      <c r="G51" s="94">
        <v>102.3</v>
      </c>
      <c r="H51" s="104">
        <v>4707.6</v>
      </c>
      <c r="I51" s="94">
        <v>101.7</v>
      </c>
      <c r="J51" s="94">
        <v>99.6</v>
      </c>
      <c r="K51" s="96">
        <v>2019316.5</v>
      </c>
      <c r="L51" s="104">
        <v>101.9</v>
      </c>
      <c r="M51" s="94">
        <v>102</v>
      </c>
      <c r="N51" s="104">
        <v>7142.8</v>
      </c>
      <c r="O51" s="142">
        <v>100.2</v>
      </c>
      <c r="P51" s="142">
        <v>100.7</v>
      </c>
      <c r="Q51" s="142">
        <v>79.1</v>
      </c>
      <c r="R51" s="138">
        <v>49.1</v>
      </c>
    </row>
    <row r="52" spans="1:18" s="100" customFormat="1" ht="12" customHeight="1">
      <c r="A52" s="69" t="s">
        <v>160</v>
      </c>
      <c r="B52" s="94">
        <v>2203.4</v>
      </c>
      <c r="C52" s="94">
        <v>96.1</v>
      </c>
      <c r="D52" s="104">
        <v>94.6</v>
      </c>
      <c r="E52" s="96">
        <v>941814.8</v>
      </c>
      <c r="F52" s="104">
        <v>102.8</v>
      </c>
      <c r="G52" s="94">
        <v>101.1</v>
      </c>
      <c r="H52" s="104">
        <v>4645.7</v>
      </c>
      <c r="I52" s="94">
        <v>98.7</v>
      </c>
      <c r="J52" s="94">
        <v>98.4</v>
      </c>
      <c r="K52" s="96">
        <v>2063564</v>
      </c>
      <c r="L52" s="104">
        <v>102.2</v>
      </c>
      <c r="M52" s="94">
        <v>101.6</v>
      </c>
      <c r="N52" s="104">
        <v>7141.5</v>
      </c>
      <c r="O52" s="142">
        <v>100</v>
      </c>
      <c r="P52" s="142">
        <v>100.7</v>
      </c>
      <c r="Q52" s="142">
        <v>79.8</v>
      </c>
      <c r="R52" s="138">
        <v>48.6</v>
      </c>
    </row>
    <row r="53" spans="1:18" s="100" customFormat="1" ht="12" customHeight="1">
      <c r="A53" s="69" t="s">
        <v>129</v>
      </c>
      <c r="B53" s="94">
        <v>2512.4</v>
      </c>
      <c r="C53" s="94">
        <v>114</v>
      </c>
      <c r="D53" s="104">
        <v>103.3</v>
      </c>
      <c r="E53" s="96">
        <v>1051266.3</v>
      </c>
      <c r="F53" s="104">
        <v>111.6</v>
      </c>
      <c r="G53" s="94">
        <v>117</v>
      </c>
      <c r="H53" s="104">
        <v>4713.8</v>
      </c>
      <c r="I53" s="94">
        <v>101.5</v>
      </c>
      <c r="J53" s="94">
        <v>98.6</v>
      </c>
      <c r="K53" s="96">
        <v>2155180.7</v>
      </c>
      <c r="L53" s="104">
        <v>104.4</v>
      </c>
      <c r="M53" s="94">
        <v>104.6</v>
      </c>
      <c r="N53" s="104">
        <v>7143.4</v>
      </c>
      <c r="O53" s="142">
        <v>100</v>
      </c>
      <c r="P53" s="142">
        <v>100.5</v>
      </c>
      <c r="Q53" s="142">
        <v>80.4</v>
      </c>
      <c r="R53" s="138">
        <v>53.1</v>
      </c>
    </row>
    <row r="54" spans="1:18" s="100" customFormat="1" ht="12" customHeight="1">
      <c r="A54" s="69" t="s">
        <v>100</v>
      </c>
      <c r="B54" s="94">
        <v>2295.7</v>
      </c>
      <c r="C54" s="94">
        <v>91.4</v>
      </c>
      <c r="D54" s="104">
        <v>102.4</v>
      </c>
      <c r="E54" s="96">
        <v>946236.6</v>
      </c>
      <c r="F54" s="104">
        <v>90</v>
      </c>
      <c r="G54" s="94">
        <v>108.5</v>
      </c>
      <c r="H54" s="104">
        <v>4801.8</v>
      </c>
      <c r="I54" s="94">
        <v>101.9</v>
      </c>
      <c r="J54" s="94">
        <v>100.9</v>
      </c>
      <c r="K54" s="96">
        <v>2211449.5</v>
      </c>
      <c r="L54" s="104">
        <v>102.6</v>
      </c>
      <c r="M54" s="94">
        <v>107</v>
      </c>
      <c r="N54" s="104">
        <v>7207.6</v>
      </c>
      <c r="O54" s="142">
        <v>100.9</v>
      </c>
      <c r="P54" s="142">
        <v>101.1</v>
      </c>
      <c r="Q54" s="142">
        <v>79.9</v>
      </c>
      <c r="R54" s="138">
        <v>48.2</v>
      </c>
    </row>
    <row r="55" spans="1:18" s="100" customFormat="1" ht="12" customHeight="1">
      <c r="A55" s="69" t="s">
        <v>112</v>
      </c>
      <c r="B55" s="94">
        <v>2299.2</v>
      </c>
      <c r="C55" s="94">
        <v>100.2</v>
      </c>
      <c r="D55" s="104">
        <v>107.2</v>
      </c>
      <c r="E55" s="96">
        <v>918429.6</v>
      </c>
      <c r="F55" s="104">
        <v>97.1</v>
      </c>
      <c r="G55" s="94">
        <v>108.9</v>
      </c>
      <c r="H55" s="104">
        <v>4742.1</v>
      </c>
      <c r="I55" s="94">
        <v>98.8</v>
      </c>
      <c r="J55" s="94">
        <v>100.6</v>
      </c>
      <c r="K55" s="96">
        <v>2239630.3</v>
      </c>
      <c r="L55" s="104">
        <v>101.3</v>
      </c>
      <c r="M55" s="94">
        <v>109.9</v>
      </c>
      <c r="N55" s="104">
        <v>7207.6</v>
      </c>
      <c r="O55" s="142">
        <v>100</v>
      </c>
      <c r="P55" s="142">
        <v>101.2</v>
      </c>
      <c r="Q55" s="142">
        <v>79.9</v>
      </c>
      <c r="R55" s="138">
        <v>49.7</v>
      </c>
    </row>
    <row r="56" spans="1:18" s="100" customFormat="1" ht="12" customHeight="1">
      <c r="A56" s="69" t="s">
        <v>113</v>
      </c>
      <c r="B56" s="94">
        <v>2474.9</v>
      </c>
      <c r="C56" s="94">
        <v>107.6</v>
      </c>
      <c r="D56" s="104">
        <v>109.2</v>
      </c>
      <c r="E56" s="96">
        <v>1034981.9</v>
      </c>
      <c r="F56" s="104">
        <v>112.7</v>
      </c>
      <c r="G56" s="94">
        <v>114.7</v>
      </c>
      <c r="H56" s="104">
        <v>4732.8</v>
      </c>
      <c r="I56" s="94">
        <v>99.8</v>
      </c>
      <c r="J56" s="94">
        <v>100.7</v>
      </c>
      <c r="K56" s="96">
        <v>2209362.9</v>
      </c>
      <c r="L56" s="104">
        <v>98.6</v>
      </c>
      <c r="M56" s="94">
        <v>108.3</v>
      </c>
      <c r="N56" s="104">
        <v>7203.4</v>
      </c>
      <c r="O56" s="142">
        <v>99.9</v>
      </c>
      <c r="P56" s="142">
        <v>101.1</v>
      </c>
      <c r="Q56" s="142">
        <v>79.8</v>
      </c>
      <c r="R56" s="138">
        <v>53.2</v>
      </c>
    </row>
    <row r="57" spans="1:18" s="100" customFormat="1" ht="12" customHeight="1">
      <c r="A57" s="49" t="s">
        <v>115</v>
      </c>
      <c r="B57" s="94">
        <v>2540.9</v>
      </c>
      <c r="C57" s="94">
        <v>102.7</v>
      </c>
      <c r="D57" s="94">
        <v>113</v>
      </c>
      <c r="E57" s="96">
        <v>1084907</v>
      </c>
      <c r="F57" s="94">
        <v>104.8</v>
      </c>
      <c r="G57" s="94">
        <v>119.7</v>
      </c>
      <c r="H57" s="94">
        <v>4815.4</v>
      </c>
      <c r="I57" s="94">
        <v>101.7</v>
      </c>
      <c r="J57" s="94">
        <v>103.4</v>
      </c>
      <c r="K57" s="96">
        <v>2218892.3</v>
      </c>
      <c r="L57" s="94">
        <v>100.4</v>
      </c>
      <c r="M57" s="94">
        <v>109</v>
      </c>
      <c r="N57" s="94">
        <v>7212.8</v>
      </c>
      <c r="O57" s="94">
        <v>100.1</v>
      </c>
      <c r="P57" s="94">
        <v>100.6</v>
      </c>
      <c r="Q57" s="94">
        <v>79.9</v>
      </c>
      <c r="R57" s="138">
        <v>52.7</v>
      </c>
    </row>
    <row r="58" spans="1:18" s="100" customFormat="1" ht="12" customHeight="1">
      <c r="A58" s="49" t="s">
        <v>116</v>
      </c>
      <c r="B58" s="94">
        <v>2497.9</v>
      </c>
      <c r="C58" s="94">
        <v>98.3</v>
      </c>
      <c r="D58" s="94">
        <v>111.3</v>
      </c>
      <c r="E58" s="96">
        <v>1085816.7</v>
      </c>
      <c r="F58" s="94">
        <v>100.1</v>
      </c>
      <c r="G58" s="94">
        <v>123.9</v>
      </c>
      <c r="H58" s="94">
        <v>4623.9</v>
      </c>
      <c r="I58" s="94">
        <v>96</v>
      </c>
      <c r="J58" s="94">
        <v>101.5</v>
      </c>
      <c r="K58" s="96">
        <v>2196442.3</v>
      </c>
      <c r="L58" s="94">
        <v>99</v>
      </c>
      <c r="M58" s="94">
        <v>111.7</v>
      </c>
      <c r="N58" s="94">
        <v>7215.8</v>
      </c>
      <c r="O58" s="94">
        <v>100</v>
      </c>
      <c r="P58" s="94">
        <v>100.9</v>
      </c>
      <c r="Q58" s="94">
        <v>79.6</v>
      </c>
      <c r="R58" s="138">
        <v>56.1</v>
      </c>
    </row>
    <row r="59" spans="1:18" s="100" customFormat="1" ht="12" customHeight="1">
      <c r="A59" s="49" t="s">
        <v>182</v>
      </c>
      <c r="B59" s="94">
        <v>2317.6</v>
      </c>
      <c r="C59" s="94">
        <v>92.8</v>
      </c>
      <c r="D59" s="94">
        <v>116.8</v>
      </c>
      <c r="E59" s="96">
        <v>968227.3</v>
      </c>
      <c r="F59" s="94">
        <v>89.2</v>
      </c>
      <c r="G59" s="94">
        <v>122.7</v>
      </c>
      <c r="H59" s="94">
        <v>4773.9</v>
      </c>
      <c r="I59" s="94">
        <v>103.2</v>
      </c>
      <c r="J59" s="94">
        <v>103.1</v>
      </c>
      <c r="K59" s="96">
        <v>2289705.4</v>
      </c>
      <c r="L59" s="94">
        <v>104.2</v>
      </c>
      <c r="M59" s="94">
        <v>113.9</v>
      </c>
      <c r="N59" s="94">
        <v>7238</v>
      </c>
      <c r="O59" s="94">
        <v>100.3</v>
      </c>
      <c r="P59" s="94">
        <v>101.4</v>
      </c>
      <c r="Q59" s="94">
        <v>79.7</v>
      </c>
      <c r="R59" s="138">
        <v>48.1</v>
      </c>
    </row>
    <row r="60" spans="1:18" s="100" customFormat="1" ht="12" customHeight="1">
      <c r="A60" s="49" t="s">
        <v>157</v>
      </c>
      <c r="B60" s="94">
        <v>2294.6</v>
      </c>
      <c r="C60" s="94">
        <v>99</v>
      </c>
      <c r="D60" s="94">
        <v>111</v>
      </c>
      <c r="E60" s="96">
        <v>927744.4</v>
      </c>
      <c r="F60" s="94">
        <v>95.8</v>
      </c>
      <c r="G60" s="94">
        <v>114.2</v>
      </c>
      <c r="H60" s="94">
        <v>4749.5</v>
      </c>
      <c r="I60" s="94">
        <v>99.5</v>
      </c>
      <c r="J60" s="94">
        <v>100.7</v>
      </c>
      <c r="K60" s="96">
        <v>2245857.9</v>
      </c>
      <c r="L60" s="94">
        <v>98.1</v>
      </c>
      <c r="M60" s="94">
        <v>113.8</v>
      </c>
      <c r="N60" s="94">
        <v>7211</v>
      </c>
      <c r="O60" s="94">
        <v>99.6</v>
      </c>
      <c r="P60" s="94">
        <v>101.1</v>
      </c>
      <c r="Q60" s="94">
        <v>79.9</v>
      </c>
      <c r="R60" s="138">
        <v>48.9</v>
      </c>
    </row>
    <row r="61" spans="1:18" s="100" customFormat="1" ht="12" customHeight="1">
      <c r="A61" s="49" t="s">
        <v>122</v>
      </c>
      <c r="B61" s="94">
        <v>2570.8</v>
      </c>
      <c r="C61" s="94">
        <v>112</v>
      </c>
      <c r="D61" s="94">
        <v>114.6</v>
      </c>
      <c r="E61" s="96">
        <v>1052642.1</v>
      </c>
      <c r="F61" s="94">
        <v>113.5</v>
      </c>
      <c r="G61" s="94">
        <v>112.3</v>
      </c>
      <c r="H61" s="94">
        <v>4588.7</v>
      </c>
      <c r="I61" s="94">
        <v>96.6</v>
      </c>
      <c r="J61" s="94">
        <v>99.3</v>
      </c>
      <c r="K61" s="96">
        <v>2130215.5</v>
      </c>
      <c r="L61" s="94">
        <v>94.9</v>
      </c>
      <c r="M61" s="94">
        <v>108.7</v>
      </c>
      <c r="N61" s="94">
        <v>7212.2</v>
      </c>
      <c r="O61" s="94">
        <v>100</v>
      </c>
      <c r="P61" s="94">
        <v>100.9</v>
      </c>
      <c r="Q61" s="94">
        <v>79.4</v>
      </c>
      <c r="R61" s="138">
        <v>57.5</v>
      </c>
    </row>
    <row r="62" spans="1:18" s="100" customFormat="1" ht="12" customHeight="1">
      <c r="A62" s="49" t="s">
        <v>123</v>
      </c>
      <c r="B62" s="94">
        <v>2473</v>
      </c>
      <c r="C62" s="94">
        <v>96.2</v>
      </c>
      <c r="D62" s="94">
        <v>109.4</v>
      </c>
      <c r="E62" s="96">
        <v>1009520.4</v>
      </c>
      <c r="F62" s="94">
        <v>95.9</v>
      </c>
      <c r="G62" s="94">
        <v>112</v>
      </c>
      <c r="H62" s="94">
        <v>4699.7</v>
      </c>
      <c r="I62" s="94">
        <v>102.4</v>
      </c>
      <c r="J62" s="94">
        <v>101.5</v>
      </c>
      <c r="K62" s="96">
        <v>2177035.7</v>
      </c>
      <c r="L62" s="94">
        <v>102.2</v>
      </c>
      <c r="M62" s="94">
        <v>109.9</v>
      </c>
      <c r="N62" s="94">
        <v>7242.7</v>
      </c>
      <c r="O62" s="94">
        <v>100.4</v>
      </c>
      <c r="P62" s="94">
        <v>101.6</v>
      </c>
      <c r="Q62" s="94">
        <v>79.3</v>
      </c>
      <c r="R62" s="138">
        <v>52.4</v>
      </c>
    </row>
    <row r="63" spans="1:18" s="100" customFormat="1" ht="12" customHeight="1">
      <c r="A63" s="49" t="s">
        <v>124</v>
      </c>
      <c r="B63" s="94">
        <v>2403.9</v>
      </c>
      <c r="C63" s="94">
        <v>97.2</v>
      </c>
      <c r="D63" s="94">
        <v>104.8</v>
      </c>
      <c r="E63" s="96">
        <v>1015472.1</v>
      </c>
      <c r="F63" s="94">
        <v>100.6</v>
      </c>
      <c r="G63" s="94">
        <v>110.8</v>
      </c>
      <c r="H63" s="94">
        <v>4877.7</v>
      </c>
      <c r="I63" s="94">
        <v>103.8</v>
      </c>
      <c r="J63" s="94">
        <v>103.6</v>
      </c>
      <c r="K63" s="96">
        <v>2269431.2</v>
      </c>
      <c r="L63" s="94">
        <v>104.2</v>
      </c>
      <c r="M63" s="94">
        <v>112.4</v>
      </c>
      <c r="N63" s="94">
        <v>7387.8</v>
      </c>
      <c r="O63" s="94">
        <v>102</v>
      </c>
      <c r="P63" s="94">
        <v>103.4</v>
      </c>
      <c r="Q63" s="94">
        <v>79.8</v>
      </c>
      <c r="R63" s="138">
        <v>48.2</v>
      </c>
    </row>
    <row r="64" spans="1:18" s="100" customFormat="1" ht="12" customHeight="1">
      <c r="A64" s="49" t="s">
        <v>119</v>
      </c>
      <c r="B64" s="94">
        <v>2368.5</v>
      </c>
      <c r="C64" s="94">
        <v>98.5</v>
      </c>
      <c r="D64" s="94">
        <v>107.5</v>
      </c>
      <c r="E64" s="96">
        <v>1020214.6</v>
      </c>
      <c r="F64" s="94">
        <v>100.5</v>
      </c>
      <c r="G64" s="94">
        <v>108.3</v>
      </c>
      <c r="H64" s="94">
        <v>4940</v>
      </c>
      <c r="I64" s="94">
        <v>101.3</v>
      </c>
      <c r="J64" s="94">
        <v>106.3</v>
      </c>
      <c r="K64" s="96">
        <v>2299750.6</v>
      </c>
      <c r="L64" s="94">
        <v>101.3</v>
      </c>
      <c r="M64" s="94">
        <v>111.4</v>
      </c>
      <c r="N64" s="94">
        <v>7349.3</v>
      </c>
      <c r="O64" s="94">
        <v>99.5</v>
      </c>
      <c r="P64" s="94">
        <v>102.9</v>
      </c>
      <c r="Q64" s="94">
        <v>80</v>
      </c>
      <c r="R64" s="138">
        <v>47.8</v>
      </c>
    </row>
    <row r="65" spans="1:18" s="100" customFormat="1" ht="12" customHeight="1">
      <c r="A65" s="49" t="s">
        <v>129</v>
      </c>
      <c r="B65" s="94">
        <v>2504.2</v>
      </c>
      <c r="C65" s="94">
        <v>105.7</v>
      </c>
      <c r="D65" s="94">
        <v>99.7</v>
      </c>
      <c r="E65" s="96">
        <v>1019884</v>
      </c>
      <c r="F65" s="94">
        <v>100</v>
      </c>
      <c r="G65" s="94">
        <v>97</v>
      </c>
      <c r="H65" s="94">
        <v>4996</v>
      </c>
      <c r="I65" s="94">
        <v>101.1</v>
      </c>
      <c r="J65" s="94">
        <v>106</v>
      </c>
      <c r="K65" s="96">
        <v>2326207.2</v>
      </c>
      <c r="L65" s="94">
        <v>101.2</v>
      </c>
      <c r="M65" s="94">
        <v>107.9</v>
      </c>
      <c r="N65" s="94">
        <v>7338.5</v>
      </c>
      <c r="O65" s="94">
        <v>99.9</v>
      </c>
      <c r="P65" s="94">
        <v>102.7</v>
      </c>
      <c r="Q65" s="94">
        <v>80.3</v>
      </c>
      <c r="R65" s="138">
        <v>50.4</v>
      </c>
    </row>
    <row r="66" spans="1:18" s="100" customFormat="1" ht="12" customHeight="1">
      <c r="A66" s="49" t="s">
        <v>100</v>
      </c>
      <c r="B66" s="94">
        <v>2224.6</v>
      </c>
      <c r="C66" s="94">
        <v>88.8</v>
      </c>
      <c r="D66" s="94">
        <v>96.9</v>
      </c>
      <c r="E66" s="96">
        <v>932034.5</v>
      </c>
      <c r="F66" s="94">
        <v>91.4</v>
      </c>
      <c r="G66" s="94">
        <v>98.5</v>
      </c>
      <c r="H66" s="94">
        <v>5041.8</v>
      </c>
      <c r="I66" s="94">
        <v>100.9</v>
      </c>
      <c r="J66" s="94">
        <v>105</v>
      </c>
      <c r="K66" s="96">
        <v>2333456.3</v>
      </c>
      <c r="L66" s="94">
        <v>100.3</v>
      </c>
      <c r="M66" s="94">
        <v>105.5</v>
      </c>
      <c r="N66" s="94">
        <v>7340.5</v>
      </c>
      <c r="O66" s="94">
        <v>100</v>
      </c>
      <c r="P66" s="94">
        <v>101.8</v>
      </c>
      <c r="Q66" s="94">
        <v>80.3</v>
      </c>
      <c r="R66" s="138">
        <v>44.3</v>
      </c>
    </row>
    <row r="67" spans="1:18" s="100" customFormat="1" ht="12" customHeight="1">
      <c r="A67" s="49" t="s">
        <v>112</v>
      </c>
      <c r="B67" s="94">
        <v>2360.2</v>
      </c>
      <c r="C67" s="94">
        <v>106.1</v>
      </c>
      <c r="D67" s="94">
        <v>102.7</v>
      </c>
      <c r="E67" s="96">
        <v>1072128.9</v>
      </c>
      <c r="F67" s="94">
        <v>115</v>
      </c>
      <c r="G67" s="94">
        <v>116.7</v>
      </c>
      <c r="H67" s="94">
        <v>5004</v>
      </c>
      <c r="I67" s="94">
        <v>99.3</v>
      </c>
      <c r="J67" s="94">
        <v>105.5</v>
      </c>
      <c r="K67" s="96">
        <v>2295362.9</v>
      </c>
      <c r="L67" s="94">
        <v>98.4</v>
      </c>
      <c r="M67" s="94">
        <v>102.5</v>
      </c>
      <c r="N67" s="94">
        <v>7351.8</v>
      </c>
      <c r="O67" s="94">
        <v>100.2</v>
      </c>
      <c r="P67" s="94">
        <v>102</v>
      </c>
      <c r="Q67" s="94">
        <v>80.2</v>
      </c>
      <c r="R67" s="138">
        <v>47.9</v>
      </c>
    </row>
    <row r="68" spans="1:18" s="100" customFormat="1" ht="12" customHeight="1">
      <c r="A68" s="49" t="s">
        <v>113</v>
      </c>
      <c r="B68" s="94">
        <v>2380.8</v>
      </c>
      <c r="C68" s="94">
        <v>100.9</v>
      </c>
      <c r="D68" s="94">
        <v>96.2</v>
      </c>
      <c r="E68" s="143">
        <v>1076902.6</v>
      </c>
      <c r="F68" s="144">
        <v>100.4</v>
      </c>
      <c r="G68" s="144">
        <v>104.1</v>
      </c>
      <c r="H68" s="144">
        <v>4915.9</v>
      </c>
      <c r="I68" s="144">
        <v>98.2</v>
      </c>
      <c r="J68" s="144">
        <v>103.9</v>
      </c>
      <c r="K68" s="143">
        <v>2261769.4</v>
      </c>
      <c r="L68" s="144">
        <v>98.5</v>
      </c>
      <c r="M68" s="94">
        <v>102.4</v>
      </c>
      <c r="N68" s="94">
        <v>7350.4</v>
      </c>
      <c r="O68" s="94">
        <v>100</v>
      </c>
      <c r="P68" s="94">
        <v>102</v>
      </c>
      <c r="Q68" s="94">
        <v>80.2</v>
      </c>
      <c r="R68" s="138">
        <v>49.8</v>
      </c>
    </row>
    <row r="69" spans="1:18" s="100" customFormat="1" ht="12" customHeight="1">
      <c r="A69" s="49" t="s">
        <v>115</v>
      </c>
      <c r="B69" s="94">
        <v>2134.9</v>
      </c>
      <c r="C69" s="94">
        <v>89.7</v>
      </c>
      <c r="D69" s="94">
        <v>84</v>
      </c>
      <c r="E69" s="143">
        <v>953143.2</v>
      </c>
      <c r="F69" s="144">
        <v>88.5</v>
      </c>
      <c r="G69" s="144">
        <v>87.9</v>
      </c>
      <c r="H69" s="144">
        <v>4913.1</v>
      </c>
      <c r="I69" s="144">
        <v>99.9</v>
      </c>
      <c r="J69" s="144">
        <v>102</v>
      </c>
      <c r="K69" s="143">
        <v>2224616</v>
      </c>
      <c r="L69" s="144">
        <v>98.4</v>
      </c>
      <c r="M69" s="94">
        <v>100.3</v>
      </c>
      <c r="N69" s="94">
        <v>7329.6</v>
      </c>
      <c r="O69" s="94">
        <v>99.7</v>
      </c>
      <c r="P69" s="94">
        <v>101.6</v>
      </c>
      <c r="Q69" s="94">
        <v>79.9</v>
      </c>
      <c r="R69" s="138">
        <v>44.2</v>
      </c>
    </row>
    <row r="70" spans="1:18" s="100" customFormat="1" ht="12" customHeight="1">
      <c r="A70" s="49" t="s">
        <v>116</v>
      </c>
      <c r="B70" s="94">
        <v>2402.8</v>
      </c>
      <c r="C70" s="94">
        <v>112.5</v>
      </c>
      <c r="D70" s="94">
        <v>96.2</v>
      </c>
      <c r="E70" s="143">
        <v>1021290.5</v>
      </c>
      <c r="F70" s="144">
        <v>107.1</v>
      </c>
      <c r="G70" s="144">
        <v>94.1</v>
      </c>
      <c r="H70" s="144">
        <v>4850.8</v>
      </c>
      <c r="I70" s="144">
        <v>98.7</v>
      </c>
      <c r="J70" s="144">
        <v>104.9</v>
      </c>
      <c r="K70" s="143">
        <v>2160489.6</v>
      </c>
      <c r="L70" s="144">
        <v>97.1</v>
      </c>
      <c r="M70" s="171">
        <v>98.4</v>
      </c>
      <c r="N70" s="94">
        <v>7365.8</v>
      </c>
      <c r="O70" s="94">
        <v>100.5</v>
      </c>
      <c r="P70" s="94">
        <v>102.1</v>
      </c>
      <c r="Q70" s="94">
        <v>79.3</v>
      </c>
      <c r="R70" s="138">
        <v>50.8</v>
      </c>
    </row>
    <row r="71" spans="1:18" s="100" customFormat="1" ht="12" customHeight="1">
      <c r="A71" s="49" t="s">
        <v>185</v>
      </c>
      <c r="B71" s="94">
        <v>2195.6</v>
      </c>
      <c r="C71" s="94">
        <v>91.4</v>
      </c>
      <c r="D71" s="94">
        <v>94.7</v>
      </c>
      <c r="E71" s="143">
        <v>954337.1</v>
      </c>
      <c r="F71" s="144">
        <v>93.4</v>
      </c>
      <c r="G71" s="144">
        <v>98.6</v>
      </c>
      <c r="H71" s="144">
        <v>5023</v>
      </c>
      <c r="I71" s="144">
        <v>103.6</v>
      </c>
      <c r="J71" s="144">
        <v>105.2</v>
      </c>
      <c r="K71" s="143">
        <v>2228941.4</v>
      </c>
      <c r="L71" s="144">
        <v>103.2</v>
      </c>
      <c r="M71" s="171">
        <v>97.3</v>
      </c>
      <c r="N71" s="94">
        <v>7394.8</v>
      </c>
      <c r="O71" s="94">
        <v>100.4</v>
      </c>
      <c r="P71" s="94">
        <v>102.2</v>
      </c>
      <c r="Q71" s="94">
        <v>79.6</v>
      </c>
      <c r="R71" s="138">
        <v>43.3</v>
      </c>
    </row>
    <row r="72" spans="1:18" s="100" customFormat="1" ht="12" customHeight="1">
      <c r="A72" s="49" t="s">
        <v>157</v>
      </c>
      <c r="B72" s="94">
        <v>2170.1</v>
      </c>
      <c r="C72" s="94">
        <v>98.8</v>
      </c>
      <c r="D72" s="94">
        <v>94.6</v>
      </c>
      <c r="E72" s="143">
        <v>957657.9</v>
      </c>
      <c r="F72" s="144">
        <v>100.3</v>
      </c>
      <c r="G72" s="144">
        <v>103.2</v>
      </c>
      <c r="H72" s="144">
        <v>5113.9</v>
      </c>
      <c r="I72" s="144">
        <v>101.8</v>
      </c>
      <c r="J72" s="144">
        <v>107.7</v>
      </c>
      <c r="K72" s="143">
        <v>2243586.6</v>
      </c>
      <c r="L72" s="144">
        <v>100.7</v>
      </c>
      <c r="M72" s="171">
        <v>99.9</v>
      </c>
      <c r="N72" s="94">
        <v>7360.7</v>
      </c>
      <c r="O72" s="94">
        <v>99.5</v>
      </c>
      <c r="P72" s="94">
        <v>102.1</v>
      </c>
      <c r="Q72" s="144">
        <v>79.9</v>
      </c>
      <c r="R72" s="174">
        <v>42.4</v>
      </c>
    </row>
    <row r="73" spans="1:18" s="100" customFormat="1" ht="12" customHeight="1">
      <c r="A73" s="49" t="s">
        <v>187</v>
      </c>
      <c r="B73" s="94">
        <v>2304.8</v>
      </c>
      <c r="C73" s="94">
        <v>106.2</v>
      </c>
      <c r="D73" s="94">
        <v>89.7</v>
      </c>
      <c r="E73" s="143">
        <v>1004197.3</v>
      </c>
      <c r="F73" s="144">
        <v>104.9</v>
      </c>
      <c r="G73" s="144">
        <v>95.4</v>
      </c>
      <c r="H73" s="144">
        <v>5036.1</v>
      </c>
      <c r="I73" s="144">
        <v>98.5</v>
      </c>
      <c r="J73" s="144">
        <v>109.8</v>
      </c>
      <c r="K73" s="143">
        <v>2104326.9</v>
      </c>
      <c r="L73" s="144">
        <v>93.8</v>
      </c>
      <c r="M73" s="171">
        <v>98.8</v>
      </c>
      <c r="N73" s="94">
        <v>7359.7</v>
      </c>
      <c r="O73" s="94">
        <v>100</v>
      </c>
      <c r="P73" s="94">
        <v>102</v>
      </c>
      <c r="Q73" s="144">
        <v>80.1</v>
      </c>
      <c r="R73" s="174">
        <v>46.7</v>
      </c>
    </row>
    <row r="74" spans="1:18" s="183" customFormat="1" ht="12" customHeight="1">
      <c r="A74" s="204" t="s">
        <v>188</v>
      </c>
      <c r="B74" s="171">
        <v>2360.6</v>
      </c>
      <c r="C74" s="171">
        <v>102.4</v>
      </c>
      <c r="D74" s="171">
        <v>95.5</v>
      </c>
      <c r="E74" s="205">
        <v>996107.3</v>
      </c>
      <c r="F74" s="206">
        <v>99.2</v>
      </c>
      <c r="G74" s="206">
        <v>98.7</v>
      </c>
      <c r="H74" s="206">
        <v>5027.6</v>
      </c>
      <c r="I74" s="206">
        <v>99.8</v>
      </c>
      <c r="J74" s="206">
        <v>107</v>
      </c>
      <c r="K74" s="205">
        <v>2099823.6</v>
      </c>
      <c r="L74" s="206">
        <v>99.8</v>
      </c>
      <c r="M74" s="171">
        <v>96.5</v>
      </c>
      <c r="N74" s="171">
        <v>7390.4</v>
      </c>
      <c r="O74" s="171">
        <v>100.4</v>
      </c>
      <c r="P74" s="171">
        <v>102</v>
      </c>
      <c r="Q74" s="206">
        <v>79.8</v>
      </c>
      <c r="R74" s="207">
        <v>47.7</v>
      </c>
    </row>
    <row r="75" spans="1:18" s="183" customFormat="1" ht="12" customHeight="1">
      <c r="A75" s="204" t="s">
        <v>189</v>
      </c>
      <c r="B75" s="171">
        <v>2146.6</v>
      </c>
      <c r="C75" s="171">
        <v>90.9</v>
      </c>
      <c r="D75" s="171">
        <v>89.3</v>
      </c>
      <c r="E75" s="205">
        <v>886014.8</v>
      </c>
      <c r="F75" s="206">
        <v>88.9</v>
      </c>
      <c r="G75" s="206">
        <v>87.3</v>
      </c>
      <c r="H75" s="206">
        <v>5119.8</v>
      </c>
      <c r="I75" s="206">
        <v>101.8</v>
      </c>
      <c r="J75" s="206">
        <v>105</v>
      </c>
      <c r="K75" s="205">
        <v>2135666.6</v>
      </c>
      <c r="L75" s="206">
        <v>101.7</v>
      </c>
      <c r="M75" s="171">
        <v>94.1</v>
      </c>
      <c r="N75" s="171">
        <v>7384</v>
      </c>
      <c r="O75" s="171">
        <v>99.9</v>
      </c>
      <c r="P75" s="171">
        <v>99.9</v>
      </c>
      <c r="Q75" s="206">
        <v>79.9</v>
      </c>
      <c r="R75" s="207">
        <v>41.9</v>
      </c>
    </row>
    <row r="76" spans="1:18" s="183" customFormat="1" ht="12" customHeight="1">
      <c r="A76" s="204" t="s">
        <v>160</v>
      </c>
      <c r="B76" s="171">
        <v>2314.9</v>
      </c>
      <c r="C76" s="171">
        <v>107.8</v>
      </c>
      <c r="D76" s="171">
        <v>97.7</v>
      </c>
      <c r="E76" s="205">
        <v>1026607.8</v>
      </c>
      <c r="F76" s="206">
        <v>115.9</v>
      </c>
      <c r="G76" s="206">
        <v>100.6</v>
      </c>
      <c r="H76" s="206">
        <v>5031.8</v>
      </c>
      <c r="I76" s="206">
        <v>98.3</v>
      </c>
      <c r="J76" s="206">
        <v>101.9</v>
      </c>
      <c r="K76" s="205">
        <v>2179521.8</v>
      </c>
      <c r="L76" s="206">
        <v>102.1</v>
      </c>
      <c r="M76" s="171">
        <v>94.8</v>
      </c>
      <c r="N76" s="171">
        <v>7407.1</v>
      </c>
      <c r="O76" s="171">
        <v>100.3</v>
      </c>
      <c r="P76" s="171">
        <v>100.8</v>
      </c>
      <c r="Q76" s="206">
        <v>80.3</v>
      </c>
      <c r="R76" s="207">
        <v>47.4</v>
      </c>
    </row>
    <row r="77" spans="1:18" s="183" customFormat="1" ht="12" customHeight="1">
      <c r="A77" s="204" t="s">
        <v>192</v>
      </c>
      <c r="B77" s="171">
        <v>2416.6</v>
      </c>
      <c r="C77" s="171">
        <v>104.4</v>
      </c>
      <c r="D77" s="171">
        <v>96.5</v>
      </c>
      <c r="E77" s="205">
        <v>1063096.1</v>
      </c>
      <c r="F77" s="206">
        <v>103.6</v>
      </c>
      <c r="G77" s="206">
        <v>104.2</v>
      </c>
      <c r="H77" s="206">
        <v>5018.8</v>
      </c>
      <c r="I77" s="206">
        <v>99.7</v>
      </c>
      <c r="J77" s="206">
        <v>100.5</v>
      </c>
      <c r="K77" s="205">
        <v>2242680.9</v>
      </c>
      <c r="L77" s="206">
        <v>102.9</v>
      </c>
      <c r="M77" s="171">
        <v>96.4</v>
      </c>
      <c r="N77" s="171">
        <v>7366.9</v>
      </c>
      <c r="O77" s="171">
        <v>99.5</v>
      </c>
      <c r="P77" s="171">
        <v>100.4</v>
      </c>
      <c r="Q77" s="206">
        <v>80.2</v>
      </c>
      <c r="R77" s="207">
        <v>48.9</v>
      </c>
    </row>
    <row r="78" spans="1:18" s="183" customFormat="1" ht="12" customHeight="1">
      <c r="A78" s="190" t="s">
        <v>201</v>
      </c>
      <c r="B78" s="235">
        <v>2190.7</v>
      </c>
      <c r="C78" s="235">
        <v>90.6</v>
      </c>
      <c r="D78" s="235">
        <v>98.5</v>
      </c>
      <c r="E78" s="188">
        <v>907181.3</v>
      </c>
      <c r="F78" s="189">
        <v>85.3</v>
      </c>
      <c r="G78" s="189">
        <v>97.3</v>
      </c>
      <c r="H78" s="189">
        <v>5027.2</v>
      </c>
      <c r="I78" s="189">
        <v>100.2</v>
      </c>
      <c r="J78" s="189">
        <v>99.7</v>
      </c>
      <c r="K78" s="188">
        <v>2232606.1</v>
      </c>
      <c r="L78" s="189">
        <v>99.6</v>
      </c>
      <c r="M78" s="172">
        <v>95.7</v>
      </c>
      <c r="N78" s="172">
        <v>7478.1</v>
      </c>
      <c r="O78" s="172">
        <v>101.5</v>
      </c>
      <c r="P78" s="172">
        <v>101.9</v>
      </c>
      <c r="Q78" s="189">
        <v>80.2</v>
      </c>
      <c r="R78" s="225">
        <v>44.4</v>
      </c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6"/>
  <sheetViews>
    <sheetView view="pageBreakPreview" zoomScale="60" zoomScaleNormal="85" workbookViewId="0" topLeftCell="A1">
      <selection activeCell="J26" sqref="J26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8" customFormat="1" ht="21">
      <c r="A1" s="268" t="s">
        <v>202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W1" s="71"/>
    </row>
    <row r="2" s="58" customFormat="1" ht="13.5">
      <c r="AC2" s="71"/>
    </row>
    <row r="3" s="58" customFormat="1" ht="13.5">
      <c r="AC3" s="71"/>
    </row>
    <row r="4" spans="27:29" s="58" customFormat="1" ht="13.5">
      <c r="AA4" s="71"/>
      <c r="AB4" s="71"/>
      <c r="AC4" s="71"/>
    </row>
    <row r="5" spans="27:29" s="58" customFormat="1" ht="13.5">
      <c r="AA5" s="71"/>
      <c r="AC5" s="71"/>
    </row>
    <row r="6" s="58" customFormat="1" ht="13.5">
      <c r="AA6" s="71"/>
    </row>
    <row r="7" s="58" customFormat="1" ht="13.5">
      <c r="AA7" s="71"/>
    </row>
    <row r="8" s="58" customFormat="1" ht="13.5">
      <c r="AA8" s="71"/>
    </row>
    <row r="9" s="58" customFormat="1" ht="13.5">
      <c r="AA9" s="71"/>
    </row>
    <row r="10" s="58" customFormat="1" ht="13.5">
      <c r="AA10" s="71"/>
    </row>
    <row r="11" s="58" customFormat="1" ht="13.5">
      <c r="AA11" s="71"/>
    </row>
    <row r="12" s="58" customFormat="1" ht="13.5"/>
    <row r="13" s="58" customFormat="1" ht="13.5"/>
    <row r="14" s="58" customFormat="1" ht="13.5"/>
    <row r="15" s="58" customFormat="1" ht="13.5"/>
    <row r="16" s="58" customFormat="1" ht="13.5"/>
    <row r="17" s="58" customFormat="1" ht="13.5"/>
    <row r="18" s="58" customFormat="1" ht="13.5"/>
    <row r="19" s="58" customFormat="1" ht="13.5"/>
    <row r="20" s="58" customFormat="1" ht="13.5"/>
    <row r="21" s="58" customFormat="1" ht="13.5"/>
    <row r="22" s="58" customFormat="1" ht="13.5"/>
    <row r="23" s="58" customFormat="1" ht="13.5"/>
    <row r="24" s="58" customFormat="1" ht="13.5"/>
    <row r="25" s="58" customFormat="1" ht="13.5"/>
    <row r="26" s="58" customFormat="1" ht="13.5"/>
    <row r="27" s="58" customFormat="1" ht="13.5"/>
    <row r="28" s="58" customFormat="1" ht="13.5"/>
    <row r="29" s="58" customFormat="1" ht="13.5"/>
    <row r="30" s="58" customFormat="1" ht="13.5"/>
    <row r="31" s="58" customFormat="1" ht="13.5"/>
    <row r="32" s="58" customFormat="1" ht="13.5"/>
    <row r="33" s="58" customFormat="1" ht="13.5"/>
    <row r="34" s="58" customFormat="1" ht="13.5"/>
    <row r="35" s="58" customFormat="1" ht="13.5"/>
    <row r="36" spans="1:20" ht="13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2015-12-10T06:07:17Z</cp:lastPrinted>
  <dcterms:created xsi:type="dcterms:W3CDTF">2001-04-03T06:28:04Z</dcterms:created>
  <dcterms:modified xsi:type="dcterms:W3CDTF">2015-12-14T05:18:07Z</dcterms:modified>
  <cp:category/>
  <cp:version/>
  <cp:contentType/>
  <cp:contentStatus/>
</cp:coreProperties>
</file>