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BMW" sheetId="1" r:id="rId1"/>
    <sheet name="Jaguar" sheetId="2" r:id="rId2"/>
    <sheet name="Volvo" sheetId="3" r:id="rId3"/>
    <sheet name="Mercedes Benz" sheetId="4" r:id="rId4"/>
  </sheets>
  <externalReferences>
    <externalReference r:id="rId7"/>
    <externalReference r:id="rId8"/>
    <externalReference r:id="rId9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1">'Jaguar'!$A$2:$U$10</definedName>
    <definedName name="_xlnm.Print_Area" localSheetId="3">'Mercedes Benz'!$A$2:$U$48</definedName>
    <definedName name="_xlnm.Print_Area" localSheetId="2">'Volvo'!$A$2:$T$15</definedName>
    <definedName name="_xlnm.Print_Titles" localSheetId="3">'Mercedes Benz'!$2:$8</definedName>
    <definedName name="_xlnm.Print_Titles">'\\H03399\調査報告\Eudora\Tanaka\attach\[P(g^.xls]乗用・ＲＶ車'!$1:$7</definedName>
    <definedName name="ボタン">"グループ 9"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<sst xmlns="http://schemas.openxmlformats.org/spreadsheetml/2006/main" count="628" uniqueCount="200">
  <si>
    <t>ディーゼル乗用車</t>
  </si>
  <si>
    <t>平成27年度
燃費基準
達成・向上
達成レベル</t>
  </si>
  <si>
    <t>平成32年度
燃費基準
達成・向上
達成レベル</t>
  </si>
  <si>
    <t>BMW</t>
  </si>
  <si>
    <t>LDA-XD20F</t>
  </si>
  <si>
    <t>N47C20A</t>
  </si>
  <si>
    <t>6AT(E,LTC)</t>
  </si>
  <si>
    <t>I,D,FI,TC,
IC,P,EP,CN</t>
  </si>
  <si>
    <t>CCO,
EGR,DF</t>
  </si>
  <si>
    <t>F</t>
  </si>
  <si>
    <t>LDA-XD20A</t>
  </si>
  <si>
    <t>A</t>
  </si>
  <si>
    <t>LDA-ZB20</t>
  </si>
  <si>
    <t>LDA-RS20</t>
  </si>
  <si>
    <t>BMW 320d</t>
  </si>
  <si>
    <t>LDA-3D20</t>
  </si>
  <si>
    <t>N47D20C</t>
  </si>
  <si>
    <t>8AT(E,LTC)</t>
  </si>
  <si>
    <t>R</t>
  </si>
  <si>
    <t>BMW 523d</t>
  </si>
  <si>
    <t>LDA-FW20</t>
  </si>
  <si>
    <t>LDA-MX20</t>
  </si>
  <si>
    <t>BMW X3 xDrive 20d</t>
  </si>
  <si>
    <t>LDA-WY20</t>
  </si>
  <si>
    <t>A</t>
  </si>
  <si>
    <t>BMW X5 xDrive 35d</t>
  </si>
  <si>
    <t>LDA-KS30</t>
  </si>
  <si>
    <t>N57D30A</t>
  </si>
  <si>
    <t>CCO,EGR,
DF,SCR</t>
  </si>
  <si>
    <t>LDA-KS30S</t>
  </si>
  <si>
    <t>E350 BlueTEC</t>
  </si>
  <si>
    <t>LDA-212026C</t>
  </si>
  <si>
    <t>7AT(E･LTC)</t>
  </si>
  <si>
    <t>1910～1970</t>
  </si>
  <si>
    <t>I,D,FI,TC,IC,P</t>
  </si>
  <si>
    <t>LDA-212226C</t>
  </si>
  <si>
    <t>2000～2040</t>
  </si>
  <si>
    <t>G350 BlueTEC</t>
  </si>
  <si>
    <t>LDA-463346</t>
  </si>
  <si>
    <t>ML350 BlueTEC 4MATIC</t>
  </si>
  <si>
    <t>LDA-166024</t>
  </si>
  <si>
    <t>2250～2270</t>
  </si>
  <si>
    <t>I,D,FI,TC,IC,P,EP</t>
  </si>
  <si>
    <t>2280～2360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</si>
  <si>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</si>
  <si>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</si>
  <si>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</si>
  <si>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</si>
  <si>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</si>
  <si>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</si>
  <si>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</si>
  <si>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JC08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</si>
  <si>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</si>
  <si>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</si>
  <si>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</si>
  <si>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</si>
  <si>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</si>
  <si>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</si>
  <si>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</si>
  <si>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</si>
  <si>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</si>
  <si>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</si>
  <si>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</si>
  <si>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</si>
  <si>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t>類別区分番号</t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</si>
  <si>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</si>
  <si>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</si>
  <si>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</si>
  <si>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</si>
  <si>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</si>
  <si>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</si>
  <si>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</si>
  <si>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</si>
  <si>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</si>
  <si>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r>
      <t xml:space="preserve">Mini </t>
    </r>
    <r>
      <rPr>
        <sz val="8"/>
        <rFont val="ＭＳ Ｐゴシック"/>
        <family val="3"/>
      </rPr>
      <t>ｸｰﾊﾟｰ</t>
    </r>
    <r>
      <rPr>
        <sz val="8"/>
        <rFont val="Arial"/>
        <family val="2"/>
      </rPr>
      <t xml:space="preserve">D </t>
    </r>
    <r>
      <rPr>
        <sz val="8"/>
        <rFont val="ＭＳ Ｐゴシック"/>
        <family val="3"/>
      </rPr>
      <t>ｸﾛｽｵｰﾊﾞｰ</t>
    </r>
  </si>
  <si>
    <t>0001,0003</t>
  </si>
  <si>
    <t>0002,0004</t>
  </si>
  <si>
    <r>
      <t xml:space="preserve">Mini </t>
    </r>
    <r>
      <rPr>
        <sz val="8"/>
        <rFont val="ＭＳ Ｐゴシック"/>
        <family val="3"/>
      </rPr>
      <t>ｸｰﾊﾟｰ</t>
    </r>
    <r>
      <rPr>
        <sz val="8"/>
        <rFont val="Arial"/>
        <family val="2"/>
      </rPr>
      <t xml:space="preserve">D </t>
    </r>
    <r>
      <rPr>
        <sz val="8"/>
        <rFont val="ＭＳ Ｐゴシック"/>
        <family val="3"/>
      </rPr>
      <t>ｸﾛｽｵｰﾊﾞｰA4</t>
    </r>
  </si>
  <si>
    <r>
      <t>1480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1510</t>
    </r>
  </si>
  <si>
    <r>
      <t xml:space="preserve">Mini </t>
    </r>
    <r>
      <rPr>
        <sz val="8"/>
        <rFont val="ＭＳ Ｐゴシック"/>
        <family val="3"/>
      </rPr>
      <t>ｸｰﾊﾟｰS</t>
    </r>
    <r>
      <rPr>
        <sz val="8"/>
        <rFont val="Arial"/>
        <family val="2"/>
      </rPr>
      <t xml:space="preserve">D </t>
    </r>
    <r>
      <rPr>
        <sz val="8"/>
        <rFont val="ＭＳ Ｐゴシック"/>
        <family val="3"/>
      </rPr>
      <t>ｸﾛｽｵｰﾊﾞｰ</t>
    </r>
  </si>
  <si>
    <t>0001,0003,0005,
0007</t>
  </si>
  <si>
    <t>0002,0004,0006,
0008</t>
  </si>
  <si>
    <r>
      <t xml:space="preserve">Mini </t>
    </r>
    <r>
      <rPr>
        <sz val="8"/>
        <rFont val="ＭＳ Ｐゴシック"/>
        <family val="3"/>
      </rPr>
      <t>ｸｰﾊﾟｰ</t>
    </r>
    <r>
      <rPr>
        <sz val="8"/>
        <rFont val="Arial"/>
        <family val="2"/>
      </rPr>
      <t xml:space="preserve">D </t>
    </r>
    <r>
      <rPr>
        <sz val="8"/>
        <rFont val="ＭＳ Ｐゴシック"/>
        <family val="3"/>
      </rPr>
      <t>ﾍﾟｰｽﾏﾝ</t>
    </r>
  </si>
  <si>
    <t>BMW 218d Active Tourer</t>
  </si>
  <si>
    <t>LDA-2C20</t>
  </si>
  <si>
    <t>B47C20A</t>
  </si>
  <si>
    <r>
      <t>1500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1530</t>
    </r>
  </si>
  <si>
    <t>BMW 218d Gran Tourer</t>
  </si>
  <si>
    <t>LDA-2E20</t>
  </si>
  <si>
    <r>
      <t>1610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1640</t>
    </r>
  </si>
  <si>
    <r>
      <t>1550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1620</t>
    </r>
  </si>
  <si>
    <r>
      <t xml:space="preserve">BMW 523d </t>
    </r>
    <r>
      <rPr>
        <sz val="8"/>
        <rFont val="ＭＳ Ｐゴシック"/>
        <family val="3"/>
      </rPr>
      <t>ﾂｰﾘﾝｸﾞ</t>
    </r>
  </si>
  <si>
    <r>
      <t>1840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1870</t>
    </r>
  </si>
  <si>
    <r>
      <t>2210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2250</t>
    </r>
  </si>
  <si>
    <r>
      <t>2280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2320</t>
    </r>
  </si>
  <si>
    <r>
      <t>2280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2360</t>
    </r>
  </si>
  <si>
    <r>
      <t>2200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2270</t>
    </r>
  </si>
  <si>
    <r>
      <t>2280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2310</t>
    </r>
  </si>
  <si>
    <r>
      <rPr>
        <sz val="8"/>
        <rFont val="ＭＳ Ｐゴシック"/>
        <family val="3"/>
      </rPr>
      <t>「（注）「燃費基準相当値」の欄には、燃費基準値をディーゼル車用に換算した値を記載しています。」</t>
    </r>
  </si>
  <si>
    <r>
      <rPr>
        <sz val="8"/>
        <rFont val="ＭＳ Ｐゴシック"/>
        <family val="3"/>
      </rPr>
      <t>当該自動車の製造又は輸入の事業を行う者の氏名又は名称　</t>
    </r>
  </si>
  <si>
    <r>
      <rPr>
        <sz val="8"/>
        <color indexed="8"/>
        <rFont val="ＭＳ Ｐゴシック"/>
        <family val="3"/>
      </rPr>
      <t>目標年度（平成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</rPr>
      <t>年度）</t>
    </r>
  </si>
  <si>
    <r>
      <t>JC08</t>
    </r>
    <r>
      <rPr>
        <sz val="8"/>
        <rFont val="ＭＳ Ｐゴシック"/>
        <family val="3"/>
      </rPr>
      <t>モード</t>
    </r>
  </si>
  <si>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</rPr>
      <t>年度
燃費基準
相当値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</si>
  <si>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t>ジャガー</t>
  </si>
  <si>
    <t>XE</t>
  </si>
  <si>
    <t>LDA-JA2NA</t>
  </si>
  <si>
    <t>204DT</t>
  </si>
  <si>
    <r>
      <t>8</t>
    </r>
    <r>
      <rPr>
        <sz val="8"/>
        <rFont val="ＭＳ Ｐゴシック"/>
        <family val="3"/>
      </rPr>
      <t>ＡＴ
（</t>
    </r>
    <r>
      <rPr>
        <sz val="8"/>
        <rFont val="Arial"/>
        <family val="2"/>
      </rPr>
      <t>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</t>
    </r>
    <r>
      <rPr>
        <sz val="8"/>
        <rFont val="ＭＳ Ｐゴシック"/>
        <family val="3"/>
      </rPr>
      <t>）</t>
    </r>
  </si>
  <si>
    <r>
      <t>1,660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1,680</t>
    </r>
  </si>
  <si>
    <t>I, D, P, EP</t>
  </si>
  <si>
    <t>CCO, DF, EGR SCR,</t>
  </si>
  <si>
    <t>R</t>
  </si>
  <si>
    <t>（注）「燃費基準相当値」の欄には、燃費基準値をディーゼル車用に換算した値を記載しています。</t>
  </si>
  <si>
    <t>ボルボ・カー・ジャパン株式会社</t>
  </si>
  <si>
    <t>ボルボ</t>
  </si>
  <si>
    <t>ﾎﾞﾙﾎﾞV40</t>
  </si>
  <si>
    <t>LDA-MD4204T</t>
  </si>
  <si>
    <t>D4204T</t>
  </si>
  <si>
    <t>8AT
(E･LTC)</t>
  </si>
  <si>
    <t>1540～1550</t>
  </si>
  <si>
    <t>I, D, FI, TC, IC, P, EP</t>
  </si>
  <si>
    <t>DF, NTC</t>
  </si>
  <si>
    <t>F</t>
  </si>
  <si>
    <t>ﾎﾞﾙﾎﾞV40ｸﾛｽｶﾝﾄﾘｰ</t>
  </si>
  <si>
    <t>1550～1560</t>
  </si>
  <si>
    <t>ﾎﾞﾙﾎﾞV60</t>
  </si>
  <si>
    <t>LDA-FD4204T</t>
  </si>
  <si>
    <t>1680～1690</t>
  </si>
  <si>
    <t>ﾎﾞﾙﾎﾞS60</t>
  </si>
  <si>
    <t>1620～1630</t>
  </si>
  <si>
    <t>ﾎﾞﾙﾎﾞV60ｸﾛｽｶﾝﾄﾘｰ</t>
  </si>
  <si>
    <t>1730～1740</t>
  </si>
  <si>
    <t>ﾎﾞﾙﾎﾞXC60</t>
  </si>
  <si>
    <t>LDA-DD4204TXC</t>
  </si>
  <si>
    <t>1800～1820</t>
  </si>
  <si>
    <t>メルセデス･</t>
  </si>
  <si>
    <t>C220d</t>
  </si>
  <si>
    <t>LDA-205004</t>
  </si>
  <si>
    <r>
      <t>9AT(E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</si>
  <si>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1660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1730</t>
    </r>
  </si>
  <si>
    <t>I,D,FI,TC,IC,P,EP</t>
  </si>
  <si>
    <t>ベンツ</t>
  </si>
  <si>
    <t>LDA-205004C</t>
  </si>
  <si>
    <r>
      <t>1660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1710</t>
    </r>
  </si>
  <si>
    <r>
      <t>1640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1650</t>
    </r>
  </si>
  <si>
    <r>
      <t xml:space="preserve">C220d </t>
    </r>
    <r>
      <rPr>
        <sz val="8"/>
        <rFont val="ＭＳ Ｐゴシック"/>
        <family val="3"/>
      </rPr>
      <t>ステーションワゴン</t>
    </r>
  </si>
  <si>
    <t>LDA-205204</t>
  </si>
  <si>
    <t>9AT(E･LTC)</t>
  </si>
  <si>
    <r>
      <t>1770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1790</t>
    </r>
  </si>
  <si>
    <r>
      <t>1720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1760</t>
    </r>
  </si>
  <si>
    <t>LDA-205204C</t>
  </si>
  <si>
    <r>
      <t>1700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1750</t>
    </r>
  </si>
  <si>
    <t>LDA-218301</t>
  </si>
  <si>
    <t>LDA-218301C</t>
  </si>
  <si>
    <r>
      <t>1840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1850</t>
    </r>
  </si>
  <si>
    <t>LDA-218901</t>
  </si>
  <si>
    <r>
      <t>1940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1950</t>
    </r>
  </si>
  <si>
    <t>LDA-218901C</t>
  </si>
  <si>
    <r>
      <t>1920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1930</t>
    </r>
  </si>
  <si>
    <t>E220 BlueTEC</t>
  </si>
  <si>
    <t>LDA-212001C</t>
  </si>
  <si>
    <r>
      <t>1830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1870</t>
    </r>
  </si>
  <si>
    <r>
      <t xml:space="preserve">E220 BlueTEC </t>
    </r>
    <r>
      <rPr>
        <sz val="8"/>
        <rFont val="ＭＳ Ｐゴシック"/>
        <family val="3"/>
      </rPr>
      <t>ステーションワゴン</t>
    </r>
  </si>
  <si>
    <t>LDA-212201C</t>
  </si>
  <si>
    <r>
      <t>1920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1980</t>
    </r>
  </si>
  <si>
    <r>
      <t xml:space="preserve">E350 BlueTEC </t>
    </r>
    <r>
      <rPr>
        <sz val="8"/>
        <rFont val="ＭＳ Ｐゴシック"/>
        <family val="3"/>
      </rPr>
      <t>ステーションワゴン</t>
    </r>
  </si>
  <si>
    <t>S300 h</t>
  </si>
  <si>
    <t>LCA-222004</t>
  </si>
  <si>
    <t>651-EM0007</t>
  </si>
  <si>
    <t>7AT(E)</t>
  </si>
  <si>
    <t>I,D,FI,TC,IC,P,H</t>
  </si>
  <si>
    <r>
      <t>2120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2170</t>
    </r>
  </si>
  <si>
    <t>I,D,FI,TC,IC,P,H</t>
  </si>
  <si>
    <t>LCA-222104</t>
  </si>
  <si>
    <r>
      <t>2230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2260</t>
    </r>
  </si>
  <si>
    <r>
      <t>2510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2530</t>
    </r>
  </si>
  <si>
    <t>GL350 BlueTEC 4MATIC</t>
  </si>
  <si>
    <t>LDA-166824</t>
  </si>
  <si>
    <r>
      <t>2590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2620</t>
    </r>
  </si>
  <si>
    <t>ジャガー・ランドローバー・ジャパン株式会社</t>
  </si>
  <si>
    <t>当該自動車の製造又は輸入の事業を行う者の氏名又は名称　ﾋﾞｰ･ｴﾑ･ﾀﾞﾌﾞﾘｭｰ株式会社</t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</si>
  <si>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</si>
  <si>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t>GLE350d 4MATIC</t>
  </si>
  <si>
    <t>0102</t>
  </si>
  <si>
    <t>642</t>
  </si>
  <si>
    <t>2986</t>
  </si>
  <si>
    <t>0104</t>
  </si>
  <si>
    <t>0106</t>
  </si>
  <si>
    <t>0108</t>
  </si>
  <si>
    <t>0118</t>
  </si>
  <si>
    <t>0120</t>
  </si>
  <si>
    <t>0122</t>
  </si>
  <si>
    <t>0124</t>
  </si>
  <si>
    <t>0126</t>
  </si>
  <si>
    <t>0128</t>
  </si>
  <si>
    <t>0130</t>
  </si>
  <si>
    <t>0132</t>
  </si>
  <si>
    <t>　メルセデス・ベンツ日本株式会社</t>
  </si>
  <si>
    <t>CLS220 d</t>
  </si>
  <si>
    <r>
      <t xml:space="preserve">CLS220 d </t>
    </r>
    <r>
      <rPr>
        <sz val="8"/>
        <rFont val="ＭＳ Ｐゴシック"/>
        <family val="3"/>
      </rPr>
      <t>シューティングブレーク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</si>
</sst>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0"/>
    <numFmt numFmtId="179" formatCode="0.0_ "/>
    <numFmt numFmtId="180" formatCode="0_ "/>
    <numFmt numFmtId="181" formatCode="0.000_ "/>
    <numFmt numFmtId="182" formatCode="0.000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Arial"/>
      <family val="2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7"/>
      <name val="ＭＳ 明朝"/>
      <family val="1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b/>
      <sz val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Arial"/>
      <family val="2"/>
    </font>
    <font>
      <sz val="8"/>
      <color theme="1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</borders>
  <cellStyleXfs count="63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9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9" fillId="1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9" fillId="19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9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9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9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9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9" fillId="29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9" fillId="3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9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44" borderId="1" applyNumberFormat="0" applyAlignment="0" applyProtection="0"/>
    <xf numFmtId="0" fontId="35" fillId="44" borderId="1" applyNumberFormat="0" applyAlignment="0" applyProtection="0"/>
    <xf numFmtId="0" fontId="35" fillId="44" borderId="1" applyNumberFormat="0" applyAlignment="0" applyProtection="0"/>
    <xf numFmtId="0" fontId="35" fillId="44" borderId="1" applyNumberFormat="0" applyAlignment="0" applyProtection="0"/>
    <xf numFmtId="0" fontId="11" fillId="45" borderId="2" applyNumberFormat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12" fillId="47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0" fillId="49" borderId="4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2" fillId="48" borderId="3" applyNumberFormat="0" applyFont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4" fillId="5" borderId="0" applyNumberFormat="0" applyBorder="0" applyAlignment="0" applyProtection="0"/>
    <xf numFmtId="0" fontId="39" fillId="51" borderId="7" applyNumberFormat="0" applyAlignment="0" applyProtection="0"/>
    <xf numFmtId="0" fontId="39" fillId="51" borderId="7" applyNumberFormat="0" applyAlignment="0" applyProtection="0"/>
    <xf numFmtId="0" fontId="39" fillId="51" borderId="7" applyNumberFormat="0" applyAlignment="0" applyProtection="0"/>
    <xf numFmtId="0" fontId="39" fillId="51" borderId="7" applyNumberFormat="0" applyAlignment="0" applyProtection="0"/>
    <xf numFmtId="0" fontId="15" fillId="52" borderId="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7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18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19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51" borderId="17" applyNumberFormat="0" applyAlignment="0" applyProtection="0"/>
    <xf numFmtId="0" fontId="45" fillId="51" borderId="17" applyNumberFormat="0" applyAlignment="0" applyProtection="0"/>
    <xf numFmtId="0" fontId="45" fillId="51" borderId="17" applyNumberFormat="0" applyAlignment="0" applyProtection="0"/>
    <xf numFmtId="0" fontId="45" fillId="51" borderId="17" applyNumberFormat="0" applyAlignment="0" applyProtection="0"/>
    <xf numFmtId="0" fontId="21" fillId="52" borderId="18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49" fontId="23" fillId="0" borderId="19">
      <alignment horizontal="center" vertical="center" wrapText="1"/>
      <protection/>
    </xf>
    <xf numFmtId="0" fontId="47" fillId="53" borderId="7" applyNumberFormat="0" applyAlignment="0" applyProtection="0"/>
    <xf numFmtId="0" fontId="47" fillId="53" borderId="7" applyNumberFormat="0" applyAlignment="0" applyProtection="0"/>
    <xf numFmtId="0" fontId="47" fillId="53" borderId="7" applyNumberFormat="0" applyAlignment="0" applyProtection="0"/>
    <xf numFmtId="0" fontId="47" fillId="53" borderId="7" applyNumberFormat="0" applyAlignment="0" applyProtection="0"/>
    <xf numFmtId="0" fontId="24" fillId="13" borderId="8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9" fillId="55" borderId="0" xfId="0" applyFont="1" applyFill="1" applyBorder="1" applyAlignment="1">
      <alignment/>
    </xf>
    <xf numFmtId="0" fontId="49" fillId="55" borderId="0" xfId="0" applyFont="1" applyFill="1" applyAlignment="1">
      <alignment/>
    </xf>
    <xf numFmtId="0" fontId="5" fillId="55" borderId="0" xfId="0" applyFont="1" applyFill="1" applyAlignment="1">
      <alignment vertical="center"/>
    </xf>
    <xf numFmtId="0" fontId="6" fillId="55" borderId="0" xfId="0" applyFont="1" applyFill="1" applyAlignment="1">
      <alignment/>
    </xf>
    <xf numFmtId="0" fontId="49" fillId="55" borderId="20" xfId="0" applyFont="1" applyFill="1" applyBorder="1" applyAlignment="1" applyProtection="1">
      <alignment horizontal="left" vertical="center"/>
      <protection locked="0"/>
    </xf>
    <xf numFmtId="0" fontId="5" fillId="55" borderId="0" xfId="0" applyFont="1" applyFill="1" applyBorder="1" applyAlignment="1">
      <alignment vertical="center"/>
    </xf>
    <xf numFmtId="0" fontId="6" fillId="55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49" fontId="6" fillId="55" borderId="0" xfId="0" applyNumberFormat="1" applyFont="1" applyFill="1" applyAlignment="1">
      <alignment/>
    </xf>
    <xf numFmtId="0" fontId="8" fillId="55" borderId="0" xfId="0" applyFont="1" applyFill="1" applyBorder="1" applyAlignment="1">
      <alignment/>
    </xf>
    <xf numFmtId="0" fontId="26" fillId="55" borderId="21" xfId="0" applyFont="1" applyFill="1" applyBorder="1" applyAlignment="1">
      <alignment/>
    </xf>
    <xf numFmtId="0" fontId="6" fillId="55" borderId="21" xfId="0" applyFont="1" applyFill="1" applyBorder="1" applyAlignment="1">
      <alignment/>
    </xf>
    <xf numFmtId="0" fontId="27" fillId="55" borderId="0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6" fillId="55" borderId="0" xfId="0" applyFont="1" applyFill="1" applyAlignment="1">
      <alignment horizontal="right"/>
    </xf>
    <xf numFmtId="49" fontId="6" fillId="55" borderId="22" xfId="0" applyNumberFormat="1" applyFont="1" applyFill="1" applyBorder="1" applyAlignment="1">
      <alignment horizontal="center"/>
    </xf>
    <xf numFmtId="0" fontId="6" fillId="55" borderId="22" xfId="0" applyFont="1" applyFill="1" applyBorder="1" applyAlignment="1">
      <alignment horizontal="center"/>
    </xf>
    <xf numFmtId="0" fontId="6" fillId="55" borderId="23" xfId="0" applyFont="1" applyFill="1" applyBorder="1" applyAlignment="1">
      <alignment horizontal="center"/>
    </xf>
    <xf numFmtId="49" fontId="6" fillId="55" borderId="24" xfId="0" applyNumberFormat="1" applyFont="1" applyFill="1" applyBorder="1" applyAlignment="1">
      <alignment horizontal="center"/>
    </xf>
    <xf numFmtId="0" fontId="6" fillId="55" borderId="25" xfId="0" applyFont="1" applyFill="1" applyBorder="1" applyAlignment="1">
      <alignment horizontal="center"/>
    </xf>
    <xf numFmtId="0" fontId="6" fillId="55" borderId="26" xfId="0" applyFont="1" applyFill="1" applyBorder="1" applyAlignment="1">
      <alignment horizontal="center"/>
    </xf>
    <xf numFmtId="49" fontId="6" fillId="55" borderId="27" xfId="0" applyNumberFormat="1" applyFont="1" applyFill="1" applyBorder="1" applyAlignment="1">
      <alignment horizontal="center" vertical="center"/>
    </xf>
    <xf numFmtId="0" fontId="6" fillId="55" borderId="28" xfId="0" applyFont="1" applyFill="1" applyBorder="1" applyAlignment="1">
      <alignment horizontal="center"/>
    </xf>
    <xf numFmtId="0" fontId="6" fillId="55" borderId="0" xfId="0" applyFont="1" applyFill="1" applyBorder="1" applyAlignment="1">
      <alignment horizontal="center"/>
    </xf>
    <xf numFmtId="49" fontId="26" fillId="55" borderId="25" xfId="0" applyNumberFormat="1" applyFont="1" applyFill="1" applyBorder="1" applyAlignment="1">
      <alignment horizontal="center" vertical="center"/>
    </xf>
    <xf numFmtId="49" fontId="6" fillId="55" borderId="29" xfId="0" applyNumberFormat="1" applyFont="1" applyFill="1" applyBorder="1" applyAlignment="1">
      <alignment horizontal="center" vertical="center"/>
    </xf>
    <xf numFmtId="0" fontId="6" fillId="55" borderId="24" xfId="0" applyFont="1" applyFill="1" applyBorder="1" applyAlignment="1">
      <alignment horizontal="center"/>
    </xf>
    <xf numFmtId="0" fontId="6" fillId="55" borderId="24" xfId="0" applyFont="1" applyFill="1" applyBorder="1" applyAlignment="1">
      <alignment/>
    </xf>
    <xf numFmtId="0" fontId="6" fillId="55" borderId="21" xfId="0" applyFont="1" applyFill="1" applyBorder="1" applyAlignment="1">
      <alignment horizontal="center"/>
    </xf>
    <xf numFmtId="0" fontId="6" fillId="55" borderId="25" xfId="0" applyFont="1" applyFill="1" applyBorder="1" applyAlignment="1" applyProtection="1">
      <alignment vertical="center"/>
      <protection locked="0"/>
    </xf>
    <xf numFmtId="0" fontId="6" fillId="55" borderId="30" xfId="0" applyFont="1" applyFill="1" applyBorder="1" applyAlignment="1" applyProtection="1">
      <alignment/>
      <protection locked="0"/>
    </xf>
    <xf numFmtId="0" fontId="6" fillId="55" borderId="22" xfId="0" applyFont="1" applyFill="1" applyBorder="1" applyAlignment="1">
      <alignment horizontal="left" vertical="center"/>
    </xf>
    <xf numFmtId="0" fontId="6" fillId="55" borderId="20" xfId="0" applyFont="1" applyFill="1" applyBorder="1" applyAlignment="1">
      <alignment horizontal="left" vertical="center"/>
    </xf>
    <xf numFmtId="49" fontId="6" fillId="55" borderId="20" xfId="0" applyNumberFormat="1" applyFont="1" applyFill="1" applyBorder="1" applyAlignment="1">
      <alignment horizontal="left" vertical="center"/>
    </xf>
    <xf numFmtId="0" fontId="6" fillId="55" borderId="20" xfId="0" applyFont="1" applyFill="1" applyBorder="1" applyAlignment="1">
      <alignment horizontal="center" vertical="center"/>
    </xf>
    <xf numFmtId="0" fontId="6" fillId="55" borderId="20" xfId="0" applyFont="1" applyFill="1" applyBorder="1" applyAlignment="1">
      <alignment horizontal="center" vertical="center" wrapText="1"/>
    </xf>
    <xf numFmtId="0" fontId="6" fillId="55" borderId="31" xfId="0" applyFont="1" applyFill="1" applyBorder="1" applyAlignment="1">
      <alignment horizontal="center" vertical="center"/>
    </xf>
    <xf numFmtId="176" fontId="29" fillId="55" borderId="32" xfId="0" applyNumberFormat="1" applyFont="1" applyFill="1" applyBorder="1" applyAlignment="1" quotePrefix="1">
      <alignment horizontal="center" vertical="center" wrapText="1"/>
    </xf>
    <xf numFmtId="177" fontId="29" fillId="55" borderId="33" xfId="0" applyNumberFormat="1" applyFont="1" applyFill="1" applyBorder="1" applyAlignment="1">
      <alignment horizontal="center" vertical="center" wrapText="1"/>
    </xf>
    <xf numFmtId="176" fontId="29" fillId="55" borderId="34" xfId="0" applyNumberFormat="1" applyFont="1" applyFill="1" applyBorder="1" applyAlignment="1" quotePrefix="1">
      <alignment horizontal="center" vertical="center" wrapText="1"/>
    </xf>
    <xf numFmtId="176" fontId="29" fillId="55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55" borderId="20" xfId="0" applyFont="1" applyFill="1" applyBorder="1" applyAlignment="1" applyProtection="1">
      <alignment horizontal="left" vertical="center"/>
      <protection locked="0"/>
    </xf>
    <xf numFmtId="0" fontId="6" fillId="55" borderId="35" xfId="0" applyFont="1" applyFill="1" applyBorder="1" applyAlignment="1" applyProtection="1">
      <alignment horizontal="center" vertical="center"/>
      <protection locked="0"/>
    </xf>
    <xf numFmtId="0" fontId="6" fillId="55" borderId="36" xfId="0" applyFont="1" applyFill="1" applyBorder="1" applyAlignment="1">
      <alignment horizontal="center" vertical="center"/>
    </xf>
    <xf numFmtId="0" fontId="6" fillId="55" borderId="37" xfId="0" applyFont="1" applyFill="1" applyBorder="1" applyAlignment="1" applyProtection="1">
      <alignment/>
      <protection locked="0"/>
    </xf>
    <xf numFmtId="0" fontId="6" fillId="55" borderId="24" xfId="0" applyFont="1" applyFill="1" applyBorder="1" applyAlignment="1">
      <alignment horizontal="left" vertical="center"/>
    </xf>
    <xf numFmtId="49" fontId="6" fillId="55" borderId="20" xfId="0" applyNumberFormat="1" applyFont="1" applyFill="1" applyBorder="1" applyAlignment="1">
      <alignment horizontal="left" vertical="center" wrapText="1"/>
    </xf>
    <xf numFmtId="0" fontId="6" fillId="55" borderId="35" xfId="0" applyFont="1" applyFill="1" applyBorder="1" applyAlignment="1" applyProtection="1">
      <alignment/>
      <protection locked="0"/>
    </xf>
    <xf numFmtId="0" fontId="6" fillId="55" borderId="31" xfId="0" applyFont="1" applyFill="1" applyBorder="1" applyAlignment="1">
      <alignment horizontal="left" vertical="center"/>
    </xf>
    <xf numFmtId="0" fontId="6" fillId="55" borderId="38" xfId="0" applyFont="1" applyFill="1" applyBorder="1" applyAlignment="1" applyProtection="1">
      <alignment/>
      <protection locked="0"/>
    </xf>
    <xf numFmtId="0" fontId="6" fillId="55" borderId="28" xfId="0" applyFont="1" applyFill="1" applyBorder="1" applyAlignment="1">
      <alignment horizontal="left" vertical="center"/>
    </xf>
    <xf numFmtId="178" fontId="6" fillId="55" borderId="20" xfId="0" applyNumberFormat="1" applyFont="1" applyFill="1" applyBorder="1" applyAlignment="1">
      <alignment horizontal="center" vertical="center"/>
    </xf>
    <xf numFmtId="0" fontId="6" fillId="55" borderId="0" xfId="0" applyFont="1" applyFill="1" applyBorder="1" applyAlignment="1">
      <alignment horizontal="left" vertical="center"/>
    </xf>
    <xf numFmtId="176" fontId="29" fillId="55" borderId="34" xfId="0" applyNumberFormat="1" applyFont="1" applyFill="1" applyBorder="1" applyAlignment="1">
      <alignment horizontal="center" vertical="center" wrapText="1"/>
    </xf>
    <xf numFmtId="49" fontId="6" fillId="5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26" fillId="0" borderId="20" xfId="0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181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176" fontId="29" fillId="0" borderId="32" xfId="0" applyNumberFormat="1" applyFont="1" applyFill="1" applyBorder="1" applyAlignment="1" applyProtection="1" quotePrefix="1">
      <alignment horizontal="center" vertical="center" wrapText="1"/>
      <protection locked="0"/>
    </xf>
    <xf numFmtId="177" fontId="29" fillId="0" borderId="33" xfId="0" applyNumberFormat="1" applyFont="1" applyFill="1" applyBorder="1" applyAlignment="1">
      <alignment horizontal="center" vertical="center" wrapText="1"/>
    </xf>
    <xf numFmtId="176" fontId="29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21" xfId="0" applyFont="1" applyFill="1" applyBorder="1" applyAlignment="1">
      <alignment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 applyProtection="1">
      <alignment/>
      <protection locked="0"/>
    </xf>
    <xf numFmtId="0" fontId="26" fillId="0" borderId="31" xfId="0" applyFont="1" applyFill="1" applyBorder="1" applyAlignment="1">
      <alignment horizontal="left" vertical="center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18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 applyProtection="1">
      <alignment horizontal="center" vertical="center"/>
      <protection locked="0"/>
    </xf>
    <xf numFmtId="176" fontId="30" fillId="0" borderId="32" xfId="0" applyNumberFormat="1" applyFont="1" applyFill="1" applyBorder="1" applyAlignment="1" applyProtection="1" quotePrefix="1">
      <alignment horizontal="center" vertical="center" wrapText="1"/>
      <protection locked="0"/>
    </xf>
    <xf numFmtId="177" fontId="30" fillId="0" borderId="33" xfId="0" applyNumberFormat="1" applyFont="1" applyFill="1" applyBorder="1" applyAlignment="1">
      <alignment horizontal="center" vertical="center" wrapText="1"/>
    </xf>
    <xf numFmtId="176" fontId="26" fillId="0" borderId="32" xfId="0" applyNumberFormat="1" applyFont="1" applyFill="1" applyBorder="1" applyAlignment="1" applyProtection="1" quotePrefix="1">
      <alignment horizontal="center" vertical="center" wrapText="1"/>
      <protection locked="0"/>
    </xf>
    <xf numFmtId="176" fontId="26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26" fillId="0" borderId="3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left" vertical="center"/>
      <protection locked="0"/>
    </xf>
    <xf numFmtId="0" fontId="26" fillId="0" borderId="35" xfId="0" applyFont="1" applyFill="1" applyBorder="1" applyAlignment="1" applyProtection="1">
      <alignment horizontal="center" vertical="center"/>
      <protection locked="0"/>
    </xf>
    <xf numFmtId="0" fontId="26" fillId="0" borderId="3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25" xfId="0" applyFont="1" applyFill="1" applyBorder="1" applyAlignment="1" applyProtection="1">
      <alignment vertical="center"/>
      <protection locked="0"/>
    </xf>
    <xf numFmtId="0" fontId="26" fillId="0" borderId="38" xfId="0" applyFont="1" applyFill="1" applyBorder="1" applyAlignment="1" applyProtection="1">
      <alignment/>
      <protection locked="0"/>
    </xf>
    <xf numFmtId="0" fontId="26" fillId="0" borderId="28" xfId="0" applyFont="1" applyFill="1" applyBorder="1" applyAlignment="1">
      <alignment horizontal="left" vertical="center"/>
    </xf>
    <xf numFmtId="176" fontId="30" fillId="0" borderId="32" xfId="0" applyNumberFormat="1" applyFont="1" applyFill="1" applyBorder="1" applyAlignment="1" applyProtection="1">
      <alignment horizontal="center" vertical="center" wrapText="1"/>
      <protection locked="0"/>
    </xf>
    <xf numFmtId="176" fontId="26" fillId="0" borderId="32" xfId="0" applyNumberFormat="1" applyFont="1" applyFill="1" applyBorder="1" applyAlignment="1" applyProtection="1">
      <alignment horizontal="center" vertical="center" wrapText="1"/>
      <protection locked="0"/>
    </xf>
    <xf numFmtId="176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vertical="center"/>
      <protection locked="0"/>
    </xf>
    <xf numFmtId="0" fontId="26" fillId="0" borderId="37" xfId="0" applyFont="1" applyFill="1" applyBorder="1" applyAlignment="1" applyProtection="1">
      <alignment/>
      <protection locked="0"/>
    </xf>
    <xf numFmtId="0" fontId="26" fillId="0" borderId="24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0" fontId="6" fillId="55" borderId="25" xfId="0" applyFont="1" applyFill="1" applyBorder="1" applyAlignment="1">
      <alignment horizontal="left" vertical="center"/>
    </xf>
    <xf numFmtId="0" fontId="6" fillId="55" borderId="29" xfId="0" applyFont="1" applyFill="1" applyBorder="1" applyAlignment="1">
      <alignment horizontal="left" vertical="center"/>
    </xf>
    <xf numFmtId="179" fontId="29" fillId="55" borderId="40" xfId="0" applyNumberFormat="1" applyFont="1" applyFill="1" applyBorder="1" applyAlignment="1">
      <alignment horizontal="center" vertical="center"/>
    </xf>
    <xf numFmtId="176" fontId="29" fillId="55" borderId="40" xfId="0" applyNumberFormat="1" applyFont="1" applyFill="1" applyBorder="1" applyAlignment="1">
      <alignment horizontal="center" vertical="center"/>
    </xf>
    <xf numFmtId="176" fontId="29" fillId="55" borderId="24" xfId="0" applyNumberFormat="1" applyFont="1" applyFill="1" applyBorder="1" applyAlignment="1">
      <alignment horizontal="center" vertical="center"/>
    </xf>
    <xf numFmtId="0" fontId="29" fillId="55" borderId="40" xfId="0" applyFont="1" applyFill="1" applyBorder="1" applyAlignment="1">
      <alignment horizontal="center" vertical="center"/>
    </xf>
    <xf numFmtId="0" fontId="6" fillId="55" borderId="21" xfId="0" applyFont="1" applyFill="1" applyBorder="1" applyAlignment="1">
      <alignment horizontal="left" vertical="center"/>
    </xf>
    <xf numFmtId="0" fontId="6" fillId="55" borderId="25" xfId="0" applyFont="1" applyFill="1" applyBorder="1" applyAlignment="1">
      <alignment vertical="center"/>
    </xf>
    <xf numFmtId="0" fontId="6" fillId="55" borderId="35" xfId="0" applyFont="1" applyFill="1" applyBorder="1" applyAlignment="1">
      <alignment horizontal="center" vertical="center"/>
    </xf>
    <xf numFmtId="0" fontId="6" fillId="55" borderId="34" xfId="0" applyFont="1" applyFill="1" applyBorder="1" applyAlignment="1">
      <alignment vertical="center"/>
    </xf>
    <xf numFmtId="0" fontId="6" fillId="55" borderId="20" xfId="0" applyFont="1" applyFill="1" applyBorder="1" applyAlignment="1">
      <alignment vertical="center"/>
    </xf>
    <xf numFmtId="177" fontId="6" fillId="55" borderId="20" xfId="631" applyNumberFormat="1" applyFont="1" applyFill="1" applyBorder="1" applyAlignment="1">
      <alignment horizontal="center" vertical="center" wrapText="1"/>
      <protection/>
    </xf>
    <xf numFmtId="0" fontId="6" fillId="55" borderId="34" xfId="0" applyNumberFormat="1" applyFont="1" applyFill="1" applyBorder="1" applyAlignment="1">
      <alignment horizontal="center" vertical="center"/>
    </xf>
    <xf numFmtId="0" fontId="6" fillId="55" borderId="22" xfId="0" applyFont="1" applyFill="1" applyBorder="1" applyAlignment="1">
      <alignment vertical="center"/>
    </xf>
    <xf numFmtId="0" fontId="6" fillId="55" borderId="29" xfId="0" applyFont="1" applyFill="1" applyBorder="1" applyAlignment="1">
      <alignment vertical="center"/>
    </xf>
    <xf numFmtId="49" fontId="6" fillId="55" borderId="27" xfId="631" applyNumberFormat="1" applyFont="1" applyFill="1" applyBorder="1" applyAlignment="1">
      <alignment horizontal="center" vertical="center" wrapText="1"/>
      <protection/>
    </xf>
    <xf numFmtId="181" fontId="6" fillId="55" borderId="27" xfId="631" applyNumberFormat="1" applyFont="1" applyFill="1" applyBorder="1" applyAlignment="1">
      <alignment horizontal="center" vertical="center" wrapText="1"/>
      <protection/>
    </xf>
    <xf numFmtId="0" fontId="6" fillId="55" borderId="21" xfId="0" applyNumberFormat="1" applyFont="1" applyFill="1" applyBorder="1" applyAlignment="1">
      <alignment horizontal="center" vertical="center"/>
    </xf>
    <xf numFmtId="49" fontId="6" fillId="55" borderId="20" xfId="631" applyNumberFormat="1" applyFont="1" applyFill="1" applyBorder="1" applyAlignment="1">
      <alignment horizontal="center" vertical="center"/>
      <protection/>
    </xf>
    <xf numFmtId="0" fontId="6" fillId="55" borderId="24" xfId="0" applyFont="1" applyFill="1" applyBorder="1" applyAlignment="1">
      <alignment vertical="center"/>
    </xf>
    <xf numFmtId="0" fontId="6" fillId="55" borderId="28" xfId="0" applyFont="1" applyFill="1" applyBorder="1" applyAlignment="1">
      <alignment vertical="center"/>
    </xf>
    <xf numFmtId="0" fontId="6" fillId="55" borderId="31" xfId="0" applyFont="1" applyFill="1" applyBorder="1" applyAlignment="1">
      <alignment vertical="center"/>
    </xf>
    <xf numFmtId="0" fontId="6" fillId="55" borderId="27" xfId="631" applyNumberFormat="1" applyFont="1" applyFill="1" applyBorder="1" applyAlignment="1">
      <alignment horizontal="center" vertical="center" wrapText="1"/>
      <protection/>
    </xf>
    <xf numFmtId="0" fontId="6" fillId="55" borderId="21" xfId="0" applyFont="1" applyFill="1" applyBorder="1" applyAlignment="1">
      <alignment vertical="center"/>
    </xf>
    <xf numFmtId="0" fontId="6" fillId="55" borderId="20" xfId="631" applyNumberFormat="1" applyFont="1" applyFill="1" applyBorder="1" applyAlignment="1">
      <alignment horizontal="center" vertical="center" wrapText="1"/>
      <protection/>
    </xf>
    <xf numFmtId="181" fontId="6" fillId="55" borderId="20" xfId="631" applyNumberFormat="1" applyFont="1" applyFill="1" applyBorder="1" applyAlignment="1">
      <alignment horizontal="center" vertical="center" wrapText="1"/>
      <protection/>
    </xf>
    <xf numFmtId="0" fontId="6" fillId="55" borderId="25" xfId="0" applyFont="1" applyFill="1" applyBorder="1" applyAlignment="1">
      <alignment horizontal="center" vertical="center"/>
    </xf>
    <xf numFmtId="0" fontId="6" fillId="55" borderId="29" xfId="0" applyFont="1" applyFill="1" applyBorder="1" applyAlignment="1">
      <alignment horizontal="center" vertical="center"/>
    </xf>
    <xf numFmtId="0" fontId="6" fillId="55" borderId="28" xfId="0" applyFont="1" applyFill="1" applyBorder="1" applyAlignment="1">
      <alignment horizontal="center" vertical="center"/>
    </xf>
    <xf numFmtId="0" fontId="6" fillId="55" borderId="24" xfId="0" applyFont="1" applyFill="1" applyBorder="1" applyAlignment="1">
      <alignment horizontal="center" vertical="center"/>
    </xf>
    <xf numFmtId="0" fontId="6" fillId="55" borderId="30" xfId="0" applyFont="1" applyFill="1" applyBorder="1" applyAlignment="1">
      <alignment horizontal="center" vertical="center"/>
    </xf>
    <xf numFmtId="0" fontId="6" fillId="55" borderId="38" xfId="0" applyFont="1" applyFill="1" applyBorder="1" applyAlignment="1">
      <alignment horizontal="center" vertical="center"/>
    </xf>
    <xf numFmtId="0" fontId="6" fillId="55" borderId="0" xfId="0" applyFont="1" applyFill="1" applyBorder="1" applyAlignment="1">
      <alignment horizontal="center" vertical="center"/>
    </xf>
    <xf numFmtId="0" fontId="6" fillId="55" borderId="37" xfId="0" applyFont="1" applyFill="1" applyBorder="1" applyAlignment="1">
      <alignment horizontal="center" vertical="center"/>
    </xf>
    <xf numFmtId="0" fontId="6" fillId="55" borderId="21" xfId="0" applyFont="1" applyFill="1" applyBorder="1" applyAlignment="1">
      <alignment horizontal="center" vertical="center"/>
    </xf>
    <xf numFmtId="0" fontId="6" fillId="55" borderId="2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6" fillId="55" borderId="20" xfId="631" applyNumberFormat="1" applyFont="1" applyFill="1" applyBorder="1" applyAlignment="1">
      <alignment horizontal="center" vertical="center" wrapText="1"/>
      <protection/>
    </xf>
    <xf numFmtId="179" fontId="29" fillId="55" borderId="32" xfId="0" applyNumberFormat="1" applyFont="1" applyFill="1" applyBorder="1" applyAlignment="1">
      <alignment horizontal="center" vertical="center"/>
    </xf>
    <xf numFmtId="0" fontId="6" fillId="55" borderId="27" xfId="0" applyFont="1" applyFill="1" applyBorder="1" applyAlignment="1">
      <alignment horizontal="center" vertical="center"/>
    </xf>
    <xf numFmtId="0" fontId="6" fillId="55" borderId="25" xfId="0" applyFont="1" applyFill="1" applyBorder="1" applyAlignment="1">
      <alignment horizontal="center" vertical="center"/>
    </xf>
    <xf numFmtId="0" fontId="6" fillId="55" borderId="29" xfId="0" applyFont="1" applyFill="1" applyBorder="1" applyAlignment="1">
      <alignment horizontal="center" vertical="center"/>
    </xf>
    <xf numFmtId="0" fontId="6" fillId="55" borderId="27" xfId="0" applyFont="1" applyFill="1" applyBorder="1" applyAlignment="1">
      <alignment horizontal="center" vertical="center" wrapText="1"/>
    </xf>
    <xf numFmtId="0" fontId="26" fillId="55" borderId="41" xfId="0" applyFont="1" applyFill="1" applyBorder="1" applyAlignment="1">
      <alignment horizontal="center" vertical="center" wrapText="1"/>
    </xf>
    <xf numFmtId="0" fontId="6" fillId="55" borderId="42" xfId="0" applyFont="1" applyFill="1" applyBorder="1" applyAlignment="1">
      <alignment horizontal="center" vertical="center"/>
    </xf>
    <xf numFmtId="0" fontId="6" fillId="55" borderId="43" xfId="0" applyFont="1" applyFill="1" applyBorder="1" applyAlignment="1">
      <alignment horizontal="center" vertical="center"/>
    </xf>
    <xf numFmtId="0" fontId="26" fillId="55" borderId="27" xfId="0" applyFont="1" applyFill="1" applyBorder="1" applyAlignment="1">
      <alignment horizontal="center" vertical="center" wrapText="1"/>
    </xf>
    <xf numFmtId="0" fontId="6" fillId="55" borderId="44" xfId="0" applyFont="1" applyFill="1" applyBorder="1" applyAlignment="1">
      <alignment horizontal="center" vertical="center" wrapText="1"/>
    </xf>
    <xf numFmtId="0" fontId="6" fillId="55" borderId="45" xfId="0" applyFont="1" applyFill="1" applyBorder="1" applyAlignment="1">
      <alignment horizontal="center" vertical="center"/>
    </xf>
    <xf numFmtId="0" fontId="6" fillId="55" borderId="40" xfId="0" applyFont="1" applyFill="1" applyBorder="1" applyAlignment="1">
      <alignment horizontal="center" vertical="center"/>
    </xf>
    <xf numFmtId="0" fontId="6" fillId="55" borderId="46" xfId="0" applyFont="1" applyFill="1" applyBorder="1" applyAlignment="1">
      <alignment horizontal="center" vertical="center" wrapText="1"/>
    </xf>
    <xf numFmtId="0" fontId="6" fillId="55" borderId="47" xfId="0" applyFont="1" applyFill="1" applyBorder="1" applyAlignment="1">
      <alignment horizontal="center" vertical="center" wrapText="1"/>
    </xf>
    <xf numFmtId="0" fontId="6" fillId="55" borderId="48" xfId="0" applyFont="1" applyFill="1" applyBorder="1" applyAlignment="1">
      <alignment horizontal="center" vertical="center" wrapText="1"/>
    </xf>
    <xf numFmtId="0" fontId="6" fillId="55" borderId="49" xfId="0" applyFont="1" applyFill="1" applyBorder="1" applyAlignment="1">
      <alignment horizontal="center" vertical="center" wrapText="1"/>
    </xf>
    <xf numFmtId="0" fontId="6" fillId="55" borderId="22" xfId="0" applyFont="1" applyFill="1" applyBorder="1" applyAlignment="1">
      <alignment horizontal="center" vertical="center" wrapText="1"/>
    </xf>
    <xf numFmtId="0" fontId="6" fillId="55" borderId="28" xfId="0" applyFont="1" applyFill="1" applyBorder="1" applyAlignment="1">
      <alignment horizontal="center" vertical="center"/>
    </xf>
    <xf numFmtId="0" fontId="6" fillId="55" borderId="24" xfId="0" applyFont="1" applyFill="1" applyBorder="1" applyAlignment="1">
      <alignment horizontal="center" vertical="center"/>
    </xf>
    <xf numFmtId="0" fontId="6" fillId="55" borderId="37" xfId="0" applyFont="1" applyFill="1" applyBorder="1" applyAlignment="1">
      <alignment horizontal="center" shrinkToFit="1"/>
    </xf>
    <xf numFmtId="0" fontId="6" fillId="55" borderId="21" xfId="0" applyFont="1" applyFill="1" applyBorder="1" applyAlignment="1">
      <alignment horizontal="center" shrinkToFit="1"/>
    </xf>
    <xf numFmtId="0" fontId="6" fillId="55" borderId="24" xfId="0" applyFont="1" applyFill="1" applyBorder="1" applyAlignment="1">
      <alignment horizontal="center" shrinkToFit="1"/>
    </xf>
    <xf numFmtId="0" fontId="6" fillId="55" borderId="21" xfId="0" applyFont="1" applyFill="1" applyBorder="1" applyAlignment="1" applyProtection="1">
      <alignment horizontal="center"/>
      <protection locked="0"/>
    </xf>
    <xf numFmtId="0" fontId="6" fillId="55" borderId="30" xfId="0" applyFont="1" applyFill="1" applyBorder="1" applyAlignment="1">
      <alignment horizontal="center" vertical="center"/>
    </xf>
    <xf numFmtId="0" fontId="6" fillId="55" borderId="39" xfId="0" applyFont="1" applyFill="1" applyBorder="1" applyAlignment="1">
      <alignment horizontal="center" vertical="center"/>
    </xf>
    <xf numFmtId="0" fontId="6" fillId="55" borderId="38" xfId="0" applyFont="1" applyFill="1" applyBorder="1" applyAlignment="1">
      <alignment horizontal="center" vertical="center"/>
    </xf>
    <xf numFmtId="0" fontId="6" fillId="55" borderId="0" xfId="0" applyFont="1" applyFill="1" applyBorder="1" applyAlignment="1">
      <alignment horizontal="center" vertical="center"/>
    </xf>
    <xf numFmtId="0" fontId="6" fillId="55" borderId="37" xfId="0" applyFont="1" applyFill="1" applyBorder="1" applyAlignment="1">
      <alignment horizontal="center" vertical="center"/>
    </xf>
    <xf numFmtId="0" fontId="6" fillId="55" borderId="21" xfId="0" applyFont="1" applyFill="1" applyBorder="1" applyAlignment="1">
      <alignment horizontal="center" vertical="center"/>
    </xf>
    <xf numFmtId="0" fontId="6" fillId="55" borderId="39" xfId="0" applyFont="1" applyFill="1" applyBorder="1" applyAlignment="1">
      <alignment horizontal="center"/>
    </xf>
    <xf numFmtId="0" fontId="6" fillId="55" borderId="21" xfId="0" applyFont="1" applyFill="1" applyBorder="1" applyAlignment="1">
      <alignment horizontal="center"/>
    </xf>
    <xf numFmtId="0" fontId="6" fillId="55" borderId="22" xfId="0" applyFont="1" applyFill="1" applyBorder="1" applyAlignment="1">
      <alignment horizontal="center" vertical="center"/>
    </xf>
    <xf numFmtId="0" fontId="6" fillId="55" borderId="30" xfId="0" applyFont="1" applyFill="1" applyBorder="1" applyAlignment="1">
      <alignment horizontal="center" vertical="center" wrapText="1"/>
    </xf>
    <xf numFmtId="0" fontId="6" fillId="22" borderId="30" xfId="0" applyFont="1" applyFill="1" applyBorder="1" applyAlignment="1">
      <alignment horizontal="center"/>
    </xf>
    <xf numFmtId="0" fontId="6" fillId="22" borderId="39" xfId="0" applyFont="1" applyFill="1" applyBorder="1" applyAlignment="1">
      <alignment horizontal="center"/>
    </xf>
    <xf numFmtId="0" fontId="6" fillId="22" borderId="22" xfId="0" applyFont="1" applyFill="1" applyBorder="1" applyAlignment="1">
      <alignment horizontal="center"/>
    </xf>
    <xf numFmtId="0" fontId="6" fillId="55" borderId="30" xfId="0" applyFont="1" applyFill="1" applyBorder="1" applyAlignment="1">
      <alignment horizontal="center" shrinkToFit="1"/>
    </xf>
    <xf numFmtId="0" fontId="6" fillId="55" borderId="39" xfId="0" applyFont="1" applyFill="1" applyBorder="1" applyAlignment="1">
      <alignment horizontal="center" shrinkToFit="1"/>
    </xf>
    <xf numFmtId="0" fontId="6" fillId="55" borderId="22" xfId="0" applyFont="1" applyFill="1" applyBorder="1" applyAlignment="1">
      <alignment horizontal="center" shrinkToFit="1"/>
    </xf>
    <xf numFmtId="0" fontId="26" fillId="0" borderId="21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9" fillId="55" borderId="22" xfId="0" applyFont="1" applyFill="1" applyBorder="1" applyAlignment="1">
      <alignment horizontal="center"/>
    </xf>
    <xf numFmtId="0" fontId="49" fillId="55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 shrinkToFit="1"/>
    </xf>
    <xf numFmtId="0" fontId="50" fillId="55" borderId="27" xfId="0" applyFont="1" applyFill="1" applyBorder="1" applyAlignment="1">
      <alignment horizontal="center" vertical="center"/>
    </xf>
    <xf numFmtId="0" fontId="49" fillId="55" borderId="25" xfId="0" applyFont="1" applyFill="1" applyBorder="1" applyAlignment="1">
      <alignment horizontal="center" vertical="center"/>
    </xf>
    <xf numFmtId="0" fontId="49" fillId="55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shrinkToFit="1"/>
    </xf>
    <xf numFmtId="0" fontId="6" fillId="0" borderId="39" xfId="0" applyFont="1" applyFill="1" applyBorder="1" applyAlignment="1">
      <alignment horizontal="center" shrinkToFit="1"/>
    </xf>
    <xf numFmtId="0" fontId="6" fillId="0" borderId="22" xfId="0" applyFont="1" applyFill="1" applyBorder="1" applyAlignment="1">
      <alignment horizontal="center" shrinkToFit="1"/>
    </xf>
    <xf numFmtId="0" fontId="50" fillId="0" borderId="41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6" fillId="0" borderId="34" xfId="0" applyFont="1" applyFill="1" applyBorder="1" applyAlignment="1">
      <alignment horizontal="right"/>
    </xf>
    <xf numFmtId="0" fontId="2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 vertical="center"/>
    </xf>
  </cellXfs>
  <cellStyles count="623">
    <cellStyle name="Normal" xfId="0"/>
    <cellStyle name="20% - アクセント 1" xfId="15"/>
    <cellStyle name="20% - アクセント 1 10" xfId="16"/>
    <cellStyle name="20% - アクセント 1 10 2" xfId="17"/>
    <cellStyle name="20% - アクセント 1 11" xfId="18"/>
    <cellStyle name="20% - アクセント 1 12" xfId="19"/>
    <cellStyle name="20% - アクセント 1 13" xfId="20"/>
    <cellStyle name="20% - アクセント 1 14" xfId="21"/>
    <cellStyle name="20% - アクセント 1 15" xfId="22"/>
    <cellStyle name="20% - アクセント 1 16" xfId="23"/>
    <cellStyle name="20% - アクセント 1 17" xfId="24"/>
    <cellStyle name="20% - アクセント 1 2" xfId="25"/>
    <cellStyle name="20% - アクセント 1 2 2" xfId="26"/>
    <cellStyle name="20% - アクセント 1 2 3" xfId="27"/>
    <cellStyle name="20% - アクセント 1 3" xfId="28"/>
    <cellStyle name="20% - アクセント 1 3 2" xfId="29"/>
    <cellStyle name="20% - アクセント 1 3 3" xfId="30"/>
    <cellStyle name="20% - アクセント 1 4" xfId="31"/>
    <cellStyle name="20% - アクセント 1 4 2" xfId="32"/>
    <cellStyle name="20% - アクセント 1 4 3" xfId="33"/>
    <cellStyle name="20% - アクセント 1 5" xfId="34"/>
    <cellStyle name="20% - アクセント 1 5 2" xfId="35"/>
    <cellStyle name="20% - アクセント 1 5 3" xfId="36"/>
    <cellStyle name="20% - アクセント 1 6" xfId="37"/>
    <cellStyle name="20% - アクセント 1 6 2" xfId="38"/>
    <cellStyle name="20% - アクセント 1 6 3" xfId="39"/>
    <cellStyle name="20% - アクセント 1 7" xfId="40"/>
    <cellStyle name="20% - アクセント 1 7 2" xfId="41"/>
    <cellStyle name="20% - アクセント 1 8" xfId="42"/>
    <cellStyle name="20% - アクセント 1 8 2" xfId="43"/>
    <cellStyle name="20% - アクセント 1 9" xfId="44"/>
    <cellStyle name="20% - アクセント 1 9 2" xfId="45"/>
    <cellStyle name="20% - アクセント 2" xfId="46"/>
    <cellStyle name="20% - アクセント 2 10" xfId="47"/>
    <cellStyle name="20% - アクセント 2 10 2" xfId="48"/>
    <cellStyle name="20% - アクセント 2 11" xfId="49"/>
    <cellStyle name="20% - アクセント 2 12" xfId="50"/>
    <cellStyle name="20% - アクセント 2 13" xfId="51"/>
    <cellStyle name="20% - アクセント 2 14" xfId="52"/>
    <cellStyle name="20% - アクセント 2 15" xfId="53"/>
    <cellStyle name="20% - アクセント 2 16" xfId="54"/>
    <cellStyle name="20% - アクセント 2 17" xfId="55"/>
    <cellStyle name="20% - アクセント 2 2" xfId="56"/>
    <cellStyle name="20% - アクセント 2 2 2" xfId="57"/>
    <cellStyle name="20% - アクセント 2 2 3" xfId="58"/>
    <cellStyle name="20% - アクセント 2 3" xfId="59"/>
    <cellStyle name="20% - アクセント 2 3 2" xfId="60"/>
    <cellStyle name="20% - アクセント 2 3 3" xfId="61"/>
    <cellStyle name="20% - アクセント 2 4" xfId="62"/>
    <cellStyle name="20% - アクセント 2 4 2" xfId="63"/>
    <cellStyle name="20% - アクセント 2 4 3" xfId="64"/>
    <cellStyle name="20% - アクセント 2 5" xfId="65"/>
    <cellStyle name="20% - アクセント 2 5 2" xfId="66"/>
    <cellStyle name="20% - アクセント 2 5 3" xfId="67"/>
    <cellStyle name="20% - アクセント 2 6" xfId="68"/>
    <cellStyle name="20% - アクセント 2 6 2" xfId="69"/>
    <cellStyle name="20% - アクセント 2 6 3" xfId="70"/>
    <cellStyle name="20% - アクセント 2 7" xfId="71"/>
    <cellStyle name="20% - アクセント 2 7 2" xfId="72"/>
    <cellStyle name="20% - アクセント 2 8" xfId="73"/>
    <cellStyle name="20% - アクセント 2 8 2" xfId="74"/>
    <cellStyle name="20% - アクセント 2 9" xfId="75"/>
    <cellStyle name="20% - アクセント 2 9 2" xfId="76"/>
    <cellStyle name="20% - アクセント 3" xfId="77"/>
    <cellStyle name="20% - アクセント 3 10" xfId="78"/>
    <cellStyle name="20% - アクセント 3 10 2" xfId="79"/>
    <cellStyle name="20% - アクセント 3 11" xfId="80"/>
    <cellStyle name="20% - アクセント 3 12" xfId="81"/>
    <cellStyle name="20% - アクセント 3 13" xfId="82"/>
    <cellStyle name="20% - アクセント 3 14" xfId="83"/>
    <cellStyle name="20% - アクセント 3 15" xfId="84"/>
    <cellStyle name="20% - アクセント 3 16" xfId="85"/>
    <cellStyle name="20% - アクセント 3 17" xfId="86"/>
    <cellStyle name="20% - アクセント 3 2" xfId="87"/>
    <cellStyle name="20% - アクセント 3 2 2" xfId="88"/>
    <cellStyle name="20% - アクセント 3 2 3" xfId="89"/>
    <cellStyle name="20% - アクセント 3 3" xfId="90"/>
    <cellStyle name="20% - アクセント 3 3 2" xfId="91"/>
    <cellStyle name="20% - アクセント 3 3 3" xfId="92"/>
    <cellStyle name="20% - アクセント 3 4" xfId="93"/>
    <cellStyle name="20% - アクセント 3 4 2" xfId="94"/>
    <cellStyle name="20% - アクセント 3 4 3" xfId="95"/>
    <cellStyle name="20% - アクセント 3 5" xfId="96"/>
    <cellStyle name="20% - アクセント 3 5 2" xfId="97"/>
    <cellStyle name="20% - アクセント 3 5 3" xfId="98"/>
    <cellStyle name="20% - アクセント 3 6" xfId="99"/>
    <cellStyle name="20% - アクセント 3 6 2" xfId="100"/>
    <cellStyle name="20% - アクセント 3 6 3" xfId="101"/>
    <cellStyle name="20% - アクセント 3 7" xfId="102"/>
    <cellStyle name="20% - アクセント 3 7 2" xfId="103"/>
    <cellStyle name="20% - アクセント 3 8" xfId="104"/>
    <cellStyle name="20% - アクセント 3 8 2" xfId="105"/>
    <cellStyle name="20% - アクセント 3 9" xfId="106"/>
    <cellStyle name="20% - アクセント 3 9 2" xfId="107"/>
    <cellStyle name="20% - アクセント 4" xfId="108"/>
    <cellStyle name="20% - アクセント 4 10" xfId="109"/>
    <cellStyle name="20% - アクセント 4 10 2" xfId="110"/>
    <cellStyle name="20% - アクセント 4 11" xfId="111"/>
    <cellStyle name="20% - アクセント 4 12" xfId="112"/>
    <cellStyle name="20% - アクセント 4 13" xfId="113"/>
    <cellStyle name="20% - アクセント 4 14" xfId="114"/>
    <cellStyle name="20% - アクセント 4 15" xfId="115"/>
    <cellStyle name="20% - アクセント 4 16" xfId="116"/>
    <cellStyle name="20% - アクセント 4 17" xfId="117"/>
    <cellStyle name="20% - アクセント 4 2" xfId="118"/>
    <cellStyle name="20% - アクセント 4 2 2" xfId="119"/>
    <cellStyle name="20% - アクセント 4 2 3" xfId="120"/>
    <cellStyle name="20% - アクセント 4 3" xfId="121"/>
    <cellStyle name="20% - アクセント 4 3 2" xfId="122"/>
    <cellStyle name="20% - アクセント 4 3 3" xfId="123"/>
    <cellStyle name="20% - アクセント 4 4" xfId="124"/>
    <cellStyle name="20% - アクセント 4 4 2" xfId="125"/>
    <cellStyle name="20% - アクセント 4 4 3" xfId="126"/>
    <cellStyle name="20% - アクセント 4 5" xfId="127"/>
    <cellStyle name="20% - アクセント 4 5 2" xfId="128"/>
    <cellStyle name="20% - アクセント 4 5 3" xfId="129"/>
    <cellStyle name="20% - アクセント 4 6" xfId="130"/>
    <cellStyle name="20% - アクセント 4 6 2" xfId="131"/>
    <cellStyle name="20% - アクセント 4 6 3" xfId="132"/>
    <cellStyle name="20% - アクセント 4 7" xfId="133"/>
    <cellStyle name="20% - アクセント 4 7 2" xfId="134"/>
    <cellStyle name="20% - アクセント 4 8" xfId="135"/>
    <cellStyle name="20% - アクセント 4 8 2" xfId="136"/>
    <cellStyle name="20% - アクセント 4 9" xfId="137"/>
    <cellStyle name="20% - アクセント 4 9 2" xfId="138"/>
    <cellStyle name="20% - アクセント 5" xfId="139"/>
    <cellStyle name="20% - アクセント 5 10" xfId="140"/>
    <cellStyle name="20% - アクセント 5 10 2" xfId="141"/>
    <cellStyle name="20% - アクセント 5 11" xfId="142"/>
    <cellStyle name="20% - アクセント 5 12" xfId="143"/>
    <cellStyle name="20% - アクセント 5 13" xfId="144"/>
    <cellStyle name="20% - アクセント 5 14" xfId="145"/>
    <cellStyle name="20% - アクセント 5 15" xfId="146"/>
    <cellStyle name="20% - アクセント 5 16" xfId="147"/>
    <cellStyle name="20% - アクセント 5 17" xfId="148"/>
    <cellStyle name="20% - アクセント 5 2" xfId="149"/>
    <cellStyle name="20% - アクセント 5 2 2" xfId="150"/>
    <cellStyle name="20% - アクセント 5 2 3" xfId="151"/>
    <cellStyle name="20% - アクセント 5 3" xfId="152"/>
    <cellStyle name="20% - アクセント 5 3 2" xfId="153"/>
    <cellStyle name="20% - アクセント 5 3 3" xfId="154"/>
    <cellStyle name="20% - アクセント 5 4" xfId="155"/>
    <cellStyle name="20% - アクセント 5 4 2" xfId="156"/>
    <cellStyle name="20% - アクセント 5 4 3" xfId="157"/>
    <cellStyle name="20% - アクセント 5 5" xfId="158"/>
    <cellStyle name="20% - アクセント 5 5 2" xfId="159"/>
    <cellStyle name="20% - アクセント 5 5 3" xfId="160"/>
    <cellStyle name="20% - アクセント 5 6" xfId="161"/>
    <cellStyle name="20% - アクセント 5 6 2" xfId="162"/>
    <cellStyle name="20% - アクセント 5 6 3" xfId="163"/>
    <cellStyle name="20% - アクセント 5 7" xfId="164"/>
    <cellStyle name="20% - アクセント 5 7 2" xfId="165"/>
    <cellStyle name="20% - アクセント 5 8" xfId="166"/>
    <cellStyle name="20% - アクセント 5 8 2" xfId="167"/>
    <cellStyle name="20% - アクセント 5 9" xfId="168"/>
    <cellStyle name="20% - アクセント 5 9 2" xfId="169"/>
    <cellStyle name="20% - アクセント 6" xfId="170"/>
    <cellStyle name="20% - アクセント 6 10" xfId="171"/>
    <cellStyle name="20% - アクセント 6 10 2" xfId="172"/>
    <cellStyle name="20% - アクセント 6 11" xfId="173"/>
    <cellStyle name="20% - アクセント 6 12" xfId="174"/>
    <cellStyle name="20% - アクセント 6 13" xfId="175"/>
    <cellStyle name="20% - アクセント 6 14" xfId="176"/>
    <cellStyle name="20% - アクセント 6 15" xfId="177"/>
    <cellStyle name="20% - アクセント 6 16" xfId="178"/>
    <cellStyle name="20% - アクセント 6 17" xfId="179"/>
    <cellStyle name="20% - アクセント 6 2" xfId="180"/>
    <cellStyle name="20% - アクセント 6 2 2" xfId="181"/>
    <cellStyle name="20% - アクセント 6 2 3" xfId="182"/>
    <cellStyle name="20% - アクセント 6 3" xfId="183"/>
    <cellStyle name="20% - アクセント 6 3 2" xfId="184"/>
    <cellStyle name="20% - アクセント 6 3 3" xfId="185"/>
    <cellStyle name="20% - アクセント 6 4" xfId="186"/>
    <cellStyle name="20% - アクセント 6 4 2" xfId="187"/>
    <cellStyle name="20% - アクセント 6 4 3" xfId="188"/>
    <cellStyle name="20% - アクセント 6 5" xfId="189"/>
    <cellStyle name="20% - アクセント 6 5 2" xfId="190"/>
    <cellStyle name="20% - アクセント 6 5 3" xfId="191"/>
    <cellStyle name="20% - アクセント 6 6" xfId="192"/>
    <cellStyle name="20% - アクセント 6 6 2" xfId="193"/>
    <cellStyle name="20% - アクセント 6 6 3" xfId="194"/>
    <cellStyle name="20% - アクセント 6 7" xfId="195"/>
    <cellStyle name="20% - アクセント 6 7 2" xfId="196"/>
    <cellStyle name="20% - アクセント 6 8" xfId="197"/>
    <cellStyle name="20% - アクセント 6 8 2" xfId="198"/>
    <cellStyle name="20% - アクセント 6 9" xfId="199"/>
    <cellStyle name="20% - アクセント 6 9 2" xfId="200"/>
    <cellStyle name="40% - アクセント 1" xfId="201"/>
    <cellStyle name="40% - アクセント 1 10" xfId="202"/>
    <cellStyle name="40% - アクセント 1 10 2" xfId="203"/>
    <cellStyle name="40% - アクセント 1 11" xfId="204"/>
    <cellStyle name="40% - アクセント 1 12" xfId="205"/>
    <cellStyle name="40% - アクセント 1 13" xfId="206"/>
    <cellStyle name="40% - アクセント 1 14" xfId="207"/>
    <cellStyle name="40% - アクセント 1 15" xfId="208"/>
    <cellStyle name="40% - アクセント 1 16" xfId="209"/>
    <cellStyle name="40% - アクセント 1 17" xfId="210"/>
    <cellStyle name="40% - アクセント 1 2" xfId="211"/>
    <cellStyle name="40% - アクセント 1 2 2" xfId="212"/>
    <cellStyle name="40% - アクセント 1 2 3" xfId="213"/>
    <cellStyle name="40% - アクセント 1 3" xfId="214"/>
    <cellStyle name="40% - アクセント 1 3 2" xfId="215"/>
    <cellStyle name="40% - アクセント 1 3 3" xfId="216"/>
    <cellStyle name="40% - アクセント 1 4" xfId="217"/>
    <cellStyle name="40% - アクセント 1 4 2" xfId="218"/>
    <cellStyle name="40% - アクセント 1 4 3" xfId="219"/>
    <cellStyle name="40% - アクセント 1 5" xfId="220"/>
    <cellStyle name="40% - アクセント 1 5 2" xfId="221"/>
    <cellStyle name="40% - アクセント 1 5 3" xfId="222"/>
    <cellStyle name="40% - アクセント 1 6" xfId="223"/>
    <cellStyle name="40% - アクセント 1 6 2" xfId="224"/>
    <cellStyle name="40% - アクセント 1 6 3" xfId="225"/>
    <cellStyle name="40% - アクセント 1 7" xfId="226"/>
    <cellStyle name="40% - アクセント 1 7 2" xfId="227"/>
    <cellStyle name="40% - アクセント 1 8" xfId="228"/>
    <cellStyle name="40% - アクセント 1 8 2" xfId="229"/>
    <cellStyle name="40% - アクセント 1 9" xfId="230"/>
    <cellStyle name="40% - アクセント 1 9 2" xfId="231"/>
    <cellStyle name="40% - アクセント 2" xfId="232"/>
    <cellStyle name="40% - アクセント 2 10" xfId="233"/>
    <cellStyle name="40% - アクセント 2 10 2" xfId="234"/>
    <cellStyle name="40% - アクセント 2 11" xfId="235"/>
    <cellStyle name="40% - アクセント 2 12" xfId="236"/>
    <cellStyle name="40% - アクセント 2 13" xfId="237"/>
    <cellStyle name="40% - アクセント 2 14" xfId="238"/>
    <cellStyle name="40% - アクセント 2 15" xfId="239"/>
    <cellStyle name="40% - アクセント 2 16" xfId="240"/>
    <cellStyle name="40% - アクセント 2 17" xfId="241"/>
    <cellStyle name="40% - アクセント 2 2" xfId="242"/>
    <cellStyle name="40% - アクセント 2 2 2" xfId="243"/>
    <cellStyle name="40% - アクセント 2 2 3" xfId="244"/>
    <cellStyle name="40% - アクセント 2 3" xfId="245"/>
    <cellStyle name="40% - アクセント 2 3 2" xfId="246"/>
    <cellStyle name="40% - アクセント 2 3 3" xfId="247"/>
    <cellStyle name="40% - アクセント 2 4" xfId="248"/>
    <cellStyle name="40% - アクセント 2 4 2" xfId="249"/>
    <cellStyle name="40% - アクセント 2 4 3" xfId="250"/>
    <cellStyle name="40% - アクセント 2 5" xfId="251"/>
    <cellStyle name="40% - アクセント 2 5 2" xfId="252"/>
    <cellStyle name="40% - アクセント 2 5 3" xfId="253"/>
    <cellStyle name="40% - アクセント 2 6" xfId="254"/>
    <cellStyle name="40% - アクセント 2 6 2" xfId="255"/>
    <cellStyle name="40% - アクセント 2 6 3" xfId="256"/>
    <cellStyle name="40% - アクセント 2 7" xfId="257"/>
    <cellStyle name="40% - アクセント 2 7 2" xfId="258"/>
    <cellStyle name="40% - アクセント 2 8" xfId="259"/>
    <cellStyle name="40% - アクセント 2 8 2" xfId="260"/>
    <cellStyle name="40% - アクセント 2 9" xfId="261"/>
    <cellStyle name="40% - アクセント 2 9 2" xfId="262"/>
    <cellStyle name="40% - アクセント 3" xfId="263"/>
    <cellStyle name="40% - アクセント 3 10" xfId="264"/>
    <cellStyle name="40% - アクセント 3 10 2" xfId="265"/>
    <cellStyle name="40% - アクセント 3 11" xfId="266"/>
    <cellStyle name="40% - アクセント 3 12" xfId="267"/>
    <cellStyle name="40% - アクセント 3 13" xfId="268"/>
    <cellStyle name="40% - アクセント 3 14" xfId="269"/>
    <cellStyle name="40% - アクセント 3 15" xfId="270"/>
    <cellStyle name="40% - アクセント 3 16" xfId="271"/>
    <cellStyle name="40% - アクセント 3 17" xfId="272"/>
    <cellStyle name="40% - アクセント 3 2" xfId="273"/>
    <cellStyle name="40% - アクセント 3 2 2" xfId="274"/>
    <cellStyle name="40% - アクセント 3 2 3" xfId="275"/>
    <cellStyle name="40% - アクセント 3 3" xfId="276"/>
    <cellStyle name="40% - アクセント 3 3 2" xfId="277"/>
    <cellStyle name="40% - アクセント 3 3 3" xfId="278"/>
    <cellStyle name="40% - アクセント 3 4" xfId="279"/>
    <cellStyle name="40% - アクセント 3 4 2" xfId="280"/>
    <cellStyle name="40% - アクセント 3 4 3" xfId="281"/>
    <cellStyle name="40% - アクセント 3 5" xfId="282"/>
    <cellStyle name="40% - アクセント 3 5 2" xfId="283"/>
    <cellStyle name="40% - アクセント 3 5 3" xfId="284"/>
    <cellStyle name="40% - アクセント 3 6" xfId="285"/>
    <cellStyle name="40% - アクセント 3 6 2" xfId="286"/>
    <cellStyle name="40% - アクセント 3 6 3" xfId="287"/>
    <cellStyle name="40% - アクセント 3 7" xfId="288"/>
    <cellStyle name="40% - アクセント 3 7 2" xfId="289"/>
    <cellStyle name="40% - アクセント 3 8" xfId="290"/>
    <cellStyle name="40% - アクセント 3 8 2" xfId="291"/>
    <cellStyle name="40% - アクセント 3 9" xfId="292"/>
    <cellStyle name="40% - アクセント 3 9 2" xfId="293"/>
    <cellStyle name="40% - アクセント 4" xfId="294"/>
    <cellStyle name="40% - アクセント 4 10" xfId="295"/>
    <cellStyle name="40% - アクセント 4 10 2" xfId="296"/>
    <cellStyle name="40% - アクセント 4 11" xfId="297"/>
    <cellStyle name="40% - アクセント 4 12" xfId="298"/>
    <cellStyle name="40% - アクセント 4 13" xfId="299"/>
    <cellStyle name="40% - アクセント 4 14" xfId="300"/>
    <cellStyle name="40% - アクセント 4 15" xfId="301"/>
    <cellStyle name="40% - アクセント 4 16" xfId="302"/>
    <cellStyle name="40% - アクセント 4 17" xfId="303"/>
    <cellStyle name="40% - アクセント 4 2" xfId="304"/>
    <cellStyle name="40% - アクセント 4 2 2" xfId="305"/>
    <cellStyle name="40% - アクセント 4 2 3" xfId="306"/>
    <cellStyle name="40% - アクセント 4 3" xfId="307"/>
    <cellStyle name="40% - アクセント 4 3 2" xfId="308"/>
    <cellStyle name="40% - アクセント 4 3 3" xfId="309"/>
    <cellStyle name="40% - アクセント 4 4" xfId="310"/>
    <cellStyle name="40% - アクセント 4 4 2" xfId="311"/>
    <cellStyle name="40% - アクセント 4 4 3" xfId="312"/>
    <cellStyle name="40% - アクセント 4 5" xfId="313"/>
    <cellStyle name="40% - アクセント 4 5 2" xfId="314"/>
    <cellStyle name="40% - アクセント 4 5 3" xfId="315"/>
    <cellStyle name="40% - アクセント 4 6" xfId="316"/>
    <cellStyle name="40% - アクセント 4 6 2" xfId="317"/>
    <cellStyle name="40% - アクセント 4 6 3" xfId="318"/>
    <cellStyle name="40% - アクセント 4 7" xfId="319"/>
    <cellStyle name="40% - アクセント 4 7 2" xfId="320"/>
    <cellStyle name="40% - アクセント 4 8" xfId="321"/>
    <cellStyle name="40% - アクセント 4 8 2" xfId="322"/>
    <cellStyle name="40% - アクセント 4 9" xfId="323"/>
    <cellStyle name="40% - アクセント 4 9 2" xfId="324"/>
    <cellStyle name="40% - アクセント 5" xfId="325"/>
    <cellStyle name="40% - アクセント 5 10" xfId="326"/>
    <cellStyle name="40% - アクセント 5 10 2" xfId="327"/>
    <cellStyle name="40% - アクセント 5 11" xfId="328"/>
    <cellStyle name="40% - アクセント 5 12" xfId="329"/>
    <cellStyle name="40% - アクセント 5 13" xfId="330"/>
    <cellStyle name="40% - アクセント 5 14" xfId="331"/>
    <cellStyle name="40% - アクセント 5 15" xfId="332"/>
    <cellStyle name="40% - アクセント 5 16" xfId="333"/>
    <cellStyle name="40% - アクセント 5 17" xfId="334"/>
    <cellStyle name="40% - アクセント 5 2" xfId="335"/>
    <cellStyle name="40% - アクセント 5 2 2" xfId="336"/>
    <cellStyle name="40% - アクセント 5 2 3" xfId="337"/>
    <cellStyle name="40% - アクセント 5 3" xfId="338"/>
    <cellStyle name="40% - アクセント 5 3 2" xfId="339"/>
    <cellStyle name="40% - アクセント 5 3 3" xfId="340"/>
    <cellStyle name="40% - アクセント 5 4" xfId="341"/>
    <cellStyle name="40% - アクセント 5 4 2" xfId="342"/>
    <cellStyle name="40% - アクセント 5 4 3" xfId="343"/>
    <cellStyle name="40% - アクセント 5 5" xfId="344"/>
    <cellStyle name="40% - アクセント 5 5 2" xfId="345"/>
    <cellStyle name="40% - アクセント 5 5 3" xfId="346"/>
    <cellStyle name="40% - アクセント 5 6" xfId="347"/>
    <cellStyle name="40% - アクセント 5 6 2" xfId="348"/>
    <cellStyle name="40% - アクセント 5 6 3" xfId="349"/>
    <cellStyle name="40% - アクセント 5 7" xfId="350"/>
    <cellStyle name="40% - アクセント 5 7 2" xfId="351"/>
    <cellStyle name="40% - アクセント 5 8" xfId="352"/>
    <cellStyle name="40% - アクセント 5 8 2" xfId="353"/>
    <cellStyle name="40% - アクセント 5 9" xfId="354"/>
    <cellStyle name="40% - アクセント 5 9 2" xfId="355"/>
    <cellStyle name="40% - アクセント 6" xfId="356"/>
    <cellStyle name="40% - アクセント 6 10" xfId="357"/>
    <cellStyle name="40% - アクセント 6 10 2" xfId="358"/>
    <cellStyle name="40% - アクセント 6 11" xfId="359"/>
    <cellStyle name="40% - アクセント 6 12" xfId="360"/>
    <cellStyle name="40% - アクセント 6 13" xfId="361"/>
    <cellStyle name="40% - アクセント 6 14" xfId="362"/>
    <cellStyle name="40% - アクセント 6 15" xfId="363"/>
    <cellStyle name="40% - アクセント 6 16" xfId="364"/>
    <cellStyle name="40% - アクセント 6 17" xfId="365"/>
    <cellStyle name="40% - アクセント 6 2" xfId="366"/>
    <cellStyle name="40% - アクセント 6 2 2" xfId="367"/>
    <cellStyle name="40% - アクセント 6 2 3" xfId="368"/>
    <cellStyle name="40% - アクセント 6 3" xfId="369"/>
    <cellStyle name="40% - アクセント 6 3 2" xfId="370"/>
    <cellStyle name="40% - アクセント 6 3 3" xfId="371"/>
    <cellStyle name="40% - アクセント 6 4" xfId="372"/>
    <cellStyle name="40% - アクセント 6 4 2" xfId="373"/>
    <cellStyle name="40% - アクセント 6 4 3" xfId="374"/>
    <cellStyle name="40% - アクセント 6 5" xfId="375"/>
    <cellStyle name="40% - アクセント 6 5 2" xfId="376"/>
    <cellStyle name="40% - アクセント 6 5 3" xfId="377"/>
    <cellStyle name="40% - アクセント 6 6" xfId="378"/>
    <cellStyle name="40% - アクセント 6 6 2" xfId="379"/>
    <cellStyle name="40% - アクセント 6 6 3" xfId="380"/>
    <cellStyle name="40% - アクセント 6 7" xfId="381"/>
    <cellStyle name="40% - アクセント 6 7 2" xfId="382"/>
    <cellStyle name="40% - アクセント 6 8" xfId="383"/>
    <cellStyle name="40% - アクセント 6 8 2" xfId="384"/>
    <cellStyle name="40% - アクセント 6 9" xfId="385"/>
    <cellStyle name="40% - アクセント 6 9 2" xfId="386"/>
    <cellStyle name="60% - アクセント 1" xfId="387"/>
    <cellStyle name="60% - アクセント 1 2" xfId="388"/>
    <cellStyle name="60% - アクセント 1 2 2" xfId="389"/>
    <cellStyle name="60% - アクセント 1 2 3" xfId="390"/>
    <cellStyle name="60% - アクセント 1 3" xfId="391"/>
    <cellStyle name="60% - アクセント 2" xfId="392"/>
    <cellStyle name="60% - アクセント 2 2" xfId="393"/>
    <cellStyle name="60% - アクセント 2 2 2" xfId="394"/>
    <cellStyle name="60% - アクセント 2 2 3" xfId="395"/>
    <cellStyle name="60% - アクセント 2 3" xfId="396"/>
    <cellStyle name="60% - アクセント 3" xfId="397"/>
    <cellStyle name="60% - アクセント 3 2" xfId="398"/>
    <cellStyle name="60% - アクセント 3 2 2" xfId="399"/>
    <cellStyle name="60% - アクセント 3 2 3" xfId="400"/>
    <cellStyle name="60% - アクセント 3 3" xfId="401"/>
    <cellStyle name="60% - アクセント 4" xfId="402"/>
    <cellStyle name="60% - アクセント 4 2" xfId="403"/>
    <cellStyle name="60% - アクセント 4 2 2" xfId="404"/>
    <cellStyle name="60% - アクセント 4 2 3" xfId="405"/>
    <cellStyle name="60% - アクセント 4 3" xfId="406"/>
    <cellStyle name="60% - アクセント 5" xfId="407"/>
    <cellStyle name="60% - アクセント 5 2" xfId="408"/>
    <cellStyle name="60% - アクセント 5 2 2" xfId="409"/>
    <cellStyle name="60% - アクセント 5 2 3" xfId="410"/>
    <cellStyle name="60% - アクセント 5 3" xfId="411"/>
    <cellStyle name="60% - アクセント 6" xfId="412"/>
    <cellStyle name="60% - アクセント 6 2" xfId="413"/>
    <cellStyle name="60% - アクセント 6 2 2" xfId="414"/>
    <cellStyle name="60% - アクセント 6 2 3" xfId="415"/>
    <cellStyle name="60% - アクセント 6 3" xfId="416"/>
    <cellStyle name="アクセント 1" xfId="417"/>
    <cellStyle name="アクセント 1 2" xfId="418"/>
    <cellStyle name="アクセント 1 2 2" xfId="419"/>
    <cellStyle name="アクセント 1 2 3" xfId="420"/>
    <cellStyle name="アクセント 1 3" xfId="421"/>
    <cellStyle name="アクセント 2" xfId="422"/>
    <cellStyle name="アクセント 2 2" xfId="423"/>
    <cellStyle name="アクセント 2 2 2" xfId="424"/>
    <cellStyle name="アクセント 2 2 3" xfId="425"/>
    <cellStyle name="アクセント 2 3" xfId="426"/>
    <cellStyle name="アクセント 3" xfId="427"/>
    <cellStyle name="アクセント 3 2" xfId="428"/>
    <cellStyle name="アクセント 3 2 2" xfId="429"/>
    <cellStyle name="アクセント 3 2 3" xfId="430"/>
    <cellStyle name="アクセント 3 3" xfId="431"/>
    <cellStyle name="アクセント 4" xfId="432"/>
    <cellStyle name="アクセント 4 2" xfId="433"/>
    <cellStyle name="アクセント 4 2 2" xfId="434"/>
    <cellStyle name="アクセント 4 2 3" xfId="435"/>
    <cellStyle name="アクセント 4 3" xfId="436"/>
    <cellStyle name="アクセント 5" xfId="437"/>
    <cellStyle name="アクセント 5 2" xfId="438"/>
    <cellStyle name="アクセント 5 2 2" xfId="439"/>
    <cellStyle name="アクセント 5 2 3" xfId="440"/>
    <cellStyle name="アクセント 5 3" xfId="441"/>
    <cellStyle name="アクセント 6" xfId="442"/>
    <cellStyle name="アクセント 6 2" xfId="443"/>
    <cellStyle name="アクセント 6 2 2" xfId="444"/>
    <cellStyle name="アクセント 6 2 3" xfId="445"/>
    <cellStyle name="アクセント 6 3" xfId="446"/>
    <cellStyle name="タイトル" xfId="447"/>
    <cellStyle name="タイトル 2" xfId="448"/>
    <cellStyle name="タイトル 2 2" xfId="449"/>
    <cellStyle name="タイトル 2 3" xfId="450"/>
    <cellStyle name="タイトル 3" xfId="451"/>
    <cellStyle name="チェック セル" xfId="452"/>
    <cellStyle name="チェック セル 2" xfId="453"/>
    <cellStyle name="チェック セル 2 2" xfId="454"/>
    <cellStyle name="チェック セル 2 3" xfId="455"/>
    <cellStyle name="チェック セル 3" xfId="456"/>
    <cellStyle name="どちらでもない" xfId="457"/>
    <cellStyle name="どちらでもない 2" xfId="458"/>
    <cellStyle name="どちらでもない 2 2" xfId="459"/>
    <cellStyle name="どちらでもない 2 3" xfId="460"/>
    <cellStyle name="どちらでもない 3" xfId="461"/>
    <cellStyle name="Percent" xfId="462"/>
    <cellStyle name="パーセント 2" xfId="463"/>
    <cellStyle name="メモ" xfId="464"/>
    <cellStyle name="メモ 10" xfId="465"/>
    <cellStyle name="メモ 10 2" xfId="466"/>
    <cellStyle name="メモ 11" xfId="467"/>
    <cellStyle name="メモ 12" xfId="468"/>
    <cellStyle name="メモ 13" xfId="469"/>
    <cellStyle name="メモ 14" xfId="470"/>
    <cellStyle name="メモ 15" xfId="471"/>
    <cellStyle name="メモ 16" xfId="472"/>
    <cellStyle name="メモ 17" xfId="473"/>
    <cellStyle name="メモ 2" xfId="474"/>
    <cellStyle name="メモ 2 2" xfId="475"/>
    <cellStyle name="メモ 2 3" xfId="476"/>
    <cellStyle name="メモ 3" xfId="477"/>
    <cellStyle name="メモ 3 2" xfId="478"/>
    <cellStyle name="メモ 3 3" xfId="479"/>
    <cellStyle name="メモ 4" xfId="480"/>
    <cellStyle name="メモ 4 2" xfId="481"/>
    <cellStyle name="メモ 4 3" xfId="482"/>
    <cellStyle name="メモ 5" xfId="483"/>
    <cellStyle name="メモ 5 2" xfId="484"/>
    <cellStyle name="メモ 5 3" xfId="485"/>
    <cellStyle name="メモ 6" xfId="486"/>
    <cellStyle name="メモ 6 2" xfId="487"/>
    <cellStyle name="メモ 6 3" xfId="488"/>
    <cellStyle name="メモ 7" xfId="489"/>
    <cellStyle name="メモ 7 2" xfId="490"/>
    <cellStyle name="メモ 8" xfId="491"/>
    <cellStyle name="メモ 8 2" xfId="492"/>
    <cellStyle name="メモ 9" xfId="493"/>
    <cellStyle name="メモ 9 2" xfId="494"/>
    <cellStyle name="リンク セル" xfId="495"/>
    <cellStyle name="リンク セル 2" xfId="496"/>
    <cellStyle name="リンク セル 2 2" xfId="497"/>
    <cellStyle name="リンク セル 2 3" xfId="498"/>
    <cellStyle name="リンク セル 3" xfId="499"/>
    <cellStyle name="悪い" xfId="500"/>
    <cellStyle name="悪い 2" xfId="501"/>
    <cellStyle name="悪い 2 2" xfId="502"/>
    <cellStyle name="悪い 2 3" xfId="503"/>
    <cellStyle name="悪い 3" xfId="504"/>
    <cellStyle name="計算" xfId="505"/>
    <cellStyle name="計算 2" xfId="506"/>
    <cellStyle name="計算 2 2" xfId="507"/>
    <cellStyle name="計算 2 3" xfId="508"/>
    <cellStyle name="計算 3" xfId="509"/>
    <cellStyle name="警告文" xfId="510"/>
    <cellStyle name="警告文 2" xfId="511"/>
    <cellStyle name="警告文 2 2" xfId="512"/>
    <cellStyle name="警告文 2 3" xfId="513"/>
    <cellStyle name="警告文 3" xfId="514"/>
    <cellStyle name="Comma [0]" xfId="515"/>
    <cellStyle name="Comma" xfId="516"/>
    <cellStyle name="桁区切り [0.00] 2" xfId="517"/>
    <cellStyle name="桁区切り [0.00] 2 2" xfId="518"/>
    <cellStyle name="桁区切り [0.00] 2 2 2" xfId="519"/>
    <cellStyle name="桁区切り [0.00] 2 3" xfId="520"/>
    <cellStyle name="桁区切り [0.00] 3" xfId="521"/>
    <cellStyle name="桁区切り 2" xfId="522"/>
    <cellStyle name="桁区切り 3" xfId="523"/>
    <cellStyle name="桁区切り 3 2" xfId="524"/>
    <cellStyle name="桁区切り 4" xfId="525"/>
    <cellStyle name="見出し 1" xfId="526"/>
    <cellStyle name="見出し 1 2" xfId="527"/>
    <cellStyle name="見出し 1 2 2" xfId="528"/>
    <cellStyle name="見出し 1 2 3" xfId="529"/>
    <cellStyle name="見出し 1 3" xfId="530"/>
    <cellStyle name="見出し 2" xfId="531"/>
    <cellStyle name="見出し 2 2" xfId="532"/>
    <cellStyle name="見出し 2 2 2" xfId="533"/>
    <cellStyle name="見出し 2 2 3" xfId="534"/>
    <cellStyle name="見出し 2 3" xfId="535"/>
    <cellStyle name="見出し 3" xfId="536"/>
    <cellStyle name="見出し 3 2" xfId="537"/>
    <cellStyle name="見出し 3 2 2" xfId="538"/>
    <cellStyle name="見出し 3 2 3" xfId="539"/>
    <cellStyle name="見出し 3 3" xfId="540"/>
    <cellStyle name="見出し 4" xfId="541"/>
    <cellStyle name="見出し 4 2" xfId="542"/>
    <cellStyle name="見出し 4 2 2" xfId="543"/>
    <cellStyle name="見出し 4 2 3" xfId="544"/>
    <cellStyle name="見出し 4 3" xfId="545"/>
    <cellStyle name="集計" xfId="546"/>
    <cellStyle name="集計 2" xfId="547"/>
    <cellStyle name="集計 2 2" xfId="548"/>
    <cellStyle name="集計 2 3" xfId="549"/>
    <cellStyle name="集計 3" xfId="550"/>
    <cellStyle name="出力" xfId="551"/>
    <cellStyle name="出力 2" xfId="552"/>
    <cellStyle name="出力 2 2" xfId="553"/>
    <cellStyle name="出力 2 3" xfId="554"/>
    <cellStyle name="出力 3" xfId="555"/>
    <cellStyle name="説明文" xfId="556"/>
    <cellStyle name="説明文 2" xfId="557"/>
    <cellStyle name="説明文 2 2" xfId="558"/>
    <cellStyle name="説明文 2 3" xfId="559"/>
    <cellStyle name="説明文 3" xfId="560"/>
    <cellStyle name="Currency [0]" xfId="561"/>
    <cellStyle name="Currency" xfId="562"/>
    <cellStyle name="通貨 2" xfId="563"/>
    <cellStyle name="通常行" xfId="564"/>
    <cellStyle name="入力" xfId="565"/>
    <cellStyle name="入力 2" xfId="566"/>
    <cellStyle name="入力 2 2" xfId="567"/>
    <cellStyle name="入力 2 3" xfId="568"/>
    <cellStyle name="入力 3" xfId="569"/>
    <cellStyle name="標準 10" xfId="570"/>
    <cellStyle name="標準 10 2" xfId="571"/>
    <cellStyle name="標準 10 3" xfId="572"/>
    <cellStyle name="標準 11" xfId="573"/>
    <cellStyle name="標準 11 2" xfId="574"/>
    <cellStyle name="標準 11 3" xfId="575"/>
    <cellStyle name="標準 12" xfId="576"/>
    <cellStyle name="標準 12 2" xfId="577"/>
    <cellStyle name="標準 12 3" xfId="578"/>
    <cellStyle name="標準 13" xfId="579"/>
    <cellStyle name="標準 13 2" xfId="580"/>
    <cellStyle name="標準 14" xfId="581"/>
    <cellStyle name="標準 14 2" xfId="582"/>
    <cellStyle name="標準 15" xfId="583"/>
    <cellStyle name="標準 15 2" xfId="584"/>
    <cellStyle name="標準 15 3" xfId="585"/>
    <cellStyle name="標準 16" xfId="586"/>
    <cellStyle name="標準 16 2" xfId="587"/>
    <cellStyle name="標準 17" xfId="588"/>
    <cellStyle name="標準 18" xfId="589"/>
    <cellStyle name="標準 18 2" xfId="590"/>
    <cellStyle name="標準 19" xfId="591"/>
    <cellStyle name="標準 19 2" xfId="592"/>
    <cellStyle name="標準 2" xfId="593"/>
    <cellStyle name="標準 2 2" xfId="594"/>
    <cellStyle name="標準 2 3" xfId="595"/>
    <cellStyle name="標準 20" xfId="596"/>
    <cellStyle name="標準 21" xfId="597"/>
    <cellStyle name="標準 22" xfId="598"/>
    <cellStyle name="標準 23" xfId="599"/>
    <cellStyle name="標準 24" xfId="600"/>
    <cellStyle name="標準 3" xfId="601"/>
    <cellStyle name="標準 3 2" xfId="602"/>
    <cellStyle name="標準 3 3" xfId="603"/>
    <cellStyle name="標準 3 4" xfId="604"/>
    <cellStyle name="標準 3 5" xfId="605"/>
    <cellStyle name="標準 4" xfId="606"/>
    <cellStyle name="標準 4 2" xfId="607"/>
    <cellStyle name="標準 4 3" xfId="608"/>
    <cellStyle name="標準 4 4" xfId="609"/>
    <cellStyle name="標準 4 5" xfId="610"/>
    <cellStyle name="標準 5" xfId="611"/>
    <cellStyle name="標準 5 2" xfId="612"/>
    <cellStyle name="標準 5 3" xfId="613"/>
    <cellStyle name="標準 5 4" xfId="614"/>
    <cellStyle name="標準 5 5" xfId="615"/>
    <cellStyle name="標準 6" xfId="616"/>
    <cellStyle name="標準 6 2" xfId="617"/>
    <cellStyle name="標準 6 3" xfId="618"/>
    <cellStyle name="標準 6 4" xfId="619"/>
    <cellStyle name="標準 7" xfId="620"/>
    <cellStyle name="標準 7 2" xfId="621"/>
    <cellStyle name="標準 7 3" xfId="622"/>
    <cellStyle name="標準 7 4" xfId="623"/>
    <cellStyle name="標準 8" xfId="624"/>
    <cellStyle name="標準 8 2" xfId="625"/>
    <cellStyle name="標準 8 3" xfId="626"/>
    <cellStyle name="標準 8 4" xfId="627"/>
    <cellStyle name="標準 9" xfId="628"/>
    <cellStyle name="標準 9 2" xfId="629"/>
    <cellStyle name="標準 9 3" xfId="630"/>
    <cellStyle name="標準_H14ﾍﾞｰｽ" xfId="631"/>
    <cellStyle name="良い" xfId="632"/>
    <cellStyle name="良い 2" xfId="633"/>
    <cellStyle name="良い 2 2" xfId="634"/>
    <cellStyle name="良い 2 3" xfId="635"/>
    <cellStyle name="良い 3" xfId="6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W28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0.625" style="7" customWidth="1"/>
    <col min="2" max="2" width="1.875" style="7" customWidth="1"/>
    <col min="3" max="3" width="22.625" style="7" customWidth="1"/>
    <col min="4" max="4" width="12.625" style="7" customWidth="1"/>
    <col min="5" max="5" width="12.625" style="59" customWidth="1"/>
    <col min="6" max="6" width="13.125" style="7" bestFit="1" customWidth="1"/>
    <col min="7" max="7" width="5.875" style="7" bestFit="1" customWidth="1"/>
    <col min="8" max="8" width="12.125" style="7" bestFit="1" customWidth="1"/>
    <col min="9" max="9" width="10.50390625" style="7" bestFit="1" customWidth="1"/>
    <col min="10" max="10" width="7.00390625" style="7" bestFit="1" customWidth="1"/>
    <col min="11" max="11" width="5.875" style="7" bestFit="1" customWidth="1"/>
    <col min="12" max="12" width="10.125" style="7" bestFit="1" customWidth="1"/>
    <col min="13" max="14" width="8.50390625" style="7" bestFit="1" customWidth="1"/>
    <col min="15" max="15" width="14.375" style="7" bestFit="1" customWidth="1"/>
    <col min="16" max="16" width="10.00390625" style="7" bestFit="1" customWidth="1"/>
    <col min="17" max="17" width="6.00390625" style="7" customWidth="1"/>
    <col min="18" max="18" width="25.25390625" style="7" bestFit="1" customWidth="1"/>
    <col min="19" max="19" width="11.00390625" style="7" bestFit="1" customWidth="1"/>
    <col min="20" max="21" width="8.25390625" style="7" bestFit="1" customWidth="1"/>
    <col min="22" max="23" width="9.00390625" style="6" customWidth="1"/>
    <col min="24" max="16384" width="9.00390625" style="7" customWidth="1"/>
  </cols>
  <sheetData>
    <row r="1" spans="1:23" s="4" customFormat="1" ht="15">
      <c r="A1" s="7"/>
      <c r="B1" s="7"/>
      <c r="C1" s="7"/>
      <c r="E1" s="13"/>
      <c r="F1" s="14"/>
      <c r="I1" s="7"/>
      <c r="J1" s="15" t="s">
        <v>180</v>
      </c>
      <c r="K1" s="16"/>
      <c r="L1" s="16"/>
      <c r="M1" s="16"/>
      <c r="N1" s="16"/>
      <c r="O1" s="16"/>
      <c r="P1" s="16"/>
      <c r="Q1" s="185"/>
      <c r="R1" s="185"/>
      <c r="S1" s="185"/>
      <c r="T1" s="185"/>
      <c r="U1" s="185"/>
      <c r="V1" s="3"/>
      <c r="W1" s="3"/>
    </row>
    <row r="2" spans="1:23" s="4" customFormat="1" ht="23.25" customHeight="1">
      <c r="A2" s="17" t="s">
        <v>0</v>
      </c>
      <c r="B2" s="18"/>
      <c r="C2" s="7"/>
      <c r="E2" s="13"/>
      <c r="F2" s="7"/>
      <c r="G2" s="7"/>
      <c r="H2" s="7"/>
      <c r="I2" s="7"/>
      <c r="J2" s="16"/>
      <c r="K2" s="7"/>
      <c r="L2" s="7"/>
      <c r="M2" s="7"/>
      <c r="N2" s="7"/>
      <c r="O2" s="7"/>
      <c r="Q2" s="19"/>
      <c r="T2" s="19"/>
      <c r="U2" s="19" t="s">
        <v>44</v>
      </c>
      <c r="V2" s="3"/>
      <c r="W2" s="3"/>
    </row>
    <row r="3" spans="1:23" s="4" customFormat="1" ht="14.25" customHeight="1" thickBot="1">
      <c r="A3" s="164" t="s">
        <v>45</v>
      </c>
      <c r="B3" s="186" t="s">
        <v>46</v>
      </c>
      <c r="C3" s="187"/>
      <c r="D3" s="192"/>
      <c r="E3" s="20"/>
      <c r="F3" s="186" t="s">
        <v>47</v>
      </c>
      <c r="G3" s="194"/>
      <c r="H3" s="167" t="s">
        <v>48</v>
      </c>
      <c r="I3" s="167" t="s">
        <v>181</v>
      </c>
      <c r="J3" s="195" t="s">
        <v>50</v>
      </c>
      <c r="K3" s="196" t="s">
        <v>51</v>
      </c>
      <c r="L3" s="197"/>
      <c r="M3" s="197"/>
      <c r="N3" s="198"/>
      <c r="O3" s="21"/>
      <c r="P3" s="199"/>
      <c r="Q3" s="200"/>
      <c r="R3" s="201"/>
      <c r="S3" s="22"/>
      <c r="T3" s="168" t="s">
        <v>1</v>
      </c>
      <c r="U3" s="171" t="s">
        <v>2</v>
      </c>
      <c r="V3" s="3"/>
      <c r="W3" s="3"/>
    </row>
    <row r="4" spans="1:23" s="4" customFormat="1" ht="11.25" customHeight="1">
      <c r="A4" s="165"/>
      <c r="B4" s="188"/>
      <c r="C4" s="189"/>
      <c r="D4" s="193"/>
      <c r="E4" s="23"/>
      <c r="F4" s="190"/>
      <c r="G4" s="181"/>
      <c r="H4" s="165"/>
      <c r="I4" s="165"/>
      <c r="J4" s="188"/>
      <c r="K4" s="172" t="s">
        <v>52</v>
      </c>
      <c r="L4" s="175" t="s">
        <v>53</v>
      </c>
      <c r="M4" s="178" t="s">
        <v>54</v>
      </c>
      <c r="N4" s="179" t="s">
        <v>55</v>
      </c>
      <c r="O4" s="24" t="s">
        <v>56</v>
      </c>
      <c r="P4" s="182" t="s">
        <v>57</v>
      </c>
      <c r="Q4" s="183"/>
      <c r="R4" s="184"/>
      <c r="S4" s="25" t="s">
        <v>58</v>
      </c>
      <c r="T4" s="169"/>
      <c r="U4" s="165"/>
      <c r="V4" s="3"/>
      <c r="W4" s="3"/>
    </row>
    <row r="5" spans="1:23" s="4" customFormat="1" ht="12.75">
      <c r="A5" s="165"/>
      <c r="B5" s="188"/>
      <c r="C5" s="189"/>
      <c r="D5" s="164" t="s">
        <v>59</v>
      </c>
      <c r="E5" s="26"/>
      <c r="F5" s="164" t="s">
        <v>59</v>
      </c>
      <c r="G5" s="167" t="s">
        <v>60</v>
      </c>
      <c r="H5" s="165"/>
      <c r="I5" s="165"/>
      <c r="J5" s="188"/>
      <c r="K5" s="173"/>
      <c r="L5" s="176"/>
      <c r="M5" s="173"/>
      <c r="N5" s="180"/>
      <c r="O5" s="27" t="s">
        <v>61</v>
      </c>
      <c r="P5" s="27" t="s">
        <v>62</v>
      </c>
      <c r="Q5" s="27"/>
      <c r="R5" s="27"/>
      <c r="S5" s="28" t="s">
        <v>63</v>
      </c>
      <c r="T5" s="169"/>
      <c r="U5" s="165"/>
      <c r="V5" s="3"/>
      <c r="W5" s="3"/>
    </row>
    <row r="6" spans="1:23" s="4" customFormat="1" ht="12.75">
      <c r="A6" s="165"/>
      <c r="B6" s="188"/>
      <c r="C6" s="189"/>
      <c r="D6" s="165"/>
      <c r="E6" s="29" t="s">
        <v>64</v>
      </c>
      <c r="F6" s="165"/>
      <c r="G6" s="165"/>
      <c r="H6" s="165"/>
      <c r="I6" s="165"/>
      <c r="J6" s="188"/>
      <c r="K6" s="173"/>
      <c r="L6" s="176"/>
      <c r="M6" s="173"/>
      <c r="N6" s="180"/>
      <c r="O6" s="27" t="s">
        <v>65</v>
      </c>
      <c r="P6" s="27" t="s">
        <v>66</v>
      </c>
      <c r="Q6" s="27" t="s">
        <v>67</v>
      </c>
      <c r="R6" s="27" t="s">
        <v>68</v>
      </c>
      <c r="S6" s="28" t="s">
        <v>69</v>
      </c>
      <c r="T6" s="169"/>
      <c r="U6" s="165"/>
      <c r="V6" s="3"/>
      <c r="W6" s="3"/>
    </row>
    <row r="7" spans="1:23" s="4" customFormat="1" ht="12.75">
      <c r="A7" s="166"/>
      <c r="B7" s="190"/>
      <c r="C7" s="191"/>
      <c r="D7" s="166"/>
      <c r="E7" s="30"/>
      <c r="F7" s="166"/>
      <c r="G7" s="166"/>
      <c r="H7" s="166"/>
      <c r="I7" s="166"/>
      <c r="J7" s="190"/>
      <c r="K7" s="174"/>
      <c r="L7" s="177"/>
      <c r="M7" s="174"/>
      <c r="N7" s="181"/>
      <c r="O7" s="31" t="s">
        <v>70</v>
      </c>
      <c r="P7" s="31" t="s">
        <v>71</v>
      </c>
      <c r="Q7" s="31" t="s">
        <v>72</v>
      </c>
      <c r="R7" s="32"/>
      <c r="S7" s="33" t="s">
        <v>73</v>
      </c>
      <c r="T7" s="170"/>
      <c r="U7" s="166"/>
      <c r="V7" s="3"/>
      <c r="W7" s="3"/>
    </row>
    <row r="8" spans="1:23" s="4" customFormat="1" ht="24" customHeight="1">
      <c r="A8" s="34" t="s">
        <v>3</v>
      </c>
      <c r="B8" s="35"/>
      <c r="C8" s="36" t="s">
        <v>74</v>
      </c>
      <c r="D8" s="37" t="s">
        <v>4</v>
      </c>
      <c r="E8" s="38" t="s">
        <v>75</v>
      </c>
      <c r="F8" s="39" t="s">
        <v>5</v>
      </c>
      <c r="G8" s="39">
        <v>1.995</v>
      </c>
      <c r="H8" s="40" t="s">
        <v>6</v>
      </c>
      <c r="I8" s="39">
        <v>1410</v>
      </c>
      <c r="J8" s="41">
        <v>5</v>
      </c>
      <c r="K8" s="42">
        <v>16.3</v>
      </c>
      <c r="L8" s="43">
        <f aca="true" t="shared" si="0" ref="L8:L27">IF(K8&gt;0,1/K8*37.7*68.6,"")</f>
        <v>158.66380368098157</v>
      </c>
      <c r="M8" s="44">
        <v>17.4</v>
      </c>
      <c r="N8" s="45">
        <v>20.9</v>
      </c>
      <c r="O8" s="40" t="s">
        <v>7</v>
      </c>
      <c r="P8" s="40" t="s">
        <v>8</v>
      </c>
      <c r="Q8" s="39" t="s">
        <v>9</v>
      </c>
      <c r="R8" s="46"/>
      <c r="S8" s="47"/>
      <c r="T8" s="48">
        <f aca="true" t="shared" si="1" ref="T8:T27">IF(K8&lt;&gt;0,IF(K8&gt;=M8,ROUNDDOWN(K8/M8*100,0),""),"")</f>
      </c>
      <c r="U8" s="39">
        <f aca="true" t="shared" si="2" ref="U8:U27">IF(K8&lt;&gt;0,IF(K8&gt;=N8,ROUNDDOWN(K8/N8*100,0),""),"")</f>
      </c>
      <c r="V8" s="3"/>
      <c r="W8" s="3"/>
    </row>
    <row r="9" spans="1:23" s="4" customFormat="1" ht="24" customHeight="1">
      <c r="A9" s="34"/>
      <c r="B9" s="49"/>
      <c r="C9" s="50"/>
      <c r="D9" s="37" t="s">
        <v>4</v>
      </c>
      <c r="E9" s="38" t="s">
        <v>76</v>
      </c>
      <c r="F9" s="39" t="s">
        <v>5</v>
      </c>
      <c r="G9" s="39">
        <v>1.995</v>
      </c>
      <c r="H9" s="40" t="s">
        <v>6</v>
      </c>
      <c r="I9" s="39">
        <v>1440</v>
      </c>
      <c r="J9" s="41">
        <v>5</v>
      </c>
      <c r="K9" s="42">
        <v>16</v>
      </c>
      <c r="L9" s="43">
        <f t="shared" si="0"/>
        <v>161.63875</v>
      </c>
      <c r="M9" s="44">
        <v>15.8</v>
      </c>
      <c r="N9" s="45">
        <v>19.4</v>
      </c>
      <c r="O9" s="40" t="s">
        <v>7</v>
      </c>
      <c r="P9" s="40" t="s">
        <v>8</v>
      </c>
      <c r="Q9" s="39" t="s">
        <v>9</v>
      </c>
      <c r="R9" s="46"/>
      <c r="S9" s="47"/>
      <c r="T9" s="48">
        <f t="shared" si="1"/>
        <v>101</v>
      </c>
      <c r="U9" s="39">
        <f t="shared" si="2"/>
      </c>
      <c r="V9" s="3"/>
      <c r="W9" s="3"/>
    </row>
    <row r="10" spans="1:23" s="4" customFormat="1" ht="24" customHeight="1">
      <c r="A10" s="34"/>
      <c r="B10" s="35"/>
      <c r="C10" s="36" t="s">
        <v>77</v>
      </c>
      <c r="D10" s="37" t="s">
        <v>10</v>
      </c>
      <c r="E10" s="38"/>
      <c r="F10" s="39" t="s">
        <v>5</v>
      </c>
      <c r="G10" s="39">
        <v>1.995</v>
      </c>
      <c r="H10" s="40" t="s">
        <v>6</v>
      </c>
      <c r="I10" s="39" t="s">
        <v>78</v>
      </c>
      <c r="J10" s="41">
        <v>5</v>
      </c>
      <c r="K10" s="42">
        <v>15.6</v>
      </c>
      <c r="L10" s="43">
        <f t="shared" si="0"/>
        <v>165.78333333333333</v>
      </c>
      <c r="M10" s="44">
        <v>15.8</v>
      </c>
      <c r="N10" s="45">
        <v>19.4</v>
      </c>
      <c r="O10" s="40" t="s">
        <v>7</v>
      </c>
      <c r="P10" s="40" t="s">
        <v>8</v>
      </c>
      <c r="Q10" s="39" t="s">
        <v>11</v>
      </c>
      <c r="R10" s="46"/>
      <c r="S10" s="47"/>
      <c r="T10" s="48">
        <f t="shared" si="1"/>
      </c>
      <c r="U10" s="39">
        <f t="shared" si="2"/>
      </c>
      <c r="V10" s="3"/>
      <c r="W10" s="3"/>
    </row>
    <row r="11" spans="1:23" s="4" customFormat="1" ht="24" customHeight="1">
      <c r="A11" s="34"/>
      <c r="B11" s="35"/>
      <c r="C11" s="36" t="s">
        <v>79</v>
      </c>
      <c r="D11" s="37" t="s">
        <v>12</v>
      </c>
      <c r="E11" s="51" t="s">
        <v>80</v>
      </c>
      <c r="F11" s="39" t="s">
        <v>5</v>
      </c>
      <c r="G11" s="39">
        <v>1.995</v>
      </c>
      <c r="H11" s="40" t="s">
        <v>6</v>
      </c>
      <c r="I11" s="39">
        <v>1420</v>
      </c>
      <c r="J11" s="41">
        <v>5</v>
      </c>
      <c r="K11" s="42">
        <v>16.6</v>
      </c>
      <c r="L11" s="43">
        <f t="shared" si="0"/>
        <v>155.79638554216865</v>
      </c>
      <c r="M11" s="44">
        <v>17.4</v>
      </c>
      <c r="N11" s="45">
        <v>20.9</v>
      </c>
      <c r="O11" s="40" t="s">
        <v>7</v>
      </c>
      <c r="P11" s="40" t="s">
        <v>8</v>
      </c>
      <c r="Q11" s="39" t="s">
        <v>9</v>
      </c>
      <c r="R11" s="46"/>
      <c r="S11" s="47"/>
      <c r="T11" s="48">
        <f t="shared" si="1"/>
      </c>
      <c r="U11" s="39">
        <f t="shared" si="2"/>
      </c>
      <c r="V11" s="3"/>
      <c r="W11" s="3"/>
    </row>
    <row r="12" spans="1:23" s="4" customFormat="1" ht="24" customHeight="1">
      <c r="A12" s="34"/>
      <c r="B12" s="49"/>
      <c r="C12" s="50"/>
      <c r="D12" s="37" t="s">
        <v>12</v>
      </c>
      <c r="E12" s="51" t="s">
        <v>81</v>
      </c>
      <c r="F12" s="39" t="s">
        <v>5</v>
      </c>
      <c r="G12" s="39">
        <v>1.995</v>
      </c>
      <c r="H12" s="40" t="s">
        <v>6</v>
      </c>
      <c r="I12" s="39">
        <v>1450</v>
      </c>
      <c r="J12" s="41">
        <v>5</v>
      </c>
      <c r="K12" s="42">
        <v>16.2</v>
      </c>
      <c r="L12" s="43">
        <f t="shared" si="0"/>
        <v>159.6432098765432</v>
      </c>
      <c r="M12" s="44">
        <v>15.8</v>
      </c>
      <c r="N12" s="45">
        <v>19.4</v>
      </c>
      <c r="O12" s="40" t="s">
        <v>7</v>
      </c>
      <c r="P12" s="40" t="s">
        <v>8</v>
      </c>
      <c r="Q12" s="39" t="s">
        <v>9</v>
      </c>
      <c r="R12" s="46"/>
      <c r="S12" s="47"/>
      <c r="T12" s="48">
        <f t="shared" si="1"/>
        <v>102</v>
      </c>
      <c r="U12" s="39">
        <f t="shared" si="2"/>
      </c>
      <c r="V12" s="3"/>
      <c r="W12" s="3"/>
    </row>
    <row r="13" spans="1:23" s="4" customFormat="1" ht="24" customHeight="1">
      <c r="A13" s="34"/>
      <c r="B13" s="35"/>
      <c r="C13" s="36" t="s">
        <v>82</v>
      </c>
      <c r="D13" s="37" t="s">
        <v>13</v>
      </c>
      <c r="E13" s="38" t="s">
        <v>75</v>
      </c>
      <c r="F13" s="39" t="s">
        <v>5</v>
      </c>
      <c r="G13" s="39">
        <v>1.995</v>
      </c>
      <c r="H13" s="40" t="s">
        <v>6</v>
      </c>
      <c r="I13" s="39">
        <v>1410</v>
      </c>
      <c r="J13" s="41">
        <v>4</v>
      </c>
      <c r="K13" s="42">
        <v>16.3</v>
      </c>
      <c r="L13" s="43">
        <f t="shared" si="0"/>
        <v>158.66380368098157</v>
      </c>
      <c r="M13" s="44">
        <v>17.4</v>
      </c>
      <c r="N13" s="45">
        <v>20.9</v>
      </c>
      <c r="O13" s="40" t="s">
        <v>7</v>
      </c>
      <c r="P13" s="40" t="s">
        <v>8</v>
      </c>
      <c r="Q13" s="39" t="s">
        <v>9</v>
      </c>
      <c r="R13" s="46"/>
      <c r="S13" s="47"/>
      <c r="T13" s="48">
        <f t="shared" si="1"/>
      </c>
      <c r="U13" s="39">
        <f t="shared" si="2"/>
      </c>
      <c r="V13" s="3"/>
      <c r="W13" s="3"/>
    </row>
    <row r="14" spans="1:23" s="4" customFormat="1" ht="24" customHeight="1">
      <c r="A14" s="34"/>
      <c r="B14" s="49"/>
      <c r="C14" s="50"/>
      <c r="D14" s="37" t="s">
        <v>13</v>
      </c>
      <c r="E14" s="38" t="s">
        <v>76</v>
      </c>
      <c r="F14" s="39" t="s">
        <v>5</v>
      </c>
      <c r="G14" s="39">
        <v>1.995</v>
      </c>
      <c r="H14" s="40" t="s">
        <v>6</v>
      </c>
      <c r="I14" s="39">
        <v>1440</v>
      </c>
      <c r="J14" s="41">
        <v>4</v>
      </c>
      <c r="K14" s="42">
        <v>16</v>
      </c>
      <c r="L14" s="43">
        <f t="shared" si="0"/>
        <v>161.63875</v>
      </c>
      <c r="M14" s="44">
        <v>15.8</v>
      </c>
      <c r="N14" s="45">
        <v>19.4</v>
      </c>
      <c r="O14" s="40" t="s">
        <v>7</v>
      </c>
      <c r="P14" s="40" t="s">
        <v>8</v>
      </c>
      <c r="Q14" s="39" t="s">
        <v>9</v>
      </c>
      <c r="R14" s="46"/>
      <c r="S14" s="47"/>
      <c r="T14" s="48">
        <f t="shared" si="1"/>
        <v>101</v>
      </c>
      <c r="U14" s="39">
        <f t="shared" si="2"/>
      </c>
      <c r="V14" s="3"/>
      <c r="W14" s="3"/>
    </row>
    <row r="15" spans="1:23" s="4" customFormat="1" ht="24" customHeight="1">
      <c r="A15" s="34"/>
      <c r="B15" s="52"/>
      <c r="C15" s="53" t="s">
        <v>83</v>
      </c>
      <c r="D15" s="37" t="s">
        <v>84</v>
      </c>
      <c r="E15" s="38"/>
      <c r="F15" s="39" t="s">
        <v>85</v>
      </c>
      <c r="G15" s="39">
        <v>1.995</v>
      </c>
      <c r="H15" s="40" t="s">
        <v>17</v>
      </c>
      <c r="I15" s="39" t="s">
        <v>86</v>
      </c>
      <c r="J15" s="41">
        <v>5</v>
      </c>
      <c r="K15" s="42">
        <v>22.2</v>
      </c>
      <c r="L15" s="43">
        <f t="shared" si="0"/>
        <v>116.49639639639642</v>
      </c>
      <c r="M15" s="44">
        <v>15.8</v>
      </c>
      <c r="N15" s="45">
        <v>19.4</v>
      </c>
      <c r="O15" s="40" t="s">
        <v>7</v>
      </c>
      <c r="P15" s="40" t="s">
        <v>8</v>
      </c>
      <c r="Q15" s="39" t="s">
        <v>9</v>
      </c>
      <c r="R15" s="46"/>
      <c r="S15" s="47"/>
      <c r="T15" s="48">
        <f t="shared" si="1"/>
        <v>140</v>
      </c>
      <c r="U15" s="39">
        <f t="shared" si="2"/>
        <v>114</v>
      </c>
      <c r="V15" s="3"/>
      <c r="W15" s="3"/>
    </row>
    <row r="16" spans="1:23" s="4" customFormat="1" ht="24" customHeight="1">
      <c r="A16" s="34"/>
      <c r="B16" s="52"/>
      <c r="C16" s="53" t="s">
        <v>87</v>
      </c>
      <c r="D16" s="37" t="s">
        <v>88</v>
      </c>
      <c r="E16" s="38"/>
      <c r="F16" s="39" t="s">
        <v>85</v>
      </c>
      <c r="G16" s="39">
        <v>1.995</v>
      </c>
      <c r="H16" s="40" t="s">
        <v>17</v>
      </c>
      <c r="I16" s="39" t="s">
        <v>89</v>
      </c>
      <c r="J16" s="41">
        <v>5</v>
      </c>
      <c r="K16" s="42">
        <v>21.3</v>
      </c>
      <c r="L16" s="43">
        <f t="shared" si="0"/>
        <v>121.418779342723</v>
      </c>
      <c r="M16" s="44">
        <v>14.5</v>
      </c>
      <c r="N16" s="45">
        <v>18.2</v>
      </c>
      <c r="O16" s="40" t="s">
        <v>7</v>
      </c>
      <c r="P16" s="40" t="s">
        <v>8</v>
      </c>
      <c r="Q16" s="39" t="s">
        <v>9</v>
      </c>
      <c r="R16" s="46"/>
      <c r="S16" s="47"/>
      <c r="T16" s="48">
        <f t="shared" si="1"/>
        <v>146</v>
      </c>
      <c r="U16" s="39">
        <f t="shared" si="2"/>
        <v>117</v>
      </c>
      <c r="V16" s="3"/>
      <c r="W16" s="3"/>
    </row>
    <row r="17" spans="1:23" s="4" customFormat="1" ht="24" customHeight="1">
      <c r="A17" s="34"/>
      <c r="B17" s="54"/>
      <c r="C17" s="55" t="s">
        <v>14</v>
      </c>
      <c r="D17" s="37" t="s">
        <v>15</v>
      </c>
      <c r="E17" s="38"/>
      <c r="F17" s="39" t="s">
        <v>16</v>
      </c>
      <c r="G17" s="39">
        <v>1.995</v>
      </c>
      <c r="H17" s="40" t="s">
        <v>17</v>
      </c>
      <c r="I17" s="39" t="s">
        <v>90</v>
      </c>
      <c r="J17" s="41">
        <v>5</v>
      </c>
      <c r="K17" s="42">
        <v>19.4</v>
      </c>
      <c r="L17" s="43">
        <f t="shared" si="0"/>
        <v>133.31030927835053</v>
      </c>
      <c r="M17" s="44">
        <v>14.5</v>
      </c>
      <c r="N17" s="45">
        <v>18.2</v>
      </c>
      <c r="O17" s="40" t="s">
        <v>7</v>
      </c>
      <c r="P17" s="40" t="s">
        <v>8</v>
      </c>
      <c r="Q17" s="39" t="s">
        <v>18</v>
      </c>
      <c r="R17" s="46"/>
      <c r="S17" s="47"/>
      <c r="T17" s="48">
        <f t="shared" si="1"/>
        <v>133</v>
      </c>
      <c r="U17" s="39">
        <f t="shared" si="2"/>
        <v>106</v>
      </c>
      <c r="V17" s="3"/>
      <c r="W17" s="3"/>
    </row>
    <row r="18" spans="1:23" s="4" customFormat="1" ht="24" customHeight="1">
      <c r="A18" s="34"/>
      <c r="B18" s="35"/>
      <c r="C18" s="36" t="s">
        <v>19</v>
      </c>
      <c r="D18" s="37" t="s">
        <v>20</v>
      </c>
      <c r="E18" s="38"/>
      <c r="F18" s="39" t="s">
        <v>16</v>
      </c>
      <c r="G18" s="39">
        <v>1.995</v>
      </c>
      <c r="H18" s="40" t="s">
        <v>17</v>
      </c>
      <c r="I18" s="39">
        <v>1760</v>
      </c>
      <c r="J18" s="41">
        <v>5</v>
      </c>
      <c r="K18" s="42">
        <v>16.6</v>
      </c>
      <c r="L18" s="43">
        <f t="shared" si="0"/>
        <v>155.79638554216865</v>
      </c>
      <c r="M18" s="44">
        <v>13.4</v>
      </c>
      <c r="N18" s="45">
        <v>16.9</v>
      </c>
      <c r="O18" s="40" t="s">
        <v>7</v>
      </c>
      <c r="P18" s="40" t="s">
        <v>8</v>
      </c>
      <c r="Q18" s="39" t="s">
        <v>18</v>
      </c>
      <c r="R18" s="46"/>
      <c r="S18" s="47"/>
      <c r="T18" s="48">
        <f t="shared" si="1"/>
        <v>123</v>
      </c>
      <c r="U18" s="39">
        <f t="shared" si="2"/>
      </c>
      <c r="V18" s="3"/>
      <c r="W18" s="3"/>
    </row>
    <row r="19" spans="1:23" s="4" customFormat="1" ht="24" customHeight="1">
      <c r="A19" s="34"/>
      <c r="B19" s="49"/>
      <c r="C19" s="50"/>
      <c r="D19" s="37" t="s">
        <v>20</v>
      </c>
      <c r="E19" s="38"/>
      <c r="F19" s="39" t="s">
        <v>16</v>
      </c>
      <c r="G19" s="39">
        <v>1.995</v>
      </c>
      <c r="H19" s="40" t="s">
        <v>17</v>
      </c>
      <c r="I19" s="39">
        <v>1780</v>
      </c>
      <c r="J19" s="41">
        <v>5</v>
      </c>
      <c r="K19" s="42">
        <v>16.6</v>
      </c>
      <c r="L19" s="43">
        <f t="shared" si="0"/>
        <v>155.79638554216865</v>
      </c>
      <c r="M19" s="44">
        <v>12.2</v>
      </c>
      <c r="N19" s="45">
        <v>15.8</v>
      </c>
      <c r="O19" s="40" t="s">
        <v>7</v>
      </c>
      <c r="P19" s="40" t="s">
        <v>8</v>
      </c>
      <c r="Q19" s="39" t="s">
        <v>18</v>
      </c>
      <c r="R19" s="46"/>
      <c r="S19" s="47"/>
      <c r="T19" s="48">
        <f t="shared" si="1"/>
        <v>136</v>
      </c>
      <c r="U19" s="39">
        <f t="shared" si="2"/>
        <v>105</v>
      </c>
      <c r="V19" s="3"/>
      <c r="W19" s="3"/>
    </row>
    <row r="20" spans="1:23" s="4" customFormat="1" ht="24" customHeight="1">
      <c r="A20" s="34"/>
      <c r="B20" s="54"/>
      <c r="C20" s="55" t="s">
        <v>91</v>
      </c>
      <c r="D20" s="37" t="s">
        <v>21</v>
      </c>
      <c r="E20" s="38"/>
      <c r="F20" s="39" t="s">
        <v>16</v>
      </c>
      <c r="G20" s="39">
        <v>1.995</v>
      </c>
      <c r="H20" s="40" t="s">
        <v>17</v>
      </c>
      <c r="I20" s="39">
        <v>1860</v>
      </c>
      <c r="J20" s="41">
        <v>5</v>
      </c>
      <c r="K20" s="42">
        <v>16.6</v>
      </c>
      <c r="L20" s="43">
        <f t="shared" si="0"/>
        <v>155.79638554216865</v>
      </c>
      <c r="M20" s="44">
        <v>12.2</v>
      </c>
      <c r="N20" s="45">
        <v>15.8</v>
      </c>
      <c r="O20" s="40" t="s">
        <v>7</v>
      </c>
      <c r="P20" s="40" t="s">
        <v>8</v>
      </c>
      <c r="Q20" s="39" t="s">
        <v>18</v>
      </c>
      <c r="R20" s="46"/>
      <c r="S20" s="47"/>
      <c r="T20" s="48">
        <f t="shared" si="1"/>
        <v>136</v>
      </c>
      <c r="U20" s="39">
        <f t="shared" si="2"/>
        <v>105</v>
      </c>
      <c r="V20" s="3"/>
      <c r="W20" s="3"/>
    </row>
    <row r="21" spans="1:23" s="4" customFormat="1" ht="24" customHeight="1">
      <c r="A21" s="34"/>
      <c r="B21" s="54"/>
      <c r="C21" s="55"/>
      <c r="D21" s="37" t="s">
        <v>21</v>
      </c>
      <c r="E21" s="38"/>
      <c r="F21" s="39" t="s">
        <v>16</v>
      </c>
      <c r="G21" s="39">
        <v>1.995</v>
      </c>
      <c r="H21" s="40" t="s">
        <v>17</v>
      </c>
      <c r="I21" s="39">
        <v>1890</v>
      </c>
      <c r="J21" s="41">
        <v>5</v>
      </c>
      <c r="K21" s="42">
        <v>16.6</v>
      </c>
      <c r="L21" s="43">
        <f t="shared" si="0"/>
        <v>155.79638554216865</v>
      </c>
      <c r="M21" s="44">
        <v>11.2</v>
      </c>
      <c r="N21" s="45">
        <v>14.9</v>
      </c>
      <c r="O21" s="40" t="s">
        <v>7</v>
      </c>
      <c r="P21" s="40" t="s">
        <v>8</v>
      </c>
      <c r="Q21" s="39" t="s">
        <v>18</v>
      </c>
      <c r="R21" s="46"/>
      <c r="S21" s="47"/>
      <c r="T21" s="48">
        <f t="shared" si="1"/>
        <v>148</v>
      </c>
      <c r="U21" s="39">
        <f t="shared" si="2"/>
        <v>111</v>
      </c>
      <c r="V21" s="3"/>
      <c r="W21" s="3"/>
    </row>
    <row r="22" spans="1:23" s="4" customFormat="1" ht="24" customHeight="1">
      <c r="A22" s="34"/>
      <c r="B22" s="52"/>
      <c r="C22" s="53" t="s">
        <v>22</v>
      </c>
      <c r="D22" s="37" t="s">
        <v>23</v>
      </c>
      <c r="E22" s="38"/>
      <c r="F22" s="39" t="s">
        <v>16</v>
      </c>
      <c r="G22" s="39">
        <v>1.995</v>
      </c>
      <c r="H22" s="40" t="s">
        <v>17</v>
      </c>
      <c r="I22" s="39" t="s">
        <v>92</v>
      </c>
      <c r="J22" s="41">
        <v>5</v>
      </c>
      <c r="K22" s="42">
        <v>18.6</v>
      </c>
      <c r="L22" s="43">
        <f t="shared" si="0"/>
        <v>139.04408602150536</v>
      </c>
      <c r="M22" s="44">
        <v>12.2</v>
      </c>
      <c r="N22" s="45">
        <v>15.8</v>
      </c>
      <c r="O22" s="40" t="s">
        <v>7</v>
      </c>
      <c r="P22" s="40" t="s">
        <v>8</v>
      </c>
      <c r="Q22" s="39" t="s">
        <v>24</v>
      </c>
      <c r="R22" s="46"/>
      <c r="S22" s="47"/>
      <c r="T22" s="48">
        <f t="shared" si="1"/>
        <v>152</v>
      </c>
      <c r="U22" s="39">
        <f t="shared" si="2"/>
        <v>117</v>
      </c>
      <c r="V22" s="3"/>
      <c r="W22" s="3"/>
    </row>
    <row r="23" spans="1:23" s="4" customFormat="1" ht="24" customHeight="1">
      <c r="A23" s="34"/>
      <c r="B23" s="54"/>
      <c r="C23" s="55" t="s">
        <v>25</v>
      </c>
      <c r="D23" s="37" t="s">
        <v>26</v>
      </c>
      <c r="E23" s="38"/>
      <c r="F23" s="39" t="s">
        <v>27</v>
      </c>
      <c r="G23" s="56">
        <v>2.992</v>
      </c>
      <c r="H23" s="40" t="s">
        <v>17</v>
      </c>
      <c r="I23" s="39" t="s">
        <v>93</v>
      </c>
      <c r="J23" s="41">
        <v>5</v>
      </c>
      <c r="K23" s="42">
        <v>14</v>
      </c>
      <c r="L23" s="43">
        <f t="shared" si="0"/>
        <v>184.73</v>
      </c>
      <c r="M23" s="44">
        <v>9.6</v>
      </c>
      <c r="N23" s="45">
        <v>13.1</v>
      </c>
      <c r="O23" s="40" t="s">
        <v>7</v>
      </c>
      <c r="P23" s="40" t="s">
        <v>28</v>
      </c>
      <c r="Q23" s="39" t="s">
        <v>24</v>
      </c>
      <c r="R23" s="46"/>
      <c r="S23" s="47"/>
      <c r="T23" s="48">
        <f t="shared" si="1"/>
        <v>145</v>
      </c>
      <c r="U23" s="39">
        <f t="shared" si="2"/>
        <v>106</v>
      </c>
      <c r="V23" s="3"/>
      <c r="W23" s="3"/>
    </row>
    <row r="24" spans="1:23" s="4" customFormat="1" ht="24" customHeight="1">
      <c r="A24" s="34"/>
      <c r="B24" s="54"/>
      <c r="C24" s="57"/>
      <c r="D24" s="37" t="s">
        <v>26</v>
      </c>
      <c r="E24" s="38"/>
      <c r="F24" s="39" t="s">
        <v>27</v>
      </c>
      <c r="G24" s="56">
        <v>2.992</v>
      </c>
      <c r="H24" s="40" t="s">
        <v>17</v>
      </c>
      <c r="I24" s="39" t="s">
        <v>94</v>
      </c>
      <c r="J24" s="41">
        <v>5</v>
      </c>
      <c r="K24" s="42">
        <v>14</v>
      </c>
      <c r="L24" s="43">
        <f t="shared" si="0"/>
        <v>184.73</v>
      </c>
      <c r="M24" s="44">
        <v>8.1</v>
      </c>
      <c r="N24" s="45">
        <v>11.7</v>
      </c>
      <c r="O24" s="40" t="s">
        <v>7</v>
      </c>
      <c r="P24" s="40" t="s">
        <v>28</v>
      </c>
      <c r="Q24" s="39" t="s">
        <v>24</v>
      </c>
      <c r="R24" s="46"/>
      <c r="S24" s="47"/>
      <c r="T24" s="48">
        <f t="shared" si="1"/>
        <v>172</v>
      </c>
      <c r="U24" s="39">
        <f t="shared" si="2"/>
        <v>119</v>
      </c>
      <c r="V24" s="3"/>
      <c r="W24" s="3"/>
    </row>
    <row r="25" spans="1:23" s="4" customFormat="1" ht="24" customHeight="1">
      <c r="A25" s="34"/>
      <c r="B25" s="54"/>
      <c r="C25" s="57"/>
      <c r="D25" s="37" t="s">
        <v>26</v>
      </c>
      <c r="E25" s="38"/>
      <c r="F25" s="39" t="s">
        <v>27</v>
      </c>
      <c r="G25" s="56">
        <v>2.992</v>
      </c>
      <c r="H25" s="40" t="s">
        <v>17</v>
      </c>
      <c r="I25" s="39" t="s">
        <v>95</v>
      </c>
      <c r="J25" s="41">
        <v>7</v>
      </c>
      <c r="K25" s="42">
        <v>14</v>
      </c>
      <c r="L25" s="43">
        <f t="shared" si="0"/>
        <v>184.73</v>
      </c>
      <c r="M25" s="58">
        <v>8.1</v>
      </c>
      <c r="N25" s="45">
        <v>11.7</v>
      </c>
      <c r="O25" s="40" t="s">
        <v>7</v>
      </c>
      <c r="P25" s="40" t="s">
        <v>28</v>
      </c>
      <c r="Q25" s="39" t="s">
        <v>24</v>
      </c>
      <c r="R25" s="46"/>
      <c r="S25" s="47"/>
      <c r="T25" s="48">
        <f t="shared" si="1"/>
        <v>172</v>
      </c>
      <c r="U25" s="39">
        <f t="shared" si="2"/>
        <v>119</v>
      </c>
      <c r="V25" s="3"/>
      <c r="W25" s="3"/>
    </row>
    <row r="26" spans="1:23" s="4" customFormat="1" ht="24" customHeight="1">
      <c r="A26" s="34"/>
      <c r="B26" s="54"/>
      <c r="C26" s="7"/>
      <c r="D26" s="37" t="s">
        <v>29</v>
      </c>
      <c r="E26" s="38"/>
      <c r="F26" s="39" t="s">
        <v>27</v>
      </c>
      <c r="G26" s="56">
        <v>2.992</v>
      </c>
      <c r="H26" s="40" t="s">
        <v>17</v>
      </c>
      <c r="I26" s="39" t="s">
        <v>96</v>
      </c>
      <c r="J26" s="41">
        <v>5</v>
      </c>
      <c r="K26" s="42">
        <v>14</v>
      </c>
      <c r="L26" s="43">
        <f t="shared" si="0"/>
        <v>184.73</v>
      </c>
      <c r="M26" s="44">
        <v>9.6</v>
      </c>
      <c r="N26" s="45">
        <v>13.1</v>
      </c>
      <c r="O26" s="40" t="s">
        <v>7</v>
      </c>
      <c r="P26" s="40" t="s">
        <v>28</v>
      </c>
      <c r="Q26" s="39" t="s">
        <v>24</v>
      </c>
      <c r="R26" s="46"/>
      <c r="S26" s="47"/>
      <c r="T26" s="48">
        <f t="shared" si="1"/>
        <v>145</v>
      </c>
      <c r="U26" s="39">
        <f t="shared" si="2"/>
        <v>106</v>
      </c>
      <c r="V26" s="3"/>
      <c r="W26" s="3"/>
    </row>
    <row r="27" spans="1:23" s="4" customFormat="1" ht="24" customHeight="1">
      <c r="A27" s="34"/>
      <c r="B27" s="49"/>
      <c r="C27" s="50"/>
      <c r="D27" s="37" t="s">
        <v>29</v>
      </c>
      <c r="E27" s="38"/>
      <c r="F27" s="39" t="s">
        <v>27</v>
      </c>
      <c r="G27" s="56">
        <v>2.992</v>
      </c>
      <c r="H27" s="40" t="s">
        <v>17</v>
      </c>
      <c r="I27" s="39" t="s">
        <v>97</v>
      </c>
      <c r="J27" s="41">
        <v>5</v>
      </c>
      <c r="K27" s="42">
        <v>14</v>
      </c>
      <c r="L27" s="43">
        <f t="shared" si="0"/>
        <v>184.73</v>
      </c>
      <c r="M27" s="44">
        <v>8.1</v>
      </c>
      <c r="N27" s="45">
        <v>11.7</v>
      </c>
      <c r="O27" s="40" t="s">
        <v>7</v>
      </c>
      <c r="P27" s="40" t="s">
        <v>28</v>
      </c>
      <c r="Q27" s="39" t="s">
        <v>24</v>
      </c>
      <c r="R27" s="46"/>
      <c r="S27" s="47"/>
      <c r="T27" s="48">
        <f t="shared" si="1"/>
        <v>172</v>
      </c>
      <c r="U27" s="39">
        <f t="shared" si="2"/>
        <v>119</v>
      </c>
      <c r="V27" s="3"/>
      <c r="W27" s="3"/>
    </row>
    <row r="28" ht="10.5" customHeight="1">
      <c r="C28" s="7" t="s">
        <v>98</v>
      </c>
    </row>
  </sheetData>
  <sheetProtection/>
  <mergeCells count="20">
    <mergeCell ref="Q1:U1"/>
    <mergeCell ref="A3:A7"/>
    <mergeCell ref="B3:C7"/>
    <mergeCell ref="D3:D4"/>
    <mergeCell ref="F3:G4"/>
    <mergeCell ref="H3:H7"/>
    <mergeCell ref="I3:I7"/>
    <mergeCell ref="J3:J7"/>
    <mergeCell ref="K3:N3"/>
    <mergeCell ref="P3:R3"/>
    <mergeCell ref="D5:D7"/>
    <mergeCell ref="F5:F7"/>
    <mergeCell ref="G5:G7"/>
    <mergeCell ref="T3:T7"/>
    <mergeCell ref="U3:U7"/>
    <mergeCell ref="K4:K7"/>
    <mergeCell ref="L4:L7"/>
    <mergeCell ref="M4:M7"/>
    <mergeCell ref="N4:N7"/>
    <mergeCell ref="P4:R4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1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9" customWidth="1"/>
    <col min="2" max="2" width="3.875" style="9" bestFit="1" customWidth="1"/>
    <col min="3" max="3" width="38.25390625" style="9" customWidth="1"/>
    <col min="4" max="4" width="13.875" style="9" bestFit="1" customWidth="1"/>
    <col min="5" max="5" width="13.875" style="1" customWidth="1"/>
    <col min="6" max="6" width="13.125" style="9" bestFit="1" customWidth="1"/>
    <col min="7" max="7" width="7.75390625" style="9" bestFit="1" customWidth="1"/>
    <col min="8" max="8" width="12.125" style="9" bestFit="1" customWidth="1"/>
    <col min="9" max="9" width="10.50390625" style="9" bestFit="1" customWidth="1"/>
    <col min="10" max="10" width="7.00390625" style="9" bestFit="1" customWidth="1"/>
    <col min="11" max="11" width="5.875" style="9" bestFit="1" customWidth="1"/>
    <col min="12" max="12" width="8.75390625" style="9" bestFit="1" customWidth="1"/>
    <col min="13" max="14" width="8.50390625" style="9" bestFit="1" customWidth="1"/>
    <col min="15" max="15" width="14.375" style="9" bestFit="1" customWidth="1"/>
    <col min="16" max="16" width="10.00390625" style="9" bestFit="1" customWidth="1"/>
    <col min="17" max="17" width="6.00390625" style="9" customWidth="1"/>
    <col min="18" max="18" width="25.25390625" style="9" bestFit="1" customWidth="1"/>
    <col min="19" max="19" width="11.00390625" style="9" bestFit="1" customWidth="1"/>
    <col min="20" max="21" width="8.25390625" style="9" bestFit="1" customWidth="1"/>
    <col min="22" max="16384" width="9.00390625" style="9" customWidth="1"/>
  </cols>
  <sheetData>
    <row r="1" spans="1:17" ht="21.75" customHeight="1">
      <c r="A1" s="8"/>
      <c r="B1" s="8"/>
      <c r="Q1" s="10"/>
    </row>
    <row r="2" spans="1:21" s="11" customFormat="1" ht="15">
      <c r="A2" s="9"/>
      <c r="B2" s="9"/>
      <c r="C2" s="9"/>
      <c r="E2" s="2"/>
      <c r="F2" s="60"/>
      <c r="I2" s="9"/>
      <c r="J2" s="61" t="s">
        <v>99</v>
      </c>
      <c r="K2" s="61"/>
      <c r="L2" s="61"/>
      <c r="M2" s="61"/>
      <c r="N2" s="61"/>
      <c r="O2" s="91"/>
      <c r="P2" s="61"/>
      <c r="Q2" s="202" t="s">
        <v>179</v>
      </c>
      <c r="R2" s="203"/>
      <c r="S2" s="203"/>
      <c r="T2" s="203"/>
      <c r="U2" s="203"/>
    </row>
    <row r="3" spans="1:21" s="11" customFormat="1" ht="23.25" customHeight="1">
      <c r="A3" s="62" t="s">
        <v>0</v>
      </c>
      <c r="B3" s="63"/>
      <c r="C3" s="9"/>
      <c r="E3" s="2"/>
      <c r="F3" s="9"/>
      <c r="G3" s="9"/>
      <c r="H3" s="9"/>
      <c r="I3" s="9"/>
      <c r="J3" s="61"/>
      <c r="K3" s="9"/>
      <c r="L3" s="9"/>
      <c r="M3" s="9"/>
      <c r="N3" s="9"/>
      <c r="O3" s="9"/>
      <c r="Q3" s="64"/>
      <c r="T3" s="12"/>
      <c r="U3" s="12" t="s">
        <v>100</v>
      </c>
    </row>
    <row r="4" spans="1:21" s="11" customFormat="1" ht="14.25" customHeight="1" thickBot="1">
      <c r="A4" s="204" t="s">
        <v>45</v>
      </c>
      <c r="B4" s="207" t="s">
        <v>46</v>
      </c>
      <c r="C4" s="208"/>
      <c r="D4" s="213"/>
      <c r="E4" s="215"/>
      <c r="F4" s="207" t="s">
        <v>47</v>
      </c>
      <c r="G4" s="217"/>
      <c r="H4" s="219" t="s">
        <v>48</v>
      </c>
      <c r="I4" s="219" t="s">
        <v>49</v>
      </c>
      <c r="J4" s="220" t="s">
        <v>50</v>
      </c>
      <c r="K4" s="196" t="s">
        <v>101</v>
      </c>
      <c r="L4" s="197"/>
      <c r="M4" s="197"/>
      <c r="N4" s="198"/>
      <c r="O4" s="65"/>
      <c r="P4" s="238"/>
      <c r="Q4" s="239"/>
      <c r="R4" s="240"/>
      <c r="S4" s="66"/>
      <c r="T4" s="241" t="s">
        <v>1</v>
      </c>
      <c r="U4" s="221" t="s">
        <v>2</v>
      </c>
    </row>
    <row r="5" spans="1:21" s="11" customFormat="1" ht="11.25">
      <c r="A5" s="205"/>
      <c r="B5" s="209"/>
      <c r="C5" s="210"/>
      <c r="D5" s="214"/>
      <c r="E5" s="216"/>
      <c r="F5" s="211"/>
      <c r="G5" s="218"/>
      <c r="H5" s="205"/>
      <c r="I5" s="205"/>
      <c r="J5" s="209"/>
      <c r="K5" s="224" t="s">
        <v>52</v>
      </c>
      <c r="L5" s="227" t="s">
        <v>53</v>
      </c>
      <c r="M5" s="230" t="s">
        <v>54</v>
      </c>
      <c r="N5" s="231" t="s">
        <v>102</v>
      </c>
      <c r="O5" s="68" t="s">
        <v>56</v>
      </c>
      <c r="P5" s="232" t="s">
        <v>57</v>
      </c>
      <c r="Q5" s="233"/>
      <c r="R5" s="234"/>
      <c r="S5" s="69" t="s">
        <v>58</v>
      </c>
      <c r="T5" s="242"/>
      <c r="U5" s="222"/>
    </row>
    <row r="6" spans="1:21" s="11" customFormat="1" ht="11.25">
      <c r="A6" s="205"/>
      <c r="B6" s="209"/>
      <c r="C6" s="210"/>
      <c r="D6" s="204" t="s">
        <v>59</v>
      </c>
      <c r="E6" s="235" t="s">
        <v>64</v>
      </c>
      <c r="F6" s="204" t="s">
        <v>59</v>
      </c>
      <c r="G6" s="219" t="s">
        <v>60</v>
      </c>
      <c r="H6" s="205"/>
      <c r="I6" s="205"/>
      <c r="J6" s="209"/>
      <c r="K6" s="225"/>
      <c r="L6" s="228"/>
      <c r="M6" s="225"/>
      <c r="N6" s="222"/>
      <c r="O6" s="70" t="s">
        <v>61</v>
      </c>
      <c r="P6" s="70" t="s">
        <v>62</v>
      </c>
      <c r="Q6" s="70"/>
      <c r="R6" s="70"/>
      <c r="S6" s="71" t="s">
        <v>63</v>
      </c>
      <c r="T6" s="242"/>
      <c r="U6" s="222"/>
    </row>
    <row r="7" spans="1:21" s="11" customFormat="1" ht="11.25">
      <c r="A7" s="205"/>
      <c r="B7" s="209"/>
      <c r="C7" s="210"/>
      <c r="D7" s="205"/>
      <c r="E7" s="236"/>
      <c r="F7" s="205"/>
      <c r="G7" s="205"/>
      <c r="H7" s="205"/>
      <c r="I7" s="205"/>
      <c r="J7" s="209"/>
      <c r="K7" s="225"/>
      <c r="L7" s="228"/>
      <c r="M7" s="225"/>
      <c r="N7" s="222"/>
      <c r="O7" s="70" t="s">
        <v>65</v>
      </c>
      <c r="P7" s="70" t="s">
        <v>66</v>
      </c>
      <c r="Q7" s="70" t="s">
        <v>67</v>
      </c>
      <c r="R7" s="70" t="s">
        <v>68</v>
      </c>
      <c r="S7" s="71" t="s">
        <v>69</v>
      </c>
      <c r="T7" s="242"/>
      <c r="U7" s="222"/>
    </row>
    <row r="8" spans="1:21" s="11" customFormat="1" ht="11.25">
      <c r="A8" s="206"/>
      <c r="B8" s="211"/>
      <c r="C8" s="212"/>
      <c r="D8" s="206"/>
      <c r="E8" s="237"/>
      <c r="F8" s="206"/>
      <c r="G8" s="206"/>
      <c r="H8" s="206"/>
      <c r="I8" s="206"/>
      <c r="J8" s="211"/>
      <c r="K8" s="226"/>
      <c r="L8" s="229"/>
      <c r="M8" s="226"/>
      <c r="N8" s="223"/>
      <c r="O8" s="72" t="s">
        <v>70</v>
      </c>
      <c r="P8" s="72" t="s">
        <v>71</v>
      </c>
      <c r="Q8" s="72" t="s">
        <v>72</v>
      </c>
      <c r="R8" s="73"/>
      <c r="S8" s="67" t="s">
        <v>73</v>
      </c>
      <c r="T8" s="243"/>
      <c r="U8" s="223"/>
    </row>
    <row r="9" spans="1:21" s="11" customFormat="1" ht="24" customHeight="1">
      <c r="A9" s="74" t="s">
        <v>103</v>
      </c>
      <c r="B9" s="75"/>
      <c r="C9" s="76" t="s">
        <v>104</v>
      </c>
      <c r="D9" s="77" t="s">
        <v>105</v>
      </c>
      <c r="E9" s="5"/>
      <c r="F9" s="78" t="s">
        <v>106</v>
      </c>
      <c r="G9" s="79">
        <v>1.999</v>
      </c>
      <c r="H9" s="80" t="s">
        <v>107</v>
      </c>
      <c r="I9" s="78" t="s">
        <v>108</v>
      </c>
      <c r="J9" s="81">
        <v>5</v>
      </c>
      <c r="K9" s="82">
        <v>17.1</v>
      </c>
      <c r="L9" s="83">
        <f>IF(K9&gt;0,1/K9*37.7*68.6,"")</f>
        <v>151.2409356725146</v>
      </c>
      <c r="M9" s="82">
        <v>13.4</v>
      </c>
      <c r="N9" s="84">
        <v>16.9</v>
      </c>
      <c r="O9" s="78" t="s">
        <v>109</v>
      </c>
      <c r="P9" s="85" t="s">
        <v>110</v>
      </c>
      <c r="Q9" s="78" t="s">
        <v>111</v>
      </c>
      <c r="R9" s="77"/>
      <c r="S9" s="86"/>
      <c r="T9" s="87">
        <f>IF(K9&lt;&gt;0,IF(K9&gt;=M9,ROUNDDOWN(K9/M9*100,0),""),"")</f>
        <v>127</v>
      </c>
      <c r="U9" s="88">
        <f>IF(K9&lt;&gt;0,IF(K9&gt;=N9,ROUNDDOWN(K9/N9*100,0),""),"")</f>
        <v>101</v>
      </c>
    </row>
    <row r="10" spans="1:18" s="11" customFormat="1" ht="17.25" customHeight="1">
      <c r="A10" s="9"/>
      <c r="D10" s="9"/>
      <c r="E10" s="1"/>
      <c r="F10" s="9"/>
      <c r="G10" s="9"/>
      <c r="H10" s="9"/>
      <c r="I10" s="9"/>
      <c r="J10" s="89"/>
      <c r="K10" s="9"/>
      <c r="L10" s="9"/>
      <c r="M10" s="90" t="s">
        <v>112</v>
      </c>
      <c r="N10" s="9"/>
      <c r="O10" s="9"/>
      <c r="P10" s="9"/>
      <c r="Q10" s="9"/>
      <c r="R10" s="9"/>
    </row>
    <row r="11" spans="2:3" ht="10.5" customHeight="1">
      <c r="B11" s="11"/>
      <c r="C11" s="11"/>
    </row>
    <row r="12" spans="2:3" ht="10.5" customHeight="1">
      <c r="B12" s="11"/>
      <c r="C12" s="11"/>
    </row>
    <row r="13" ht="10.5" customHeight="1">
      <c r="C13" s="11"/>
    </row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</sheetData>
  <sheetProtection/>
  <mergeCells count="22">
    <mergeCell ref="D6:D8"/>
    <mergeCell ref="E6:E8"/>
    <mergeCell ref="F6:F8"/>
    <mergeCell ref="G6:G8"/>
    <mergeCell ref="P4:R4"/>
    <mergeCell ref="T4:T8"/>
    <mergeCell ref="U4:U8"/>
    <mergeCell ref="K5:K8"/>
    <mergeCell ref="L5:L8"/>
    <mergeCell ref="M5:M8"/>
    <mergeCell ref="N5:N8"/>
    <mergeCell ref="P5:R5"/>
    <mergeCell ref="Q2:U2"/>
    <mergeCell ref="A4:A8"/>
    <mergeCell ref="B4:C8"/>
    <mergeCell ref="D4:D5"/>
    <mergeCell ref="E4:E5"/>
    <mergeCell ref="F4:G5"/>
    <mergeCell ref="H4:H8"/>
    <mergeCell ref="I4:I8"/>
    <mergeCell ref="J4:J8"/>
    <mergeCell ref="K4:N4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T2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9" customWidth="1"/>
    <col min="2" max="2" width="3.875" style="9" bestFit="1" customWidth="1"/>
    <col min="3" max="3" width="27.25390625" style="9" customWidth="1"/>
    <col min="4" max="4" width="12.375" style="9" customWidth="1"/>
    <col min="5" max="5" width="5.50390625" style="9" bestFit="1" customWidth="1"/>
    <col min="6" max="6" width="5.875" style="9" bestFit="1" customWidth="1"/>
    <col min="7" max="7" width="7.75390625" style="9" bestFit="1" customWidth="1"/>
    <col min="8" max="8" width="8.25390625" style="9" bestFit="1" customWidth="1"/>
    <col min="9" max="9" width="7.00390625" style="9" bestFit="1" customWidth="1"/>
    <col min="10" max="10" width="6.875" style="9" customWidth="1"/>
    <col min="11" max="11" width="10.50390625" style="9" customWidth="1"/>
    <col min="12" max="12" width="11.00390625" style="9" customWidth="1"/>
    <col min="13" max="13" width="9.625" style="9" customWidth="1"/>
    <col min="14" max="14" width="9.25390625" style="9" customWidth="1"/>
    <col min="15" max="17" width="8.625" style="9" customWidth="1"/>
    <col min="18" max="18" width="8.25390625" style="9" bestFit="1" customWidth="1"/>
    <col min="19" max="20" width="9.00390625" style="9" customWidth="1"/>
    <col min="21" max="16384" width="9.00390625" style="9" customWidth="1"/>
  </cols>
  <sheetData>
    <row r="1" spans="1:15" ht="21.75" customHeight="1">
      <c r="A1" s="8"/>
      <c r="B1" s="8"/>
      <c r="O1" s="10"/>
    </row>
    <row r="2" spans="1:20" s="11" customFormat="1" ht="15">
      <c r="A2" s="9"/>
      <c r="B2" s="9"/>
      <c r="C2" s="9"/>
      <c r="E2" s="60"/>
      <c r="H2" s="9"/>
      <c r="I2" s="61" t="s">
        <v>99</v>
      </c>
      <c r="J2" s="61"/>
      <c r="K2" s="61"/>
      <c r="L2" s="61"/>
      <c r="M2" s="61"/>
      <c r="N2" s="61"/>
      <c r="O2" s="61"/>
      <c r="P2" s="249" t="s">
        <v>113</v>
      </c>
      <c r="Q2" s="249"/>
      <c r="R2" s="249"/>
      <c r="S2" s="249"/>
      <c r="T2" s="249"/>
    </row>
    <row r="3" spans="1:20" s="11" customFormat="1" ht="23.25" customHeight="1">
      <c r="A3" s="62" t="s">
        <v>0</v>
      </c>
      <c r="B3" s="63"/>
      <c r="C3" s="9"/>
      <c r="E3" s="9"/>
      <c r="F3" s="9"/>
      <c r="G3" s="9"/>
      <c r="H3" s="9"/>
      <c r="I3" s="61"/>
      <c r="J3" s="9"/>
      <c r="K3" s="9"/>
      <c r="L3" s="9"/>
      <c r="M3" s="9"/>
      <c r="N3" s="9"/>
      <c r="P3" s="64"/>
      <c r="R3" s="250" t="s">
        <v>44</v>
      </c>
      <c r="S3" s="250"/>
      <c r="T3" s="250"/>
    </row>
    <row r="4" spans="1:20" s="11" customFormat="1" ht="13.5" customHeight="1" thickBot="1">
      <c r="A4" s="204" t="s">
        <v>45</v>
      </c>
      <c r="B4" s="207" t="s">
        <v>46</v>
      </c>
      <c r="C4" s="208"/>
      <c r="D4" s="244"/>
      <c r="E4" s="207" t="s">
        <v>47</v>
      </c>
      <c r="F4" s="217"/>
      <c r="G4" s="219" t="s">
        <v>48</v>
      </c>
      <c r="H4" s="219" t="s">
        <v>49</v>
      </c>
      <c r="I4" s="220" t="s">
        <v>50</v>
      </c>
      <c r="J4" s="254" t="s">
        <v>101</v>
      </c>
      <c r="K4" s="213"/>
      <c r="L4" s="213"/>
      <c r="M4" s="244"/>
      <c r="N4" s="65"/>
      <c r="O4" s="238"/>
      <c r="P4" s="239"/>
      <c r="Q4" s="240"/>
      <c r="R4" s="66"/>
      <c r="S4" s="251" t="s">
        <v>1</v>
      </c>
      <c r="T4" s="246" t="s">
        <v>2</v>
      </c>
    </row>
    <row r="5" spans="1:20" s="11" customFormat="1" ht="13.5" customHeight="1">
      <c r="A5" s="205"/>
      <c r="B5" s="209"/>
      <c r="C5" s="210"/>
      <c r="D5" s="245"/>
      <c r="E5" s="211"/>
      <c r="F5" s="218"/>
      <c r="G5" s="205"/>
      <c r="H5" s="205"/>
      <c r="I5" s="209"/>
      <c r="J5" s="224" t="s">
        <v>52</v>
      </c>
      <c r="K5" s="227" t="s">
        <v>53</v>
      </c>
      <c r="L5" s="230" t="s">
        <v>54</v>
      </c>
      <c r="M5" s="248" t="s">
        <v>55</v>
      </c>
      <c r="N5" s="68" t="s">
        <v>56</v>
      </c>
      <c r="O5" s="232" t="s">
        <v>57</v>
      </c>
      <c r="P5" s="233"/>
      <c r="Q5" s="234"/>
      <c r="R5" s="69" t="s">
        <v>58</v>
      </c>
      <c r="S5" s="252"/>
      <c r="T5" s="247"/>
    </row>
    <row r="6" spans="1:20" s="11" customFormat="1" ht="13.5" customHeight="1">
      <c r="A6" s="205"/>
      <c r="B6" s="209"/>
      <c r="C6" s="210"/>
      <c r="D6" s="204" t="s">
        <v>59</v>
      </c>
      <c r="E6" s="204" t="s">
        <v>59</v>
      </c>
      <c r="F6" s="219" t="s">
        <v>60</v>
      </c>
      <c r="G6" s="205"/>
      <c r="H6" s="205"/>
      <c r="I6" s="209"/>
      <c r="J6" s="225"/>
      <c r="K6" s="228"/>
      <c r="L6" s="225"/>
      <c r="M6" s="247"/>
      <c r="N6" s="70" t="s">
        <v>61</v>
      </c>
      <c r="O6" s="70" t="s">
        <v>62</v>
      </c>
      <c r="P6" s="70"/>
      <c r="Q6" s="70"/>
      <c r="R6" s="71" t="s">
        <v>63</v>
      </c>
      <c r="S6" s="252"/>
      <c r="T6" s="247"/>
    </row>
    <row r="7" spans="1:20" s="11" customFormat="1" ht="13.5" customHeight="1">
      <c r="A7" s="205"/>
      <c r="B7" s="209"/>
      <c r="C7" s="210"/>
      <c r="D7" s="205"/>
      <c r="E7" s="205"/>
      <c r="F7" s="205"/>
      <c r="G7" s="205"/>
      <c r="H7" s="205"/>
      <c r="I7" s="209"/>
      <c r="J7" s="225"/>
      <c r="K7" s="228"/>
      <c r="L7" s="225"/>
      <c r="M7" s="247"/>
      <c r="N7" s="70" t="s">
        <v>65</v>
      </c>
      <c r="O7" s="70" t="s">
        <v>66</v>
      </c>
      <c r="P7" s="70" t="s">
        <v>67</v>
      </c>
      <c r="Q7" s="70" t="s">
        <v>68</v>
      </c>
      <c r="R7" s="71" t="s">
        <v>69</v>
      </c>
      <c r="S7" s="252"/>
      <c r="T7" s="247"/>
    </row>
    <row r="8" spans="1:20" s="11" customFormat="1" ht="13.5" customHeight="1">
      <c r="A8" s="206"/>
      <c r="B8" s="211"/>
      <c r="C8" s="212"/>
      <c r="D8" s="206"/>
      <c r="E8" s="206"/>
      <c r="F8" s="206"/>
      <c r="G8" s="206"/>
      <c r="H8" s="206"/>
      <c r="I8" s="211"/>
      <c r="J8" s="226"/>
      <c r="K8" s="229"/>
      <c r="L8" s="226"/>
      <c r="M8" s="218"/>
      <c r="N8" s="72" t="s">
        <v>70</v>
      </c>
      <c r="O8" s="72" t="s">
        <v>71</v>
      </c>
      <c r="P8" s="72" t="s">
        <v>72</v>
      </c>
      <c r="Q8" s="73"/>
      <c r="R8" s="67" t="s">
        <v>73</v>
      </c>
      <c r="S8" s="253"/>
      <c r="T8" s="218"/>
    </row>
    <row r="9" spans="1:20" s="109" customFormat="1" ht="24" customHeight="1">
      <c r="A9" s="92" t="s">
        <v>114</v>
      </c>
      <c r="B9" s="93"/>
      <c r="C9" s="94" t="s">
        <v>115</v>
      </c>
      <c r="D9" s="95" t="s">
        <v>116</v>
      </c>
      <c r="E9" s="95" t="s">
        <v>117</v>
      </c>
      <c r="F9" s="96">
        <v>1.968</v>
      </c>
      <c r="G9" s="97" t="s">
        <v>118</v>
      </c>
      <c r="H9" s="95" t="s">
        <v>119</v>
      </c>
      <c r="I9" s="98">
        <v>5</v>
      </c>
      <c r="J9" s="99">
        <v>20</v>
      </c>
      <c r="K9" s="100">
        <f aca="true" t="shared" si="0" ref="K9:K14">IF(J9&gt;0,1/J9*37.7*68.6,"")</f>
        <v>129.311</v>
      </c>
      <c r="L9" s="101">
        <v>14.52</v>
      </c>
      <c r="M9" s="102">
        <v>18.15</v>
      </c>
      <c r="N9" s="103" t="s">
        <v>120</v>
      </c>
      <c r="O9" s="104" t="s">
        <v>121</v>
      </c>
      <c r="P9" s="95" t="s">
        <v>122</v>
      </c>
      <c r="Q9" s="105"/>
      <c r="R9" s="106"/>
      <c r="S9" s="107">
        <f aca="true" t="shared" si="1" ref="S9:S14">IF(J9&lt;&gt;0,IF(J9&gt;=L9,ROUNDDOWN(J9/L9*100,0),""),"")</f>
        <v>137</v>
      </c>
      <c r="T9" s="108">
        <f aca="true" t="shared" si="2" ref="T9:T14">IF(J9&lt;&gt;0,IF(J9&gt;=M9,ROUNDDOWN(J9/M9*100,0),""),"")</f>
        <v>110</v>
      </c>
    </row>
    <row r="10" spans="1:20" s="109" customFormat="1" ht="24" customHeight="1">
      <c r="A10" s="110"/>
      <c r="B10" s="111"/>
      <c r="C10" s="112" t="s">
        <v>123</v>
      </c>
      <c r="D10" s="95" t="s">
        <v>116</v>
      </c>
      <c r="E10" s="95" t="s">
        <v>117</v>
      </c>
      <c r="F10" s="96">
        <v>1.968</v>
      </c>
      <c r="G10" s="97" t="s">
        <v>118</v>
      </c>
      <c r="H10" s="95" t="s">
        <v>124</v>
      </c>
      <c r="I10" s="98">
        <v>5</v>
      </c>
      <c r="J10" s="113">
        <v>21.2</v>
      </c>
      <c r="K10" s="100">
        <f t="shared" si="0"/>
        <v>121.99150943396228</v>
      </c>
      <c r="L10" s="114">
        <v>14.52</v>
      </c>
      <c r="M10" s="115">
        <v>18.15</v>
      </c>
      <c r="N10" s="103" t="s">
        <v>120</v>
      </c>
      <c r="O10" s="104" t="s">
        <v>121</v>
      </c>
      <c r="P10" s="95" t="s">
        <v>122</v>
      </c>
      <c r="Q10" s="105"/>
      <c r="R10" s="106"/>
      <c r="S10" s="107">
        <f t="shared" si="1"/>
        <v>146</v>
      </c>
      <c r="T10" s="108">
        <f t="shared" si="2"/>
        <v>116</v>
      </c>
    </row>
    <row r="11" spans="1:20" s="109" customFormat="1" ht="24" customHeight="1">
      <c r="A11" s="110"/>
      <c r="B11" s="93"/>
      <c r="C11" s="94" t="s">
        <v>125</v>
      </c>
      <c r="D11" s="95" t="s">
        <v>126</v>
      </c>
      <c r="E11" s="95" t="s">
        <v>117</v>
      </c>
      <c r="F11" s="96">
        <v>1.968</v>
      </c>
      <c r="G11" s="97" t="s">
        <v>118</v>
      </c>
      <c r="H11" s="95" t="s">
        <v>127</v>
      </c>
      <c r="I11" s="98">
        <v>5</v>
      </c>
      <c r="J11" s="99">
        <v>20.2</v>
      </c>
      <c r="K11" s="100">
        <f t="shared" si="0"/>
        <v>128.03069306930695</v>
      </c>
      <c r="L11" s="101">
        <v>13.42</v>
      </c>
      <c r="M11" s="102">
        <v>16.94</v>
      </c>
      <c r="N11" s="103" t="s">
        <v>120</v>
      </c>
      <c r="O11" s="104" t="s">
        <v>121</v>
      </c>
      <c r="P11" s="95" t="s">
        <v>122</v>
      </c>
      <c r="Q11" s="105"/>
      <c r="R11" s="106"/>
      <c r="S11" s="107">
        <f t="shared" si="1"/>
        <v>150</v>
      </c>
      <c r="T11" s="108">
        <f t="shared" si="2"/>
        <v>119</v>
      </c>
    </row>
    <row r="12" spans="1:20" s="109" customFormat="1" ht="24" customHeight="1">
      <c r="A12" s="110"/>
      <c r="B12" s="93"/>
      <c r="C12" s="94" t="s">
        <v>128</v>
      </c>
      <c r="D12" s="95" t="s">
        <v>126</v>
      </c>
      <c r="E12" s="95" t="s">
        <v>117</v>
      </c>
      <c r="F12" s="96">
        <v>1.968</v>
      </c>
      <c r="G12" s="97" t="s">
        <v>118</v>
      </c>
      <c r="H12" s="95" t="s">
        <v>129</v>
      </c>
      <c r="I12" s="98">
        <v>5</v>
      </c>
      <c r="J12" s="99">
        <v>20.9</v>
      </c>
      <c r="K12" s="100">
        <f t="shared" si="0"/>
        <v>123.74258373205743</v>
      </c>
      <c r="L12" s="101">
        <v>14.52</v>
      </c>
      <c r="M12" s="102">
        <v>18.15</v>
      </c>
      <c r="N12" s="103" t="s">
        <v>120</v>
      </c>
      <c r="O12" s="104" t="s">
        <v>121</v>
      </c>
      <c r="P12" s="95" t="s">
        <v>122</v>
      </c>
      <c r="Q12" s="116"/>
      <c r="R12" s="106"/>
      <c r="S12" s="107">
        <f t="shared" si="1"/>
        <v>143</v>
      </c>
      <c r="T12" s="108">
        <f t="shared" si="2"/>
        <v>115</v>
      </c>
    </row>
    <row r="13" spans="1:20" s="109" customFormat="1" ht="24" customHeight="1">
      <c r="A13" s="110"/>
      <c r="B13" s="93"/>
      <c r="C13" s="94" t="s">
        <v>130</v>
      </c>
      <c r="D13" s="95" t="s">
        <v>126</v>
      </c>
      <c r="E13" s="95" t="s">
        <v>117</v>
      </c>
      <c r="F13" s="96">
        <v>1.968</v>
      </c>
      <c r="G13" s="97" t="s">
        <v>118</v>
      </c>
      <c r="H13" s="95" t="s">
        <v>131</v>
      </c>
      <c r="I13" s="98">
        <v>5</v>
      </c>
      <c r="J13" s="99">
        <v>19.5</v>
      </c>
      <c r="K13" s="100">
        <f t="shared" si="0"/>
        <v>132.62666666666667</v>
      </c>
      <c r="L13" s="101">
        <v>13.42</v>
      </c>
      <c r="M13" s="102">
        <v>16.94</v>
      </c>
      <c r="N13" s="103" t="s">
        <v>120</v>
      </c>
      <c r="O13" s="104" t="s">
        <v>121</v>
      </c>
      <c r="P13" s="95" t="s">
        <v>122</v>
      </c>
      <c r="Q13" s="105"/>
      <c r="R13" s="106"/>
      <c r="S13" s="107">
        <f t="shared" si="1"/>
        <v>145</v>
      </c>
      <c r="T13" s="108">
        <f t="shared" si="2"/>
        <v>115</v>
      </c>
    </row>
    <row r="14" spans="1:20" s="109" customFormat="1" ht="24" customHeight="1">
      <c r="A14" s="117"/>
      <c r="B14" s="118"/>
      <c r="C14" s="119" t="s">
        <v>132</v>
      </c>
      <c r="D14" s="95" t="s">
        <v>133</v>
      </c>
      <c r="E14" s="95" t="s">
        <v>117</v>
      </c>
      <c r="F14" s="96">
        <v>1.968</v>
      </c>
      <c r="G14" s="97" t="s">
        <v>118</v>
      </c>
      <c r="H14" s="95" t="s">
        <v>134</v>
      </c>
      <c r="I14" s="98">
        <v>5</v>
      </c>
      <c r="J14" s="99">
        <v>18.6</v>
      </c>
      <c r="K14" s="100">
        <f t="shared" si="0"/>
        <v>139.04408602150536</v>
      </c>
      <c r="L14" s="101">
        <v>12.21</v>
      </c>
      <c r="M14" s="102">
        <v>15.84</v>
      </c>
      <c r="N14" s="103" t="s">
        <v>120</v>
      </c>
      <c r="O14" s="104" t="s">
        <v>121</v>
      </c>
      <c r="P14" s="95" t="s">
        <v>122</v>
      </c>
      <c r="Q14" s="105"/>
      <c r="R14" s="106"/>
      <c r="S14" s="107">
        <f t="shared" si="1"/>
        <v>152</v>
      </c>
      <c r="T14" s="108">
        <f t="shared" si="2"/>
        <v>117</v>
      </c>
    </row>
    <row r="15" spans="1:20" s="120" customFormat="1" ht="10.5" customHeight="1">
      <c r="A15" s="9"/>
      <c r="B15" s="9"/>
      <c r="C15" s="9" t="s">
        <v>98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8" ht="11.25">
      <c r="M18" s="121"/>
    </row>
    <row r="21" ht="11.25">
      <c r="K21" s="121"/>
    </row>
  </sheetData>
  <sheetProtection/>
  <mergeCells count="21">
    <mergeCell ref="I4:I8"/>
    <mergeCell ref="F6:F8"/>
    <mergeCell ref="O4:Q4"/>
    <mergeCell ref="S4:S8"/>
    <mergeCell ref="J4:M4"/>
    <mergeCell ref="O5:Q5"/>
    <mergeCell ref="T4:T8"/>
    <mergeCell ref="J5:J8"/>
    <mergeCell ref="K5:K8"/>
    <mergeCell ref="L5:L8"/>
    <mergeCell ref="M5:M8"/>
    <mergeCell ref="P2:T2"/>
    <mergeCell ref="R3:T3"/>
    <mergeCell ref="A4:A8"/>
    <mergeCell ref="B4:C8"/>
    <mergeCell ref="D4:D5"/>
    <mergeCell ref="E4:F5"/>
    <mergeCell ref="G4:G8"/>
    <mergeCell ref="H4:H8"/>
    <mergeCell ref="D6:D8"/>
    <mergeCell ref="E6:E8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4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9" customWidth="1"/>
    <col min="2" max="2" width="3.875" style="9" bestFit="1" customWidth="1"/>
    <col min="3" max="3" width="38.25390625" style="9" customWidth="1"/>
    <col min="4" max="4" width="13.875" style="9" bestFit="1" customWidth="1"/>
    <col min="5" max="5" width="13.875" style="159" customWidth="1"/>
    <col min="6" max="6" width="13.125" style="9" bestFit="1" customWidth="1"/>
    <col min="7" max="7" width="5.875" style="9" bestFit="1" customWidth="1"/>
    <col min="8" max="8" width="12.125" style="9" bestFit="1" customWidth="1"/>
    <col min="9" max="9" width="10.50390625" style="9" bestFit="1" customWidth="1"/>
    <col min="10" max="10" width="7.00390625" style="9" bestFit="1" customWidth="1"/>
    <col min="11" max="11" width="5.875" style="9" bestFit="1" customWidth="1"/>
    <col min="12" max="12" width="8.75390625" style="9" bestFit="1" customWidth="1"/>
    <col min="13" max="14" width="8.50390625" style="9" bestFit="1" customWidth="1"/>
    <col min="15" max="15" width="14.375" style="9" bestFit="1" customWidth="1"/>
    <col min="16" max="16" width="10.00390625" style="9" bestFit="1" customWidth="1"/>
    <col min="17" max="17" width="6.00390625" style="9" customWidth="1"/>
    <col min="18" max="18" width="25.25390625" style="9" bestFit="1" customWidth="1"/>
    <col min="19" max="19" width="11.00390625" style="9" bestFit="1" customWidth="1"/>
    <col min="20" max="21" width="8.25390625" style="9" bestFit="1" customWidth="1"/>
    <col min="22" max="16384" width="9.00390625" style="9" customWidth="1"/>
  </cols>
  <sheetData>
    <row r="1" spans="1:17" ht="21.75" customHeight="1">
      <c r="A1" s="8"/>
      <c r="B1" s="8"/>
      <c r="Q1" s="10"/>
    </row>
    <row r="2" spans="1:21" s="11" customFormat="1" ht="15">
      <c r="A2" s="9"/>
      <c r="B2" s="9"/>
      <c r="C2" s="9"/>
      <c r="E2" s="160"/>
      <c r="F2" s="60"/>
      <c r="I2" s="9"/>
      <c r="J2" s="61" t="s">
        <v>99</v>
      </c>
      <c r="K2" s="61"/>
      <c r="L2" s="61"/>
      <c r="M2" s="61"/>
      <c r="N2" s="61"/>
      <c r="O2" s="91" t="s">
        <v>197</v>
      </c>
      <c r="P2" s="61"/>
      <c r="Q2" s="203"/>
      <c r="R2" s="203"/>
      <c r="S2" s="203"/>
      <c r="T2" s="203"/>
      <c r="U2" s="203"/>
    </row>
    <row r="3" spans="1:21" s="11" customFormat="1" ht="23.25" customHeight="1">
      <c r="A3" s="62" t="s">
        <v>0</v>
      </c>
      <c r="B3" s="63"/>
      <c r="C3" s="9"/>
      <c r="E3" s="160"/>
      <c r="F3" s="9"/>
      <c r="G3" s="9"/>
      <c r="H3" s="9"/>
      <c r="I3" s="9"/>
      <c r="J3" s="61"/>
      <c r="K3" s="9"/>
      <c r="L3" s="9"/>
      <c r="M3" s="9"/>
      <c r="N3" s="9"/>
      <c r="O3" s="9"/>
      <c r="Q3" s="64"/>
      <c r="T3" s="64"/>
      <c r="U3" s="64" t="s">
        <v>44</v>
      </c>
    </row>
    <row r="4" spans="1:21" s="11" customFormat="1" ht="14.25" customHeight="1" thickBot="1">
      <c r="A4" s="204" t="s">
        <v>45</v>
      </c>
      <c r="B4" s="207" t="s">
        <v>46</v>
      </c>
      <c r="C4" s="208"/>
      <c r="D4" s="213"/>
      <c r="E4" s="217"/>
      <c r="F4" s="207" t="s">
        <v>47</v>
      </c>
      <c r="G4" s="217"/>
      <c r="H4" s="219" t="s">
        <v>48</v>
      </c>
      <c r="I4" s="219" t="s">
        <v>49</v>
      </c>
      <c r="J4" s="220" t="s">
        <v>50</v>
      </c>
      <c r="K4" s="196" t="s">
        <v>101</v>
      </c>
      <c r="L4" s="197"/>
      <c r="M4" s="197"/>
      <c r="N4" s="198"/>
      <c r="O4" s="65"/>
      <c r="P4" s="238"/>
      <c r="Q4" s="239"/>
      <c r="R4" s="240"/>
      <c r="S4" s="66"/>
      <c r="T4" s="251" t="s">
        <v>1</v>
      </c>
      <c r="U4" s="246" t="s">
        <v>2</v>
      </c>
    </row>
    <row r="5" spans="1:21" s="11" customFormat="1" ht="11.25">
      <c r="A5" s="205"/>
      <c r="B5" s="209"/>
      <c r="C5" s="210"/>
      <c r="D5" s="214"/>
      <c r="E5" s="218"/>
      <c r="F5" s="211"/>
      <c r="G5" s="218"/>
      <c r="H5" s="205"/>
      <c r="I5" s="205"/>
      <c r="J5" s="209"/>
      <c r="K5" s="224" t="s">
        <v>52</v>
      </c>
      <c r="L5" s="227" t="s">
        <v>53</v>
      </c>
      <c r="M5" s="230" t="s">
        <v>54</v>
      </c>
      <c r="N5" s="248" t="s">
        <v>55</v>
      </c>
      <c r="O5" s="68" t="s">
        <v>56</v>
      </c>
      <c r="P5" s="232" t="s">
        <v>57</v>
      </c>
      <c r="Q5" s="233"/>
      <c r="R5" s="234"/>
      <c r="S5" s="69" t="s">
        <v>58</v>
      </c>
      <c r="T5" s="252"/>
      <c r="U5" s="247"/>
    </row>
    <row r="6" spans="1:21" s="11" customFormat="1" ht="11.25">
      <c r="A6" s="205"/>
      <c r="B6" s="209"/>
      <c r="C6" s="210"/>
      <c r="D6" s="204" t="s">
        <v>59</v>
      </c>
      <c r="E6" s="255" t="s">
        <v>64</v>
      </c>
      <c r="F6" s="204" t="s">
        <v>59</v>
      </c>
      <c r="G6" s="219" t="s">
        <v>60</v>
      </c>
      <c r="H6" s="205"/>
      <c r="I6" s="205"/>
      <c r="J6" s="209"/>
      <c r="K6" s="225"/>
      <c r="L6" s="228"/>
      <c r="M6" s="225"/>
      <c r="N6" s="247"/>
      <c r="O6" s="70" t="s">
        <v>61</v>
      </c>
      <c r="P6" s="70" t="s">
        <v>62</v>
      </c>
      <c r="Q6" s="70"/>
      <c r="R6" s="70"/>
      <c r="S6" s="71" t="s">
        <v>63</v>
      </c>
      <c r="T6" s="252"/>
      <c r="U6" s="247"/>
    </row>
    <row r="7" spans="1:21" s="11" customFormat="1" ht="11.25">
      <c r="A7" s="205"/>
      <c r="B7" s="209"/>
      <c r="C7" s="210"/>
      <c r="D7" s="205"/>
      <c r="E7" s="205"/>
      <c r="F7" s="205"/>
      <c r="G7" s="205"/>
      <c r="H7" s="205"/>
      <c r="I7" s="205"/>
      <c r="J7" s="209"/>
      <c r="K7" s="225"/>
      <c r="L7" s="228"/>
      <c r="M7" s="225"/>
      <c r="N7" s="247"/>
      <c r="O7" s="70" t="s">
        <v>65</v>
      </c>
      <c r="P7" s="70" t="s">
        <v>66</v>
      </c>
      <c r="Q7" s="70" t="s">
        <v>67</v>
      </c>
      <c r="R7" s="70" t="s">
        <v>68</v>
      </c>
      <c r="S7" s="71" t="s">
        <v>69</v>
      </c>
      <c r="T7" s="252"/>
      <c r="U7" s="247"/>
    </row>
    <row r="8" spans="1:21" s="11" customFormat="1" ht="11.25">
      <c r="A8" s="206"/>
      <c r="B8" s="211"/>
      <c r="C8" s="212"/>
      <c r="D8" s="206"/>
      <c r="E8" s="206"/>
      <c r="F8" s="206"/>
      <c r="G8" s="206"/>
      <c r="H8" s="206"/>
      <c r="I8" s="206"/>
      <c r="J8" s="211"/>
      <c r="K8" s="226"/>
      <c r="L8" s="229"/>
      <c r="M8" s="226"/>
      <c r="N8" s="218"/>
      <c r="O8" s="72" t="s">
        <v>70</v>
      </c>
      <c r="P8" s="72" t="s">
        <v>71</v>
      </c>
      <c r="Q8" s="72" t="s">
        <v>72</v>
      </c>
      <c r="R8" s="73"/>
      <c r="S8" s="67" t="s">
        <v>73</v>
      </c>
      <c r="T8" s="253"/>
      <c r="U8" s="218"/>
    </row>
    <row r="9" spans="1:21" s="11" customFormat="1" ht="24" customHeight="1">
      <c r="A9" s="122" t="s">
        <v>135</v>
      </c>
      <c r="B9" s="152"/>
      <c r="C9" s="36" t="s">
        <v>136</v>
      </c>
      <c r="D9" s="123" t="s">
        <v>137</v>
      </c>
      <c r="E9" s="158"/>
      <c r="F9" s="149">
        <v>651</v>
      </c>
      <c r="G9" s="149">
        <v>2.142</v>
      </c>
      <c r="H9" s="149" t="s">
        <v>138</v>
      </c>
      <c r="I9" s="149" t="s">
        <v>139</v>
      </c>
      <c r="J9" s="156">
        <v>5</v>
      </c>
      <c r="K9" s="124">
        <v>20.3</v>
      </c>
      <c r="L9" s="83">
        <f>IF(K9&gt;0,1/K9*37.7*68.6,"")</f>
        <v>127.39999999999999</v>
      </c>
      <c r="M9" s="125">
        <v>13.42</v>
      </c>
      <c r="N9" s="126">
        <v>16.94</v>
      </c>
      <c r="O9" s="151" t="s">
        <v>140</v>
      </c>
      <c r="P9" s="40" t="s">
        <v>28</v>
      </c>
      <c r="Q9" s="39" t="s">
        <v>18</v>
      </c>
      <c r="R9" s="32"/>
      <c r="S9" s="39"/>
      <c r="T9" s="87">
        <f>IF(K9&lt;&gt;0,IF(K9&gt;=M9,ROUNDDOWN(K9/M9*100,0),""),"")</f>
        <v>151</v>
      </c>
      <c r="U9" s="88">
        <f>IF(K9&lt;&gt;0,IF(K9&gt;=N9,ROUNDDOWN(K9/N9*100,0),""),"")</f>
        <v>119</v>
      </c>
    </row>
    <row r="10" spans="1:21" s="11" customFormat="1" ht="24" customHeight="1">
      <c r="A10" s="122" t="s">
        <v>141</v>
      </c>
      <c r="B10" s="153"/>
      <c r="C10" s="55"/>
      <c r="D10" s="123" t="s">
        <v>142</v>
      </c>
      <c r="E10" s="158"/>
      <c r="F10" s="149">
        <v>651</v>
      </c>
      <c r="G10" s="149">
        <v>2.142</v>
      </c>
      <c r="H10" s="149" t="s">
        <v>138</v>
      </c>
      <c r="I10" s="149" t="s">
        <v>143</v>
      </c>
      <c r="J10" s="156">
        <v>5</v>
      </c>
      <c r="K10" s="124">
        <v>20.3</v>
      </c>
      <c r="L10" s="83">
        <f aca="true" t="shared" si="0" ref="L10:L46">IF(K10&gt;0,1/K10*37.7*68.6,"")</f>
        <v>127.39999999999999</v>
      </c>
      <c r="M10" s="125">
        <v>13.42</v>
      </c>
      <c r="N10" s="126">
        <v>16.94</v>
      </c>
      <c r="O10" s="151" t="s">
        <v>140</v>
      </c>
      <c r="P10" s="40" t="s">
        <v>28</v>
      </c>
      <c r="Q10" s="39" t="s">
        <v>18</v>
      </c>
      <c r="R10" s="32"/>
      <c r="S10" s="39"/>
      <c r="T10" s="87">
        <f aca="true" t="shared" si="1" ref="T10:T46">IF(K10&lt;&gt;0,IF(K10&gt;=M10,ROUNDDOWN(K10/M10*100,0),""),"")</f>
        <v>151</v>
      </c>
      <c r="U10" s="88">
        <f aca="true" t="shared" si="2" ref="U10:U46">IF(K10&lt;&gt;0,IF(K10&gt;=N10,ROUNDDOWN(K10/N10*100,0),""),"")</f>
        <v>119</v>
      </c>
    </row>
    <row r="11" spans="1:21" s="11" customFormat="1" ht="24" customHeight="1">
      <c r="A11" s="148"/>
      <c r="B11" s="153"/>
      <c r="C11" s="154"/>
      <c r="D11" s="123" t="s">
        <v>142</v>
      </c>
      <c r="E11" s="158"/>
      <c r="F11" s="149">
        <v>651</v>
      </c>
      <c r="G11" s="149">
        <v>2.142</v>
      </c>
      <c r="H11" s="149" t="s">
        <v>138</v>
      </c>
      <c r="I11" s="149" t="s">
        <v>144</v>
      </c>
      <c r="J11" s="156">
        <v>5</v>
      </c>
      <c r="K11" s="124">
        <v>20.3</v>
      </c>
      <c r="L11" s="83">
        <f t="shared" si="0"/>
        <v>127.39999999999999</v>
      </c>
      <c r="M11" s="42">
        <v>14.52</v>
      </c>
      <c r="N11" s="45">
        <v>18.150000000000002</v>
      </c>
      <c r="O11" s="151" t="s">
        <v>140</v>
      </c>
      <c r="P11" s="40" t="s">
        <v>28</v>
      </c>
      <c r="Q11" s="39" t="s">
        <v>18</v>
      </c>
      <c r="R11" s="32"/>
      <c r="S11" s="157"/>
      <c r="T11" s="87">
        <f t="shared" si="1"/>
        <v>139</v>
      </c>
      <c r="U11" s="88">
        <f t="shared" si="2"/>
        <v>111</v>
      </c>
    </row>
    <row r="12" spans="1:21" s="11" customFormat="1" ht="24" customHeight="1">
      <c r="A12" s="148"/>
      <c r="B12" s="152"/>
      <c r="C12" s="36" t="s">
        <v>145</v>
      </c>
      <c r="D12" s="123" t="s">
        <v>146</v>
      </c>
      <c r="E12" s="158"/>
      <c r="F12" s="149">
        <v>651</v>
      </c>
      <c r="G12" s="149">
        <v>2.142</v>
      </c>
      <c r="H12" s="149" t="s">
        <v>147</v>
      </c>
      <c r="I12" s="149" t="s">
        <v>148</v>
      </c>
      <c r="J12" s="156">
        <v>5</v>
      </c>
      <c r="K12" s="127">
        <v>19.6</v>
      </c>
      <c r="L12" s="83">
        <f t="shared" si="0"/>
        <v>131.95</v>
      </c>
      <c r="M12" s="42">
        <v>12.21</v>
      </c>
      <c r="N12" s="45">
        <v>15.840000000000002</v>
      </c>
      <c r="O12" s="151" t="s">
        <v>140</v>
      </c>
      <c r="P12" s="40" t="s">
        <v>28</v>
      </c>
      <c r="Q12" s="39" t="s">
        <v>18</v>
      </c>
      <c r="R12" s="32"/>
      <c r="S12" s="157"/>
      <c r="T12" s="87">
        <f t="shared" si="1"/>
        <v>160</v>
      </c>
      <c r="U12" s="88">
        <f t="shared" si="2"/>
        <v>123</v>
      </c>
    </row>
    <row r="13" spans="1:21" s="11" customFormat="1" ht="24" customHeight="1">
      <c r="A13" s="148"/>
      <c r="B13" s="153"/>
      <c r="C13" s="150"/>
      <c r="D13" s="123" t="s">
        <v>146</v>
      </c>
      <c r="E13" s="158"/>
      <c r="F13" s="149">
        <v>651</v>
      </c>
      <c r="G13" s="149">
        <v>2.142</v>
      </c>
      <c r="H13" s="149" t="s">
        <v>147</v>
      </c>
      <c r="I13" s="149" t="s">
        <v>149</v>
      </c>
      <c r="J13" s="156">
        <v>5</v>
      </c>
      <c r="K13" s="127">
        <v>19.6</v>
      </c>
      <c r="L13" s="83">
        <f t="shared" si="0"/>
        <v>131.95</v>
      </c>
      <c r="M13" s="125">
        <v>13.42</v>
      </c>
      <c r="N13" s="126">
        <v>16.94</v>
      </c>
      <c r="O13" s="151" t="s">
        <v>42</v>
      </c>
      <c r="P13" s="40" t="s">
        <v>28</v>
      </c>
      <c r="Q13" s="39" t="s">
        <v>18</v>
      </c>
      <c r="R13" s="32"/>
      <c r="S13" s="157"/>
      <c r="T13" s="87">
        <f t="shared" si="1"/>
        <v>146</v>
      </c>
      <c r="U13" s="88">
        <f t="shared" si="2"/>
        <v>115</v>
      </c>
    </row>
    <row r="14" spans="1:21" s="11" customFormat="1" ht="24" customHeight="1">
      <c r="A14" s="148"/>
      <c r="B14" s="153"/>
      <c r="C14" s="55"/>
      <c r="D14" s="123" t="s">
        <v>150</v>
      </c>
      <c r="E14" s="158"/>
      <c r="F14" s="149">
        <v>651</v>
      </c>
      <c r="G14" s="149">
        <v>2.142</v>
      </c>
      <c r="H14" s="149" t="s">
        <v>147</v>
      </c>
      <c r="I14" s="149">
        <v>1770</v>
      </c>
      <c r="J14" s="156">
        <v>5</v>
      </c>
      <c r="K14" s="127">
        <v>19.6</v>
      </c>
      <c r="L14" s="83">
        <f t="shared" si="0"/>
        <v>131.95</v>
      </c>
      <c r="M14" s="42">
        <v>12.21</v>
      </c>
      <c r="N14" s="45">
        <v>15.840000000000002</v>
      </c>
      <c r="O14" s="151" t="s">
        <v>42</v>
      </c>
      <c r="P14" s="40" t="s">
        <v>28</v>
      </c>
      <c r="Q14" s="39" t="s">
        <v>18</v>
      </c>
      <c r="R14" s="32"/>
      <c r="S14" s="157"/>
      <c r="T14" s="87">
        <f>IF(K14&lt;&gt;0,IF(K14&gt;=M14,ROUNDDOWN(K14/M14*100,0),""),"")</f>
        <v>160</v>
      </c>
      <c r="U14" s="88">
        <f t="shared" si="2"/>
        <v>123</v>
      </c>
    </row>
    <row r="15" spans="1:21" s="11" customFormat="1" ht="24" customHeight="1">
      <c r="A15" s="148"/>
      <c r="B15" s="153"/>
      <c r="C15" s="154"/>
      <c r="D15" s="123" t="s">
        <v>150</v>
      </c>
      <c r="E15" s="158"/>
      <c r="F15" s="149">
        <v>651</v>
      </c>
      <c r="G15" s="149">
        <v>2.142</v>
      </c>
      <c r="H15" s="149" t="s">
        <v>147</v>
      </c>
      <c r="I15" s="149" t="s">
        <v>151</v>
      </c>
      <c r="J15" s="156">
        <v>5</v>
      </c>
      <c r="K15" s="127">
        <v>19.6</v>
      </c>
      <c r="L15" s="83">
        <f t="shared" si="0"/>
        <v>131.95</v>
      </c>
      <c r="M15" s="125">
        <v>13.42</v>
      </c>
      <c r="N15" s="126">
        <v>16.94</v>
      </c>
      <c r="O15" s="151" t="s">
        <v>42</v>
      </c>
      <c r="P15" s="40" t="s">
        <v>28</v>
      </c>
      <c r="Q15" s="39" t="s">
        <v>18</v>
      </c>
      <c r="R15" s="32"/>
      <c r="S15" s="157"/>
      <c r="T15" s="87">
        <f t="shared" si="1"/>
        <v>146</v>
      </c>
      <c r="U15" s="88">
        <f t="shared" si="2"/>
        <v>115</v>
      </c>
    </row>
    <row r="16" spans="1:21" s="11" customFormat="1" ht="24" customHeight="1">
      <c r="A16" s="122"/>
      <c r="B16" s="152"/>
      <c r="C16" s="36" t="s">
        <v>198</v>
      </c>
      <c r="D16" s="123" t="s">
        <v>152</v>
      </c>
      <c r="E16" s="158"/>
      <c r="F16" s="149">
        <v>651</v>
      </c>
      <c r="G16" s="149">
        <v>2.142</v>
      </c>
      <c r="H16" s="149" t="s">
        <v>32</v>
      </c>
      <c r="I16" s="149">
        <v>1880</v>
      </c>
      <c r="J16" s="156">
        <v>4</v>
      </c>
      <c r="K16" s="124">
        <v>18.5</v>
      </c>
      <c r="L16" s="83">
        <f t="shared" si="0"/>
        <v>139.79567567567568</v>
      </c>
      <c r="M16" s="42">
        <v>11.2</v>
      </c>
      <c r="N16" s="45">
        <v>14.85</v>
      </c>
      <c r="O16" s="39" t="s">
        <v>34</v>
      </c>
      <c r="P16" s="40" t="s">
        <v>28</v>
      </c>
      <c r="Q16" s="39" t="s">
        <v>18</v>
      </c>
      <c r="R16" s="32"/>
      <c r="S16" s="39"/>
      <c r="T16" s="87">
        <f t="shared" si="1"/>
        <v>165</v>
      </c>
      <c r="U16" s="88">
        <f t="shared" si="2"/>
        <v>124</v>
      </c>
    </row>
    <row r="17" spans="1:21" s="11" customFormat="1" ht="24" customHeight="1">
      <c r="A17" s="122"/>
      <c r="B17" s="153"/>
      <c r="C17" s="55"/>
      <c r="D17" s="123" t="s">
        <v>152</v>
      </c>
      <c r="E17" s="158"/>
      <c r="F17" s="149">
        <v>651</v>
      </c>
      <c r="G17" s="149">
        <v>2.142</v>
      </c>
      <c r="H17" s="149" t="s">
        <v>32</v>
      </c>
      <c r="I17" s="149">
        <v>1870</v>
      </c>
      <c r="J17" s="156">
        <v>4</v>
      </c>
      <c r="K17" s="124">
        <v>18.5</v>
      </c>
      <c r="L17" s="83">
        <f t="shared" si="0"/>
        <v>139.79567567567568</v>
      </c>
      <c r="M17" s="42">
        <v>12.21</v>
      </c>
      <c r="N17" s="45">
        <v>15.85</v>
      </c>
      <c r="O17" s="39" t="s">
        <v>34</v>
      </c>
      <c r="P17" s="40" t="s">
        <v>28</v>
      </c>
      <c r="Q17" s="39" t="s">
        <v>18</v>
      </c>
      <c r="R17" s="32"/>
      <c r="S17" s="39"/>
      <c r="T17" s="87">
        <f t="shared" si="1"/>
        <v>151</v>
      </c>
      <c r="U17" s="88">
        <f t="shared" si="2"/>
        <v>116</v>
      </c>
    </row>
    <row r="18" spans="1:21" s="11" customFormat="1" ht="24" customHeight="1">
      <c r="A18" s="148"/>
      <c r="B18" s="155"/>
      <c r="C18" s="50"/>
      <c r="D18" s="123" t="s">
        <v>153</v>
      </c>
      <c r="E18" s="158"/>
      <c r="F18" s="149">
        <v>651</v>
      </c>
      <c r="G18" s="149">
        <v>2.142</v>
      </c>
      <c r="H18" s="149" t="s">
        <v>32</v>
      </c>
      <c r="I18" s="149" t="s">
        <v>154</v>
      </c>
      <c r="J18" s="156">
        <v>4</v>
      </c>
      <c r="K18" s="124">
        <v>18.5</v>
      </c>
      <c r="L18" s="83">
        <f t="shared" si="0"/>
        <v>139.79567567567568</v>
      </c>
      <c r="M18" s="42">
        <v>12.21</v>
      </c>
      <c r="N18" s="45">
        <v>15.85</v>
      </c>
      <c r="O18" s="39" t="s">
        <v>34</v>
      </c>
      <c r="P18" s="40" t="s">
        <v>28</v>
      </c>
      <c r="Q18" s="39" t="s">
        <v>18</v>
      </c>
      <c r="R18" s="32"/>
      <c r="S18" s="39"/>
      <c r="T18" s="87">
        <f t="shared" si="1"/>
        <v>151</v>
      </c>
      <c r="U18" s="88">
        <f t="shared" si="2"/>
        <v>116</v>
      </c>
    </row>
    <row r="19" spans="1:21" s="11" customFormat="1" ht="24" customHeight="1">
      <c r="A19" s="148"/>
      <c r="B19" s="152"/>
      <c r="C19" s="36" t="s">
        <v>199</v>
      </c>
      <c r="D19" s="123" t="s">
        <v>155</v>
      </c>
      <c r="E19" s="158"/>
      <c r="F19" s="149">
        <v>651</v>
      </c>
      <c r="G19" s="149">
        <v>2.142</v>
      </c>
      <c r="H19" s="149" t="s">
        <v>32</v>
      </c>
      <c r="I19" s="149" t="s">
        <v>156</v>
      </c>
      <c r="J19" s="156">
        <v>5</v>
      </c>
      <c r="K19" s="124">
        <v>18.3</v>
      </c>
      <c r="L19" s="83">
        <f t="shared" si="0"/>
        <v>141.32349726775956</v>
      </c>
      <c r="M19" s="42">
        <v>11.22</v>
      </c>
      <c r="N19" s="45">
        <v>14.85</v>
      </c>
      <c r="O19" s="39" t="s">
        <v>34</v>
      </c>
      <c r="P19" s="40" t="s">
        <v>28</v>
      </c>
      <c r="Q19" s="39" t="s">
        <v>18</v>
      </c>
      <c r="R19" s="32"/>
      <c r="S19" s="39"/>
      <c r="T19" s="87">
        <f t="shared" si="1"/>
        <v>163</v>
      </c>
      <c r="U19" s="88">
        <f t="shared" si="2"/>
        <v>123</v>
      </c>
    </row>
    <row r="20" spans="1:21" s="11" customFormat="1" ht="24" customHeight="1">
      <c r="A20" s="148"/>
      <c r="B20" s="155"/>
      <c r="C20" s="128"/>
      <c r="D20" s="123" t="s">
        <v>157</v>
      </c>
      <c r="E20" s="158"/>
      <c r="F20" s="149">
        <v>651</v>
      </c>
      <c r="G20" s="149">
        <v>2.142</v>
      </c>
      <c r="H20" s="149" t="s">
        <v>32</v>
      </c>
      <c r="I20" s="149" t="s">
        <v>158</v>
      </c>
      <c r="J20" s="156">
        <v>5</v>
      </c>
      <c r="K20" s="124">
        <v>18.3</v>
      </c>
      <c r="L20" s="83">
        <f t="shared" si="0"/>
        <v>141.32349726775956</v>
      </c>
      <c r="M20" s="42">
        <v>11.22</v>
      </c>
      <c r="N20" s="45">
        <v>14.85</v>
      </c>
      <c r="O20" s="39" t="s">
        <v>34</v>
      </c>
      <c r="P20" s="40" t="s">
        <v>28</v>
      </c>
      <c r="Q20" s="39" t="s">
        <v>18</v>
      </c>
      <c r="R20" s="32"/>
      <c r="S20" s="39"/>
      <c r="T20" s="87">
        <f t="shared" si="1"/>
        <v>163</v>
      </c>
      <c r="U20" s="88">
        <f t="shared" si="2"/>
        <v>123</v>
      </c>
    </row>
    <row r="21" spans="1:21" s="11" customFormat="1" ht="24" customHeight="1">
      <c r="A21" s="148"/>
      <c r="B21" s="152"/>
      <c r="C21" s="36" t="s">
        <v>159</v>
      </c>
      <c r="D21" s="123" t="s">
        <v>160</v>
      </c>
      <c r="E21" s="158"/>
      <c r="F21" s="149">
        <v>651</v>
      </c>
      <c r="G21" s="149">
        <v>2.142</v>
      </c>
      <c r="H21" s="149" t="s">
        <v>32</v>
      </c>
      <c r="I21" s="149">
        <v>1890</v>
      </c>
      <c r="J21" s="156">
        <v>5</v>
      </c>
      <c r="K21" s="124">
        <v>18.6</v>
      </c>
      <c r="L21" s="83">
        <f t="shared" si="0"/>
        <v>139.04408602150536</v>
      </c>
      <c r="M21" s="42">
        <v>11.22</v>
      </c>
      <c r="N21" s="45">
        <v>14.85</v>
      </c>
      <c r="O21" s="39" t="s">
        <v>34</v>
      </c>
      <c r="P21" s="40" t="s">
        <v>28</v>
      </c>
      <c r="Q21" s="39" t="s">
        <v>18</v>
      </c>
      <c r="R21" s="32"/>
      <c r="S21" s="39"/>
      <c r="T21" s="87">
        <f t="shared" si="1"/>
        <v>165</v>
      </c>
      <c r="U21" s="88">
        <f t="shared" si="2"/>
        <v>125</v>
      </c>
    </row>
    <row r="22" spans="1:21" s="11" customFormat="1" ht="24" customHeight="1">
      <c r="A22" s="148"/>
      <c r="B22" s="155"/>
      <c r="C22" s="156"/>
      <c r="D22" s="123" t="s">
        <v>160</v>
      </c>
      <c r="E22" s="158"/>
      <c r="F22" s="149">
        <v>651</v>
      </c>
      <c r="G22" s="149">
        <v>2.142</v>
      </c>
      <c r="H22" s="149" t="s">
        <v>32</v>
      </c>
      <c r="I22" s="149" t="s">
        <v>161</v>
      </c>
      <c r="J22" s="156">
        <v>5</v>
      </c>
      <c r="K22" s="124">
        <v>18.6</v>
      </c>
      <c r="L22" s="83">
        <f t="shared" si="0"/>
        <v>139.04408602150536</v>
      </c>
      <c r="M22" s="42">
        <v>12.21</v>
      </c>
      <c r="N22" s="45">
        <v>15.84</v>
      </c>
      <c r="O22" s="39" t="s">
        <v>34</v>
      </c>
      <c r="P22" s="40" t="s">
        <v>28</v>
      </c>
      <c r="Q22" s="39" t="s">
        <v>18</v>
      </c>
      <c r="R22" s="32"/>
      <c r="S22" s="39"/>
      <c r="T22" s="87">
        <f t="shared" si="1"/>
        <v>152</v>
      </c>
      <c r="U22" s="88">
        <f t="shared" si="2"/>
        <v>117</v>
      </c>
    </row>
    <row r="23" spans="1:21" ht="24" customHeight="1">
      <c r="A23" s="148"/>
      <c r="B23" s="152"/>
      <c r="C23" s="36" t="s">
        <v>162</v>
      </c>
      <c r="D23" s="123" t="s">
        <v>163</v>
      </c>
      <c r="E23" s="158"/>
      <c r="F23" s="149">
        <v>651</v>
      </c>
      <c r="G23" s="149">
        <v>2.142</v>
      </c>
      <c r="H23" s="149" t="s">
        <v>32</v>
      </c>
      <c r="I23" s="149" t="s">
        <v>164</v>
      </c>
      <c r="J23" s="156">
        <v>5</v>
      </c>
      <c r="K23" s="124">
        <v>18.4</v>
      </c>
      <c r="L23" s="83">
        <f t="shared" si="0"/>
        <v>140.5554347826087</v>
      </c>
      <c r="M23" s="42">
        <v>11.22</v>
      </c>
      <c r="N23" s="45">
        <v>14.85</v>
      </c>
      <c r="O23" s="39" t="s">
        <v>34</v>
      </c>
      <c r="P23" s="40" t="s">
        <v>28</v>
      </c>
      <c r="Q23" s="39" t="s">
        <v>18</v>
      </c>
      <c r="R23" s="32"/>
      <c r="S23" s="39"/>
      <c r="T23" s="87">
        <f t="shared" si="1"/>
        <v>163</v>
      </c>
      <c r="U23" s="88">
        <f t="shared" si="2"/>
        <v>123</v>
      </c>
    </row>
    <row r="24" spans="1:21" ht="24" customHeight="1">
      <c r="A24" s="129"/>
      <c r="B24" s="130"/>
      <c r="C24" s="131" t="s">
        <v>30</v>
      </c>
      <c r="D24" s="132" t="s">
        <v>31</v>
      </c>
      <c r="E24" s="161"/>
      <c r="F24" s="39">
        <v>642</v>
      </c>
      <c r="G24" s="39">
        <v>2.986</v>
      </c>
      <c r="H24" s="39" t="s">
        <v>32</v>
      </c>
      <c r="I24" s="133" t="s">
        <v>33</v>
      </c>
      <c r="J24" s="134">
        <v>5</v>
      </c>
      <c r="K24" s="124">
        <v>18.5</v>
      </c>
      <c r="L24" s="83">
        <f t="shared" si="0"/>
        <v>139.79567567567568</v>
      </c>
      <c r="M24" s="42">
        <v>11.2</v>
      </c>
      <c r="N24" s="45">
        <v>14.85</v>
      </c>
      <c r="O24" s="39" t="s">
        <v>34</v>
      </c>
      <c r="P24" s="40" t="s">
        <v>28</v>
      </c>
      <c r="Q24" s="39" t="s">
        <v>18</v>
      </c>
      <c r="R24" s="132"/>
      <c r="S24" s="39"/>
      <c r="T24" s="87">
        <f t="shared" si="1"/>
        <v>165</v>
      </c>
      <c r="U24" s="88">
        <f t="shared" si="2"/>
        <v>124</v>
      </c>
    </row>
    <row r="25" spans="1:21" ht="24" customHeight="1">
      <c r="A25" s="129"/>
      <c r="B25" s="152"/>
      <c r="C25" s="135" t="s">
        <v>165</v>
      </c>
      <c r="D25" s="136" t="s">
        <v>35</v>
      </c>
      <c r="E25" s="161"/>
      <c r="F25" s="137">
        <v>642</v>
      </c>
      <c r="G25" s="138">
        <v>2.986</v>
      </c>
      <c r="H25" s="149" t="s">
        <v>32</v>
      </c>
      <c r="I25" s="133">
        <v>1980</v>
      </c>
      <c r="J25" s="139">
        <v>5</v>
      </c>
      <c r="K25" s="124">
        <v>18</v>
      </c>
      <c r="L25" s="83">
        <f t="shared" si="0"/>
        <v>143.67888888888888</v>
      </c>
      <c r="M25" s="42">
        <v>11.2</v>
      </c>
      <c r="N25" s="45">
        <v>14.85</v>
      </c>
      <c r="O25" s="39" t="s">
        <v>34</v>
      </c>
      <c r="P25" s="40" t="s">
        <v>28</v>
      </c>
      <c r="Q25" s="140" t="s">
        <v>18</v>
      </c>
      <c r="R25" s="132"/>
      <c r="S25" s="39"/>
      <c r="T25" s="87">
        <f t="shared" si="1"/>
        <v>160</v>
      </c>
      <c r="U25" s="88">
        <f t="shared" si="2"/>
        <v>121</v>
      </c>
    </row>
    <row r="26" spans="1:21" ht="24" customHeight="1">
      <c r="A26" s="129"/>
      <c r="B26" s="155"/>
      <c r="C26" s="141"/>
      <c r="D26" s="136" t="s">
        <v>35</v>
      </c>
      <c r="E26" s="161"/>
      <c r="F26" s="137">
        <v>642</v>
      </c>
      <c r="G26" s="138">
        <v>2.986</v>
      </c>
      <c r="H26" s="149" t="s">
        <v>32</v>
      </c>
      <c r="I26" s="133" t="s">
        <v>36</v>
      </c>
      <c r="J26" s="139">
        <v>5</v>
      </c>
      <c r="K26" s="124">
        <v>18</v>
      </c>
      <c r="L26" s="83">
        <f t="shared" si="0"/>
        <v>143.67888888888888</v>
      </c>
      <c r="M26" s="42">
        <v>10.3</v>
      </c>
      <c r="N26" s="45">
        <v>13.97</v>
      </c>
      <c r="O26" s="39" t="s">
        <v>34</v>
      </c>
      <c r="P26" s="40" t="s">
        <v>28</v>
      </c>
      <c r="Q26" s="140" t="s">
        <v>18</v>
      </c>
      <c r="R26" s="132"/>
      <c r="S26" s="39"/>
      <c r="T26" s="87">
        <f t="shared" si="1"/>
        <v>174</v>
      </c>
      <c r="U26" s="88">
        <f t="shared" si="2"/>
        <v>128</v>
      </c>
    </row>
    <row r="27" spans="1:21" ht="24" customHeight="1">
      <c r="A27" s="129"/>
      <c r="B27" s="152"/>
      <c r="C27" s="135" t="s">
        <v>166</v>
      </c>
      <c r="D27" s="136" t="s">
        <v>167</v>
      </c>
      <c r="E27" s="161"/>
      <c r="F27" s="137" t="s">
        <v>168</v>
      </c>
      <c r="G27" s="138">
        <v>2.142</v>
      </c>
      <c r="H27" s="149" t="s">
        <v>169</v>
      </c>
      <c r="I27" s="133">
        <v>2080</v>
      </c>
      <c r="J27" s="139">
        <v>5</v>
      </c>
      <c r="K27" s="124">
        <v>20.7</v>
      </c>
      <c r="L27" s="83">
        <f t="shared" si="0"/>
        <v>124.93816425120772</v>
      </c>
      <c r="M27" s="42">
        <v>10.34</v>
      </c>
      <c r="N27" s="45">
        <v>13.97</v>
      </c>
      <c r="O27" s="39" t="s">
        <v>170</v>
      </c>
      <c r="P27" s="40" t="s">
        <v>28</v>
      </c>
      <c r="Q27" s="140" t="s">
        <v>18</v>
      </c>
      <c r="R27" s="132"/>
      <c r="S27" s="39"/>
      <c r="T27" s="87">
        <f t="shared" si="1"/>
        <v>200</v>
      </c>
      <c r="U27" s="88">
        <f t="shared" si="2"/>
        <v>148</v>
      </c>
    </row>
    <row r="28" spans="1:21" ht="24" customHeight="1">
      <c r="A28" s="129"/>
      <c r="B28" s="153"/>
      <c r="C28" s="142"/>
      <c r="D28" s="136" t="s">
        <v>167</v>
      </c>
      <c r="E28" s="161"/>
      <c r="F28" s="137" t="s">
        <v>168</v>
      </c>
      <c r="G28" s="138">
        <v>2.142</v>
      </c>
      <c r="H28" s="149" t="s">
        <v>169</v>
      </c>
      <c r="I28" s="133" t="s">
        <v>171</v>
      </c>
      <c r="J28" s="139">
        <v>5</v>
      </c>
      <c r="K28" s="124">
        <v>20.7</v>
      </c>
      <c r="L28" s="83">
        <f t="shared" si="0"/>
        <v>124.93816425120772</v>
      </c>
      <c r="M28" s="42">
        <v>9.57</v>
      </c>
      <c r="N28" s="45">
        <v>13.090000000000002</v>
      </c>
      <c r="O28" s="39" t="s">
        <v>172</v>
      </c>
      <c r="P28" s="40" t="s">
        <v>28</v>
      </c>
      <c r="Q28" s="140" t="s">
        <v>18</v>
      </c>
      <c r="R28" s="132"/>
      <c r="S28" s="39"/>
      <c r="T28" s="87">
        <f t="shared" si="1"/>
        <v>216</v>
      </c>
      <c r="U28" s="88">
        <f t="shared" si="2"/>
        <v>158</v>
      </c>
    </row>
    <row r="29" spans="1:21" ht="24" customHeight="1">
      <c r="A29" s="129"/>
      <c r="B29" s="153"/>
      <c r="C29" s="142"/>
      <c r="D29" s="136" t="s">
        <v>173</v>
      </c>
      <c r="E29" s="161"/>
      <c r="F29" s="137" t="s">
        <v>168</v>
      </c>
      <c r="G29" s="138">
        <v>2.142</v>
      </c>
      <c r="H29" s="149" t="s">
        <v>169</v>
      </c>
      <c r="I29" s="133">
        <v>2290</v>
      </c>
      <c r="J29" s="139">
        <v>5</v>
      </c>
      <c r="K29" s="124">
        <v>19.5</v>
      </c>
      <c r="L29" s="83">
        <f t="shared" si="0"/>
        <v>132.62666666666667</v>
      </c>
      <c r="M29" s="42">
        <v>8.14</v>
      </c>
      <c r="N29" s="45">
        <v>11.66</v>
      </c>
      <c r="O29" s="39" t="s">
        <v>172</v>
      </c>
      <c r="P29" s="40" t="s">
        <v>28</v>
      </c>
      <c r="Q29" s="140" t="s">
        <v>18</v>
      </c>
      <c r="R29" s="132"/>
      <c r="S29" s="39"/>
      <c r="T29" s="87">
        <f t="shared" si="1"/>
        <v>239</v>
      </c>
      <c r="U29" s="88">
        <f t="shared" si="2"/>
        <v>167</v>
      </c>
    </row>
    <row r="30" spans="1:21" ht="24" customHeight="1">
      <c r="A30" s="129"/>
      <c r="B30" s="155"/>
      <c r="C30" s="141"/>
      <c r="D30" s="136" t="s">
        <v>173</v>
      </c>
      <c r="E30" s="161"/>
      <c r="F30" s="137" t="s">
        <v>168</v>
      </c>
      <c r="G30" s="138">
        <v>2.142</v>
      </c>
      <c r="H30" s="149" t="s">
        <v>169</v>
      </c>
      <c r="I30" s="133" t="s">
        <v>174</v>
      </c>
      <c r="J30" s="139">
        <v>5</v>
      </c>
      <c r="K30" s="124">
        <v>19.5</v>
      </c>
      <c r="L30" s="83">
        <f t="shared" si="0"/>
        <v>132.62666666666667</v>
      </c>
      <c r="M30" s="42">
        <v>9.57</v>
      </c>
      <c r="N30" s="45">
        <v>13.090000000000002</v>
      </c>
      <c r="O30" s="39" t="s">
        <v>172</v>
      </c>
      <c r="P30" s="40" t="s">
        <v>28</v>
      </c>
      <c r="Q30" s="140" t="s">
        <v>18</v>
      </c>
      <c r="R30" s="132"/>
      <c r="S30" s="39"/>
      <c r="T30" s="87">
        <f t="shared" si="1"/>
        <v>203</v>
      </c>
      <c r="U30" s="88">
        <f t="shared" si="2"/>
        <v>148</v>
      </c>
    </row>
    <row r="31" spans="1:21" ht="24" customHeight="1">
      <c r="A31" s="129"/>
      <c r="B31" s="130"/>
      <c r="C31" s="143" t="s">
        <v>37</v>
      </c>
      <c r="D31" s="136" t="s">
        <v>38</v>
      </c>
      <c r="E31" s="161"/>
      <c r="F31" s="137">
        <v>642</v>
      </c>
      <c r="G31" s="144">
        <v>2.986</v>
      </c>
      <c r="H31" s="149" t="s">
        <v>32</v>
      </c>
      <c r="I31" s="133" t="s">
        <v>175</v>
      </c>
      <c r="J31" s="139">
        <v>5</v>
      </c>
      <c r="K31" s="124">
        <v>8.5</v>
      </c>
      <c r="L31" s="83">
        <f t="shared" si="0"/>
        <v>304.2611764705882</v>
      </c>
      <c r="M31" s="42">
        <v>8.14</v>
      </c>
      <c r="N31" s="45">
        <v>11.66</v>
      </c>
      <c r="O31" s="39" t="s">
        <v>34</v>
      </c>
      <c r="P31" s="40" t="s">
        <v>28</v>
      </c>
      <c r="Q31" s="140" t="s">
        <v>24</v>
      </c>
      <c r="R31" s="132"/>
      <c r="S31" s="39"/>
      <c r="T31" s="87">
        <f t="shared" si="1"/>
        <v>104</v>
      </c>
      <c r="U31" s="88">
        <f t="shared" si="2"/>
      </c>
    </row>
    <row r="32" spans="1:21" ht="24" customHeight="1">
      <c r="A32" s="129"/>
      <c r="B32" s="130"/>
      <c r="C32" s="143" t="s">
        <v>176</v>
      </c>
      <c r="D32" s="136" t="s">
        <v>177</v>
      </c>
      <c r="E32" s="161"/>
      <c r="F32" s="137">
        <v>642</v>
      </c>
      <c r="G32" s="144">
        <v>2.986</v>
      </c>
      <c r="H32" s="149" t="s">
        <v>32</v>
      </c>
      <c r="I32" s="133" t="s">
        <v>178</v>
      </c>
      <c r="J32" s="139">
        <v>7</v>
      </c>
      <c r="K32" s="124">
        <v>11.4</v>
      </c>
      <c r="L32" s="83">
        <f t="shared" si="0"/>
        <v>226.8614035087719</v>
      </c>
      <c r="M32" s="42">
        <v>8.14</v>
      </c>
      <c r="N32" s="45">
        <v>11.66</v>
      </c>
      <c r="O32" s="39" t="s">
        <v>34</v>
      </c>
      <c r="P32" s="40" t="s">
        <v>28</v>
      </c>
      <c r="Q32" s="140" t="s">
        <v>11</v>
      </c>
      <c r="R32" s="132"/>
      <c r="S32" s="39"/>
      <c r="T32" s="87">
        <f t="shared" si="1"/>
        <v>140</v>
      </c>
      <c r="U32" s="88">
        <f t="shared" si="2"/>
      </c>
    </row>
    <row r="33" spans="1:21" ht="24" customHeight="1">
      <c r="A33" s="129"/>
      <c r="B33" s="153"/>
      <c r="C33" s="142" t="s">
        <v>182</v>
      </c>
      <c r="D33" s="136" t="s">
        <v>40</v>
      </c>
      <c r="E33" s="161" t="s">
        <v>183</v>
      </c>
      <c r="F33" s="137" t="s">
        <v>184</v>
      </c>
      <c r="G33" s="144" t="s">
        <v>185</v>
      </c>
      <c r="H33" s="149" t="s">
        <v>138</v>
      </c>
      <c r="I33" s="133">
        <v>5</v>
      </c>
      <c r="J33" s="139">
        <v>5</v>
      </c>
      <c r="K33" s="124">
        <v>12.9</v>
      </c>
      <c r="L33" s="83">
        <f t="shared" si="0"/>
        <v>200.48217054263566</v>
      </c>
      <c r="M33" s="42">
        <v>9.57</v>
      </c>
      <c r="N33" s="45">
        <v>13.090000000000002</v>
      </c>
      <c r="O33" s="39" t="s">
        <v>140</v>
      </c>
      <c r="P33" s="40" t="s">
        <v>28</v>
      </c>
      <c r="Q33" s="140" t="s">
        <v>24</v>
      </c>
      <c r="R33" s="132"/>
      <c r="S33" s="39"/>
      <c r="T33" s="87">
        <f t="shared" si="1"/>
        <v>134</v>
      </c>
      <c r="U33" s="88">
        <f t="shared" si="2"/>
      </c>
    </row>
    <row r="34" spans="1:21" ht="24" customHeight="1">
      <c r="A34" s="129"/>
      <c r="B34" s="153"/>
      <c r="C34" s="142"/>
      <c r="D34" s="136" t="s">
        <v>40</v>
      </c>
      <c r="E34" s="161" t="s">
        <v>186</v>
      </c>
      <c r="F34" s="137" t="s">
        <v>184</v>
      </c>
      <c r="G34" s="144" t="s">
        <v>185</v>
      </c>
      <c r="H34" s="149" t="s">
        <v>147</v>
      </c>
      <c r="I34" s="133">
        <v>5</v>
      </c>
      <c r="J34" s="139">
        <v>5</v>
      </c>
      <c r="K34" s="124">
        <v>12.9</v>
      </c>
      <c r="L34" s="83">
        <f t="shared" si="0"/>
        <v>200.48217054263566</v>
      </c>
      <c r="M34" s="42">
        <v>9.57</v>
      </c>
      <c r="N34" s="45">
        <v>13.090000000000002</v>
      </c>
      <c r="O34" s="39" t="s">
        <v>42</v>
      </c>
      <c r="P34" s="40" t="s">
        <v>28</v>
      </c>
      <c r="Q34" s="140" t="s">
        <v>24</v>
      </c>
      <c r="R34" s="132"/>
      <c r="S34" s="39"/>
      <c r="T34" s="87">
        <f t="shared" si="1"/>
        <v>134</v>
      </c>
      <c r="U34" s="88">
        <f t="shared" si="2"/>
      </c>
    </row>
    <row r="35" spans="1:21" ht="24" customHeight="1">
      <c r="A35" s="129"/>
      <c r="B35" s="153"/>
      <c r="C35" s="142"/>
      <c r="D35" s="136" t="s">
        <v>40</v>
      </c>
      <c r="E35" s="161" t="s">
        <v>187</v>
      </c>
      <c r="F35" s="137" t="s">
        <v>184</v>
      </c>
      <c r="G35" s="144" t="s">
        <v>185</v>
      </c>
      <c r="H35" s="149" t="s">
        <v>147</v>
      </c>
      <c r="I35" s="133">
        <v>5</v>
      </c>
      <c r="J35" s="139">
        <v>5</v>
      </c>
      <c r="K35" s="124">
        <v>12.9</v>
      </c>
      <c r="L35" s="83">
        <f t="shared" si="0"/>
        <v>200.48217054263566</v>
      </c>
      <c r="M35" s="42">
        <v>9.57</v>
      </c>
      <c r="N35" s="45">
        <v>13.090000000000002</v>
      </c>
      <c r="O35" s="39" t="s">
        <v>42</v>
      </c>
      <c r="P35" s="40" t="s">
        <v>28</v>
      </c>
      <c r="Q35" s="140" t="s">
        <v>24</v>
      </c>
      <c r="R35" s="132"/>
      <c r="S35" s="39"/>
      <c r="T35" s="87">
        <f t="shared" si="1"/>
        <v>134</v>
      </c>
      <c r="U35" s="88">
        <f t="shared" si="2"/>
      </c>
    </row>
    <row r="36" spans="1:21" ht="24" customHeight="1">
      <c r="A36" s="129"/>
      <c r="B36" s="153"/>
      <c r="C36" s="142"/>
      <c r="D36" s="136" t="s">
        <v>40</v>
      </c>
      <c r="E36" s="161" t="s">
        <v>188</v>
      </c>
      <c r="F36" s="137" t="s">
        <v>184</v>
      </c>
      <c r="G36" s="144" t="s">
        <v>185</v>
      </c>
      <c r="H36" s="149" t="s">
        <v>147</v>
      </c>
      <c r="I36" s="133">
        <v>5</v>
      </c>
      <c r="J36" s="139">
        <v>5</v>
      </c>
      <c r="K36" s="124">
        <v>12.9</v>
      </c>
      <c r="L36" s="83">
        <f t="shared" si="0"/>
        <v>200.48217054263566</v>
      </c>
      <c r="M36" s="42">
        <v>8.14</v>
      </c>
      <c r="N36" s="45">
        <v>11.66</v>
      </c>
      <c r="O36" s="39" t="s">
        <v>42</v>
      </c>
      <c r="P36" s="40" t="s">
        <v>28</v>
      </c>
      <c r="Q36" s="140" t="s">
        <v>24</v>
      </c>
      <c r="R36" s="132"/>
      <c r="S36" s="39"/>
      <c r="T36" s="87">
        <f t="shared" si="1"/>
        <v>158</v>
      </c>
      <c r="U36" s="88">
        <f t="shared" si="2"/>
        <v>110</v>
      </c>
    </row>
    <row r="37" spans="1:21" ht="24" customHeight="1">
      <c r="A37" s="129"/>
      <c r="B37" s="153"/>
      <c r="C37" s="142"/>
      <c r="D37" s="136" t="s">
        <v>40</v>
      </c>
      <c r="E37" s="161" t="s">
        <v>189</v>
      </c>
      <c r="F37" s="137" t="s">
        <v>184</v>
      </c>
      <c r="G37" s="144" t="s">
        <v>185</v>
      </c>
      <c r="H37" s="149" t="s">
        <v>147</v>
      </c>
      <c r="I37" s="133">
        <v>5</v>
      </c>
      <c r="J37" s="139">
        <v>5</v>
      </c>
      <c r="K37" s="124">
        <v>12.9</v>
      </c>
      <c r="L37" s="83">
        <f t="shared" si="0"/>
        <v>200.48217054263566</v>
      </c>
      <c r="M37" s="42">
        <v>8.14</v>
      </c>
      <c r="N37" s="45">
        <v>11.66</v>
      </c>
      <c r="O37" s="39" t="s">
        <v>42</v>
      </c>
      <c r="P37" s="40" t="s">
        <v>28</v>
      </c>
      <c r="Q37" s="140" t="s">
        <v>24</v>
      </c>
      <c r="R37" s="132"/>
      <c r="S37" s="39"/>
      <c r="T37" s="87">
        <f t="shared" si="1"/>
        <v>158</v>
      </c>
      <c r="U37" s="88">
        <f t="shared" si="2"/>
        <v>110</v>
      </c>
    </row>
    <row r="38" spans="1:21" ht="24" customHeight="1">
      <c r="A38" s="129"/>
      <c r="B38" s="153"/>
      <c r="C38" s="142"/>
      <c r="D38" s="136" t="s">
        <v>40</v>
      </c>
      <c r="E38" s="161" t="s">
        <v>190</v>
      </c>
      <c r="F38" s="137" t="s">
        <v>184</v>
      </c>
      <c r="G38" s="144" t="s">
        <v>185</v>
      </c>
      <c r="H38" s="149" t="s">
        <v>147</v>
      </c>
      <c r="I38" s="133">
        <v>5</v>
      </c>
      <c r="J38" s="139">
        <v>5</v>
      </c>
      <c r="K38" s="124">
        <v>12.9</v>
      </c>
      <c r="L38" s="83">
        <f t="shared" si="0"/>
        <v>200.48217054263566</v>
      </c>
      <c r="M38" s="42">
        <v>8.14</v>
      </c>
      <c r="N38" s="45">
        <v>11.66</v>
      </c>
      <c r="O38" s="39" t="s">
        <v>42</v>
      </c>
      <c r="P38" s="40" t="s">
        <v>28</v>
      </c>
      <c r="Q38" s="140" t="s">
        <v>24</v>
      </c>
      <c r="R38" s="132"/>
      <c r="S38" s="39"/>
      <c r="T38" s="87">
        <f t="shared" si="1"/>
        <v>158</v>
      </c>
      <c r="U38" s="88">
        <f t="shared" si="2"/>
        <v>110</v>
      </c>
    </row>
    <row r="39" spans="1:21" ht="24" customHeight="1">
      <c r="A39" s="129"/>
      <c r="B39" s="153"/>
      <c r="C39" s="142"/>
      <c r="D39" s="136" t="s">
        <v>40</v>
      </c>
      <c r="E39" s="161" t="s">
        <v>191</v>
      </c>
      <c r="F39" s="137" t="s">
        <v>184</v>
      </c>
      <c r="G39" s="144" t="s">
        <v>185</v>
      </c>
      <c r="H39" s="149" t="s">
        <v>147</v>
      </c>
      <c r="I39" s="133">
        <v>5</v>
      </c>
      <c r="J39" s="139">
        <v>5</v>
      </c>
      <c r="K39" s="124">
        <v>12.9</v>
      </c>
      <c r="L39" s="83">
        <f t="shared" si="0"/>
        <v>200.48217054263566</v>
      </c>
      <c r="M39" s="42">
        <v>8.14</v>
      </c>
      <c r="N39" s="45">
        <v>11.66</v>
      </c>
      <c r="O39" s="39" t="s">
        <v>42</v>
      </c>
      <c r="P39" s="40" t="s">
        <v>28</v>
      </c>
      <c r="Q39" s="140" t="s">
        <v>24</v>
      </c>
      <c r="R39" s="132"/>
      <c r="S39" s="39"/>
      <c r="T39" s="87">
        <f t="shared" si="1"/>
        <v>158</v>
      </c>
      <c r="U39" s="88">
        <f t="shared" si="2"/>
        <v>110</v>
      </c>
    </row>
    <row r="40" spans="1:21" ht="24" customHeight="1">
      <c r="A40" s="129"/>
      <c r="B40" s="153"/>
      <c r="C40" s="142"/>
      <c r="D40" s="136" t="s">
        <v>40</v>
      </c>
      <c r="E40" s="161" t="s">
        <v>192</v>
      </c>
      <c r="F40" s="137" t="s">
        <v>184</v>
      </c>
      <c r="G40" s="144" t="s">
        <v>185</v>
      </c>
      <c r="H40" s="149" t="s">
        <v>147</v>
      </c>
      <c r="I40" s="133">
        <v>5</v>
      </c>
      <c r="J40" s="139">
        <v>5</v>
      </c>
      <c r="K40" s="124">
        <v>12.9</v>
      </c>
      <c r="L40" s="83">
        <f t="shared" si="0"/>
        <v>200.48217054263566</v>
      </c>
      <c r="M40" s="42">
        <v>8.14</v>
      </c>
      <c r="N40" s="45">
        <v>11.66</v>
      </c>
      <c r="O40" s="39" t="s">
        <v>42</v>
      </c>
      <c r="P40" s="40" t="s">
        <v>28</v>
      </c>
      <c r="Q40" s="140" t="s">
        <v>24</v>
      </c>
      <c r="R40" s="132"/>
      <c r="S40" s="39"/>
      <c r="T40" s="87">
        <f t="shared" si="1"/>
        <v>158</v>
      </c>
      <c r="U40" s="88">
        <f t="shared" si="2"/>
        <v>110</v>
      </c>
    </row>
    <row r="41" spans="1:21" ht="24" customHeight="1">
      <c r="A41" s="129"/>
      <c r="B41" s="153"/>
      <c r="C41" s="142"/>
      <c r="D41" s="136" t="s">
        <v>40</v>
      </c>
      <c r="E41" s="161" t="s">
        <v>193</v>
      </c>
      <c r="F41" s="137" t="s">
        <v>184</v>
      </c>
      <c r="G41" s="144" t="s">
        <v>185</v>
      </c>
      <c r="H41" s="149" t="s">
        <v>147</v>
      </c>
      <c r="I41" s="133">
        <v>5</v>
      </c>
      <c r="J41" s="139">
        <v>5</v>
      </c>
      <c r="K41" s="124">
        <v>12.9</v>
      </c>
      <c r="L41" s="83">
        <f t="shared" si="0"/>
        <v>200.48217054263566</v>
      </c>
      <c r="M41" s="42">
        <v>8.14</v>
      </c>
      <c r="N41" s="45">
        <v>11.66</v>
      </c>
      <c r="O41" s="39" t="s">
        <v>42</v>
      </c>
      <c r="P41" s="40" t="s">
        <v>28</v>
      </c>
      <c r="Q41" s="140" t="s">
        <v>24</v>
      </c>
      <c r="R41" s="132"/>
      <c r="S41" s="39"/>
      <c r="T41" s="87">
        <f t="shared" si="1"/>
        <v>158</v>
      </c>
      <c r="U41" s="88">
        <f t="shared" si="2"/>
        <v>110</v>
      </c>
    </row>
    <row r="42" spans="1:21" ht="24" customHeight="1">
      <c r="A42" s="129"/>
      <c r="B42" s="153"/>
      <c r="C42" s="142"/>
      <c r="D42" s="136" t="s">
        <v>40</v>
      </c>
      <c r="E42" s="161" t="s">
        <v>194</v>
      </c>
      <c r="F42" s="137" t="s">
        <v>184</v>
      </c>
      <c r="G42" s="144" t="s">
        <v>185</v>
      </c>
      <c r="H42" s="149" t="s">
        <v>147</v>
      </c>
      <c r="I42" s="133">
        <v>5</v>
      </c>
      <c r="J42" s="139">
        <v>5</v>
      </c>
      <c r="K42" s="124">
        <v>12.9</v>
      </c>
      <c r="L42" s="83">
        <f t="shared" si="0"/>
        <v>200.48217054263566</v>
      </c>
      <c r="M42" s="42">
        <v>8.14</v>
      </c>
      <c r="N42" s="45">
        <v>11.66</v>
      </c>
      <c r="O42" s="39" t="s">
        <v>42</v>
      </c>
      <c r="P42" s="40" t="s">
        <v>28</v>
      </c>
      <c r="Q42" s="140" t="s">
        <v>24</v>
      </c>
      <c r="R42" s="132"/>
      <c r="S42" s="39"/>
      <c r="T42" s="87">
        <f t="shared" si="1"/>
        <v>158</v>
      </c>
      <c r="U42" s="88">
        <f t="shared" si="2"/>
        <v>110</v>
      </c>
    </row>
    <row r="43" spans="1:21" ht="24" customHeight="1">
      <c r="A43" s="129"/>
      <c r="B43" s="153"/>
      <c r="C43" s="142"/>
      <c r="D43" s="136" t="s">
        <v>40</v>
      </c>
      <c r="E43" s="161" t="s">
        <v>195</v>
      </c>
      <c r="F43" s="137" t="s">
        <v>184</v>
      </c>
      <c r="G43" s="144" t="s">
        <v>185</v>
      </c>
      <c r="H43" s="149" t="s">
        <v>147</v>
      </c>
      <c r="I43" s="133">
        <v>5</v>
      </c>
      <c r="J43" s="139">
        <v>5</v>
      </c>
      <c r="K43" s="124">
        <v>12.9</v>
      </c>
      <c r="L43" s="83">
        <f t="shared" si="0"/>
        <v>200.48217054263566</v>
      </c>
      <c r="M43" s="42">
        <v>8.14</v>
      </c>
      <c r="N43" s="45">
        <v>11.66</v>
      </c>
      <c r="O43" s="39" t="s">
        <v>42</v>
      </c>
      <c r="P43" s="40" t="s">
        <v>28</v>
      </c>
      <c r="Q43" s="140" t="s">
        <v>24</v>
      </c>
      <c r="R43" s="132"/>
      <c r="S43" s="39"/>
      <c r="T43" s="87">
        <f t="shared" si="1"/>
        <v>158</v>
      </c>
      <c r="U43" s="88">
        <f t="shared" si="2"/>
        <v>110</v>
      </c>
    </row>
    <row r="44" spans="1:21" ht="24" customHeight="1">
      <c r="A44" s="129"/>
      <c r="B44" s="155"/>
      <c r="C44" s="141"/>
      <c r="D44" s="132" t="s">
        <v>40</v>
      </c>
      <c r="E44" s="161" t="s">
        <v>196</v>
      </c>
      <c r="F44" s="162" t="s">
        <v>184</v>
      </c>
      <c r="G44" s="146" t="s">
        <v>185</v>
      </c>
      <c r="H44" s="39" t="s">
        <v>147</v>
      </c>
      <c r="I44" s="133">
        <v>5</v>
      </c>
      <c r="J44" s="134">
        <v>5</v>
      </c>
      <c r="K44" s="163">
        <v>12.9</v>
      </c>
      <c r="L44" s="83">
        <f t="shared" si="0"/>
        <v>200.48217054263566</v>
      </c>
      <c r="M44" s="42">
        <v>8.14</v>
      </c>
      <c r="N44" s="45">
        <v>11.66</v>
      </c>
      <c r="O44" s="39" t="s">
        <v>42</v>
      </c>
      <c r="P44" s="40" t="s">
        <v>28</v>
      </c>
      <c r="Q44" s="140" t="s">
        <v>24</v>
      </c>
      <c r="R44" s="132"/>
      <c r="S44" s="39"/>
      <c r="T44" s="87">
        <f t="shared" si="1"/>
        <v>158</v>
      </c>
      <c r="U44" s="88">
        <f t="shared" si="2"/>
        <v>110</v>
      </c>
    </row>
    <row r="45" spans="1:21" ht="24" customHeight="1">
      <c r="A45" s="129"/>
      <c r="B45" s="152"/>
      <c r="C45" s="135" t="s">
        <v>39</v>
      </c>
      <c r="D45" s="136" t="s">
        <v>40</v>
      </c>
      <c r="E45" s="161"/>
      <c r="F45" s="137">
        <v>642</v>
      </c>
      <c r="G45" s="144">
        <v>2.986</v>
      </c>
      <c r="H45" s="149" t="s">
        <v>32</v>
      </c>
      <c r="I45" s="133" t="s">
        <v>41</v>
      </c>
      <c r="J45" s="139">
        <v>5</v>
      </c>
      <c r="K45" s="124">
        <v>12.5</v>
      </c>
      <c r="L45" s="83">
        <f t="shared" si="0"/>
        <v>206.8976</v>
      </c>
      <c r="M45" s="42">
        <v>9.6</v>
      </c>
      <c r="N45" s="45">
        <v>13.09</v>
      </c>
      <c r="O45" s="39" t="s">
        <v>42</v>
      </c>
      <c r="P45" s="40" t="s">
        <v>28</v>
      </c>
      <c r="Q45" s="140" t="s">
        <v>24</v>
      </c>
      <c r="R45" s="132"/>
      <c r="S45" s="39"/>
      <c r="T45" s="87">
        <f t="shared" si="1"/>
        <v>130</v>
      </c>
      <c r="U45" s="88">
        <f t="shared" si="2"/>
      </c>
    </row>
    <row r="46" spans="1:21" ht="24" customHeight="1">
      <c r="A46" s="136"/>
      <c r="B46" s="155"/>
      <c r="C46" s="145"/>
      <c r="D46" s="136" t="s">
        <v>40</v>
      </c>
      <c r="E46" s="161"/>
      <c r="F46" s="146">
        <v>642</v>
      </c>
      <c r="G46" s="147">
        <v>2.986</v>
      </c>
      <c r="H46" s="149" t="s">
        <v>32</v>
      </c>
      <c r="I46" s="133" t="s">
        <v>43</v>
      </c>
      <c r="J46" s="139">
        <v>5</v>
      </c>
      <c r="K46" s="124">
        <v>12.5</v>
      </c>
      <c r="L46" s="83">
        <f t="shared" si="0"/>
        <v>206.8976</v>
      </c>
      <c r="M46" s="42">
        <v>8.14</v>
      </c>
      <c r="N46" s="45">
        <v>11.66</v>
      </c>
      <c r="O46" s="39" t="s">
        <v>42</v>
      </c>
      <c r="P46" s="40" t="s">
        <v>28</v>
      </c>
      <c r="Q46" s="140" t="s">
        <v>24</v>
      </c>
      <c r="R46" s="132"/>
      <c r="S46" s="130"/>
      <c r="T46" s="87">
        <f t="shared" si="1"/>
        <v>153</v>
      </c>
      <c r="U46" s="88">
        <f t="shared" si="2"/>
        <v>107</v>
      </c>
    </row>
    <row r="47" spans="1:21" ht="24" customHeight="1">
      <c r="A47" s="129"/>
      <c r="B47" s="152"/>
      <c r="C47" s="135" t="s">
        <v>39</v>
      </c>
      <c r="D47" s="136" t="s">
        <v>40</v>
      </c>
      <c r="E47" s="161"/>
      <c r="F47" s="137">
        <v>642</v>
      </c>
      <c r="G47" s="144">
        <v>2.986</v>
      </c>
      <c r="H47" s="149" t="s">
        <v>32</v>
      </c>
      <c r="I47" s="133" t="s">
        <v>41</v>
      </c>
      <c r="J47" s="139">
        <v>5</v>
      </c>
      <c r="K47" s="124">
        <v>12.5</v>
      </c>
      <c r="L47" s="83">
        <f>IF(K47&gt;0,1/K47*37.7*68.6,"")</f>
        <v>206.8976</v>
      </c>
      <c r="M47" s="42">
        <v>9.6</v>
      </c>
      <c r="N47" s="45">
        <v>13.09</v>
      </c>
      <c r="O47" s="39" t="s">
        <v>42</v>
      </c>
      <c r="P47" s="40" t="s">
        <v>28</v>
      </c>
      <c r="Q47" s="140" t="s">
        <v>24</v>
      </c>
      <c r="R47" s="132"/>
      <c r="S47" s="39"/>
      <c r="T47" s="87">
        <f>IF(K47&lt;&gt;0,IF(K47&gt;=M47,ROUNDDOWN(K47/M47*100,0),""),"")</f>
        <v>130</v>
      </c>
      <c r="U47" s="88">
        <f>IF(K47&lt;&gt;0,IF(K47&gt;=N47,ROUNDDOWN(K47/N47*100,0),""),"")</f>
      </c>
    </row>
    <row r="48" spans="1:21" ht="24" customHeight="1">
      <c r="A48" s="136"/>
      <c r="B48" s="155"/>
      <c r="C48" s="145"/>
      <c r="D48" s="136" t="s">
        <v>40</v>
      </c>
      <c r="E48" s="161"/>
      <c r="F48" s="146">
        <v>642</v>
      </c>
      <c r="G48" s="147">
        <v>2.986</v>
      </c>
      <c r="H48" s="149" t="s">
        <v>32</v>
      </c>
      <c r="I48" s="133" t="s">
        <v>43</v>
      </c>
      <c r="J48" s="139">
        <v>5</v>
      </c>
      <c r="K48" s="124">
        <v>12.5</v>
      </c>
      <c r="L48" s="83">
        <f>IF(K48&gt;0,1/K48*37.7*68.6,"")</f>
        <v>206.8976</v>
      </c>
      <c r="M48" s="42">
        <v>8.14</v>
      </c>
      <c r="N48" s="45">
        <v>11.66</v>
      </c>
      <c r="O48" s="39" t="s">
        <v>42</v>
      </c>
      <c r="P48" s="40" t="s">
        <v>28</v>
      </c>
      <c r="Q48" s="140" t="s">
        <v>24</v>
      </c>
      <c r="R48" s="132"/>
      <c r="S48" s="130"/>
      <c r="T48" s="87">
        <f>IF(K48&lt;&gt;0,IF(K48&gt;=M48,ROUNDDOWN(K48/M48*100,0),""),"")</f>
        <v>153</v>
      </c>
      <c r="U48" s="88">
        <f>IF(K48&lt;&gt;0,IF(K48&gt;=N48,ROUNDDOWN(K48/N48*100,0),""),"")</f>
        <v>107</v>
      </c>
    </row>
  </sheetData>
  <sheetProtection/>
  <mergeCells count="22">
    <mergeCell ref="D6:D8"/>
    <mergeCell ref="E6:E8"/>
    <mergeCell ref="F6:F8"/>
    <mergeCell ref="G6:G8"/>
    <mergeCell ref="P4:R4"/>
    <mergeCell ref="T4:T8"/>
    <mergeCell ref="U4:U8"/>
    <mergeCell ref="K5:K8"/>
    <mergeCell ref="L5:L8"/>
    <mergeCell ref="M5:M8"/>
    <mergeCell ref="N5:N8"/>
    <mergeCell ref="P5:R5"/>
    <mergeCell ref="Q2:U2"/>
    <mergeCell ref="A4:A8"/>
    <mergeCell ref="B4:C8"/>
    <mergeCell ref="D4:D5"/>
    <mergeCell ref="E4:E5"/>
    <mergeCell ref="F4:G5"/>
    <mergeCell ref="H4:H8"/>
    <mergeCell ref="I4:I8"/>
    <mergeCell ref="J4:J8"/>
    <mergeCell ref="K4:N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2016-03-24T05:50:40Z</cp:lastPrinted>
  <dcterms:created xsi:type="dcterms:W3CDTF">2015-01-22T05:16:45Z</dcterms:created>
  <dcterms:modified xsi:type="dcterms:W3CDTF">2016-03-28T13:02:08Z</dcterms:modified>
  <cp:category/>
  <cp:version/>
  <cp:contentType/>
  <cp:contentStatus/>
</cp:coreProperties>
</file>