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activeTab="0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'Isuzu'!$A$2:$R$12</definedName>
    <definedName name="_xlnm.Print_Area" localSheetId="2">'Nissan'!$A$2:$T$12</definedName>
    <definedName name="_xlnm.Print_Area" localSheetId="1">'Toyota'!$A$2:$U$9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<sst xmlns="http://schemas.openxmlformats.org/spreadsheetml/2006/main" count="157" uniqueCount="106">
  <si>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</si>
  <si>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</si>
  <si>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</si>
  <si>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</si>
  <si>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</si>
  <si>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</si>
  <si>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</si>
  <si>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</si>
  <si>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</si>
  <si>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</si>
  <si>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</si>
  <si>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</si>
  <si>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</si>
  <si>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※</t>
  </si>
  <si>
    <t>コモ</t>
  </si>
  <si>
    <t>LDF-JDW4E26</t>
  </si>
  <si>
    <t>YD25</t>
  </si>
  <si>
    <t>2.488</t>
  </si>
  <si>
    <t>5AT(E･LTC)</t>
  </si>
  <si>
    <t/>
  </si>
  <si>
    <t>通称名</t>
  </si>
  <si>
    <t>原動機</t>
  </si>
  <si>
    <t>平成27年度
燃費基準
達成・向上
達成レベル</t>
  </si>
  <si>
    <t>平成32年度
燃費基準
達成・向上
達成レベル</t>
  </si>
  <si>
    <t>１ｋｍ走行</t>
  </si>
  <si>
    <t>総排</t>
  </si>
  <si>
    <t>車両重量</t>
  </si>
  <si>
    <t>における</t>
  </si>
  <si>
    <t>燃費</t>
  </si>
  <si>
    <t>主要排</t>
  </si>
  <si>
    <t>低排出</t>
  </si>
  <si>
    <t>型式</t>
  </si>
  <si>
    <t>気量</t>
  </si>
  <si>
    <t>(kg)</t>
  </si>
  <si>
    <t>ＣＯ2排出量</t>
  </si>
  <si>
    <t>出ガス</t>
  </si>
  <si>
    <t>駆動</t>
  </si>
  <si>
    <t>その他</t>
  </si>
  <si>
    <t>ガス認定</t>
  </si>
  <si>
    <t>(Ｌ）</t>
  </si>
  <si>
    <t>(ｇ -ＣＯ2/km）</t>
  </si>
  <si>
    <t>対策</t>
  </si>
  <si>
    <t>形式</t>
  </si>
  <si>
    <t>レベル</t>
  </si>
  <si>
    <t>LDF-KDH223B</t>
  </si>
  <si>
    <t>1KD</t>
  </si>
  <si>
    <t>4AT
(E・LTC)</t>
  </si>
  <si>
    <t>2200～2260</t>
  </si>
  <si>
    <t>D
FI
TC
IC
P</t>
  </si>
  <si>
    <t>EGR
CCO</t>
  </si>
  <si>
    <t>R</t>
  </si>
  <si>
    <r>
      <rPr>
        <sz val="8"/>
        <rFont val="ＭＳ Ｐゴシック"/>
        <family val="3"/>
      </rPr>
      <t>当該自動車の製造又は輸入の事業を行う者の氏名又は名称　</t>
    </r>
  </si>
  <si>
    <t>ニッサン</t>
  </si>
  <si>
    <t>NV350 キャラバン</t>
  </si>
  <si>
    <t>LDF-DW4E26</t>
  </si>
  <si>
    <t>3W,EGR,DF</t>
  </si>
  <si>
    <t>当該自動車の製造又は輸入の事業を行う者の氏名又は名称　　　　いすゞ自動車株式会社</t>
  </si>
  <si>
    <r>
      <rPr>
        <b/>
        <sz val="12"/>
        <rFont val="ＭＳ Ｐゴシック"/>
        <family val="3"/>
      </rPr>
      <t>ディーゼル小型バス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</si>
  <si>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</si>
  <si>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</si>
  <si>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</si>
  <si>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</si>
  <si>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</si>
  <si>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</si>
  <si>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</si>
  <si>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</si>
  <si>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</si>
  <si>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</si>
  <si>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</si>
  <si>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</si>
  <si>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</si>
  <si>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</si>
  <si>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</si>
  <si>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対策</t>
    </r>
  </si>
  <si>
    <t>いすゞ</t>
  </si>
  <si>
    <t>3W,EGR,DF</t>
  </si>
  <si>
    <t>R</t>
  </si>
  <si>
    <t>※印の付いている通称名については、日産自動車株式会社が製造事業者である。</t>
  </si>
  <si>
    <t>当該自動車の製造又は輸入の事業を行う者の氏名又は名称  トヨタ自動車株式会社　</t>
  </si>
  <si>
    <t>ディーゼル小型バス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</si>
  <si>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</si>
  <si>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t>車名</t>
  </si>
  <si>
    <t>ＪＣ０８モード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</si>
  <si>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</si>
  <si>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</si>
  <si>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主要</t>
  </si>
  <si>
    <t>その他燃費値の異なる要因</t>
  </si>
  <si>
    <t>（参考）</t>
  </si>
  <si>
    <t>変速装置の</t>
  </si>
  <si>
    <t>乗車定員</t>
  </si>
  <si>
    <t>燃費値</t>
  </si>
  <si>
    <r>
      <rPr>
        <sz val="8"/>
        <color indexed="8"/>
        <rFont val="ＭＳ Ｐゴシック"/>
        <family val="3"/>
      </rPr>
      <t>類別区分番号</t>
    </r>
  </si>
  <si>
    <t>型式及び</t>
  </si>
  <si>
    <t>（名）</t>
  </si>
  <si>
    <t>(km/L）</t>
  </si>
  <si>
    <t>改善</t>
  </si>
  <si>
    <t>変速段数</t>
  </si>
  <si>
    <t>対策</t>
  </si>
  <si>
    <t>トヨタ</t>
  </si>
  <si>
    <t>ハイエース
レジアスエース</t>
  </si>
  <si>
    <t>0033～0040</t>
  </si>
  <si>
    <t>日産自動車株式会社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</si>
  <si>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</si>
  <si>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t>平成27年度
燃費基準
達成・向上
達成レベル</t>
  </si>
  <si>
    <t>平成32年度
燃費基準
達成・向上
達成レベル</t>
  </si>
  <si>
    <t>「（注）「平成32年度燃費基準相当値」の欄には、燃費基準値をディーゼル車用に換算した値を記載しています。」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</si>
</sst>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0"/>
    <numFmt numFmtId="179" formatCode="0.0"/>
    <numFmt numFmtId="180" formatCode="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0"/>
      <name val="Arial"/>
      <family val="2"/>
    </font>
    <font>
      <sz val="10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Arial"/>
      <family val="2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49" fontId="13" fillId="30" borderId="4">
      <alignment horizontal="center" vertical="center" wrapText="1"/>
      <protection/>
    </xf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0" fillId="0" borderId="0" applyFont="0" applyFill="0" applyBorder="0" applyAlignment="0" applyProtection="0"/>
    <xf numFmtId="49" fontId="14" fillId="32" borderId="6">
      <alignment horizontal="center" vertical="center" wrapText="1"/>
      <protection/>
    </xf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1" borderId="11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3" fillId="0" borderId="4">
      <alignment horizontal="center" vertical="center" wrapText="1"/>
      <protection/>
    </xf>
    <xf numFmtId="0" fontId="54" fillId="33" borderId="5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3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74" applyFont="1" applyFill="1" applyBorder="1">
      <alignment/>
      <protection/>
    </xf>
    <xf numFmtId="0" fontId="4" fillId="0" borderId="0" xfId="74" applyFont="1" applyFill="1" applyBorder="1">
      <alignment/>
      <protection/>
    </xf>
    <xf numFmtId="0" fontId="5" fillId="0" borderId="0" xfId="74" applyFont="1" applyFill="1" applyBorder="1" applyAlignment="1">
      <alignment horizontal="right"/>
      <protection/>
    </xf>
    <xf numFmtId="0" fontId="4" fillId="0" borderId="0" xfId="74" applyFont="1" applyFill="1">
      <alignment/>
      <protection/>
    </xf>
    <xf numFmtId="0" fontId="5" fillId="0" borderId="0" xfId="74" applyFont="1" applyFill="1" applyBorder="1">
      <alignment/>
      <protection/>
    </xf>
    <xf numFmtId="0" fontId="6" fillId="0" borderId="12" xfId="74" applyFont="1" applyFill="1" applyBorder="1">
      <alignment/>
      <protection/>
    </xf>
    <xf numFmtId="0" fontId="4" fillId="0" borderId="12" xfId="74" applyFont="1" applyFill="1" applyBorder="1">
      <alignment/>
      <protection/>
    </xf>
    <xf numFmtId="0" fontId="4" fillId="0" borderId="12" xfId="74" applyFont="1" applyFill="1" applyBorder="1" applyAlignment="1" applyProtection="1">
      <alignment/>
      <protection locked="0"/>
    </xf>
    <xf numFmtId="0" fontId="7" fillId="0" borderId="0" xfId="74" applyFont="1" applyFill="1" applyBorder="1" applyAlignment="1">
      <alignment/>
      <protection/>
    </xf>
    <xf numFmtId="0" fontId="4" fillId="0" borderId="0" xfId="74" applyFont="1" applyFill="1" applyAlignment="1">
      <alignment horizontal="right"/>
      <protection/>
    </xf>
    <xf numFmtId="0" fontId="4" fillId="0" borderId="13" xfId="74" applyFont="1" applyFill="1" applyBorder="1" applyAlignment="1">
      <alignment horizontal="center"/>
      <protection/>
    </xf>
    <xf numFmtId="0" fontId="4" fillId="0" borderId="14" xfId="74" applyFont="1" applyFill="1" applyBorder="1" applyAlignment="1">
      <alignment horizontal="center"/>
      <protection/>
    </xf>
    <xf numFmtId="0" fontId="4" fillId="0" borderId="15" xfId="74" applyFont="1" applyFill="1" applyBorder="1" applyAlignment="1">
      <alignment horizontal="center"/>
      <protection/>
    </xf>
    <xf numFmtId="0" fontId="4" fillId="0" borderId="16" xfId="74" applyFont="1" applyFill="1" applyBorder="1" applyAlignment="1">
      <alignment horizontal="center"/>
      <protection/>
    </xf>
    <xf numFmtId="0" fontId="4" fillId="0" borderId="17" xfId="74" applyFont="1" applyFill="1" applyBorder="1" applyAlignment="1">
      <alignment horizontal="center"/>
      <protection/>
    </xf>
    <xf numFmtId="0" fontId="4" fillId="0" borderId="18" xfId="74" applyFont="1" applyFill="1" applyBorder="1" applyAlignment="1">
      <alignment horizontal="center"/>
      <protection/>
    </xf>
    <xf numFmtId="0" fontId="4" fillId="0" borderId="0" xfId="74" applyFont="1" applyFill="1" applyBorder="1" applyAlignment="1">
      <alignment horizontal="center"/>
      <protection/>
    </xf>
    <xf numFmtId="0" fontId="4" fillId="0" borderId="15" xfId="74" applyFont="1" applyFill="1" applyBorder="1">
      <alignment/>
      <protection/>
    </xf>
    <xf numFmtId="0" fontId="4" fillId="0" borderId="12" xfId="74" applyFont="1" applyFill="1" applyBorder="1" applyAlignment="1">
      <alignment horizontal="center"/>
      <protection/>
    </xf>
    <xf numFmtId="0" fontId="9" fillId="0" borderId="16" xfId="74" applyFont="1" applyFill="1" applyBorder="1" applyAlignment="1">
      <alignment vertical="center"/>
      <protection/>
    </xf>
    <xf numFmtId="0" fontId="9" fillId="0" borderId="19" xfId="74" applyFont="1" applyFill="1" applyBorder="1" applyAlignment="1">
      <alignment vertical="center"/>
      <protection/>
    </xf>
    <xf numFmtId="0" fontId="9" fillId="0" borderId="13" xfId="74" applyFont="1" applyFill="1" applyBorder="1" applyAlignment="1">
      <alignment vertical="center"/>
      <protection/>
    </xf>
    <xf numFmtId="0" fontId="9" fillId="0" borderId="20" xfId="74" applyFont="1" applyFill="1" applyBorder="1" applyAlignment="1">
      <alignment vertical="center"/>
      <protection/>
    </xf>
    <xf numFmtId="0" fontId="9" fillId="0" borderId="20" xfId="74" applyFont="1" applyFill="1" applyBorder="1" applyAlignment="1">
      <alignment horizontal="center" vertical="center"/>
      <protection/>
    </xf>
    <xf numFmtId="0" fontId="9" fillId="0" borderId="21" xfId="74" applyFont="1" applyFill="1" applyBorder="1" applyAlignment="1">
      <alignment horizontal="center" vertical="center"/>
      <protection/>
    </xf>
    <xf numFmtId="176" fontId="10" fillId="0" borderId="22" xfId="74" applyNumberFormat="1" applyFont="1" applyFill="1" applyBorder="1" applyAlignment="1">
      <alignment horizontal="center" vertical="center"/>
      <protection/>
    </xf>
    <xf numFmtId="177" fontId="11" fillId="0" borderId="23" xfId="0" applyNumberFormat="1" applyFont="1" applyFill="1" applyBorder="1" applyAlignment="1">
      <alignment horizontal="center" vertical="center" wrapText="1"/>
    </xf>
    <xf numFmtId="176" fontId="9" fillId="0" borderId="24" xfId="74" applyNumberFormat="1" applyFont="1" applyFill="1" applyBorder="1" applyAlignment="1">
      <alignment horizontal="center" vertical="center"/>
      <protection/>
    </xf>
    <xf numFmtId="0" fontId="9" fillId="0" borderId="21" xfId="74" applyFont="1" applyFill="1" applyBorder="1" applyAlignment="1" applyProtection="1">
      <alignment horizontal="center" vertical="center"/>
      <protection locked="0"/>
    </xf>
    <xf numFmtId="0" fontId="9" fillId="0" borderId="25" xfId="74" applyFont="1" applyFill="1" applyBorder="1" applyAlignment="1">
      <alignment horizontal="center" vertical="center"/>
      <protection/>
    </xf>
    <xf numFmtId="0" fontId="9" fillId="0" borderId="26" xfId="74" applyFont="1" applyFill="1" applyBorder="1" applyAlignment="1">
      <alignment vertical="center"/>
      <protection/>
    </xf>
    <xf numFmtId="0" fontId="9" fillId="0" borderId="27" xfId="74" applyFont="1" applyFill="1" applyBorder="1" applyAlignment="1">
      <alignment vertical="center"/>
      <protection/>
    </xf>
    <xf numFmtId="0" fontId="9" fillId="0" borderId="15" xfId="74" applyFont="1" applyFill="1" applyBorder="1" applyAlignment="1">
      <alignment vertical="center"/>
      <protection/>
    </xf>
    <xf numFmtId="176" fontId="10" fillId="0" borderId="28" xfId="74" applyNumberFormat="1" applyFont="1" applyFill="1" applyBorder="1" applyAlignment="1">
      <alignment horizontal="center" vertical="center"/>
      <protection/>
    </xf>
    <xf numFmtId="177" fontId="11" fillId="0" borderId="29" xfId="0" applyNumberFormat="1" applyFont="1" applyFill="1" applyBorder="1" applyAlignment="1">
      <alignment horizontal="center" vertical="center" wrapText="1"/>
    </xf>
    <xf numFmtId="0" fontId="9" fillId="0" borderId="0" xfId="74" applyFont="1" applyFill="1" applyBorder="1" applyAlignment="1" applyProtection="1">
      <alignment vertical="center"/>
      <protection locked="0"/>
    </xf>
    <xf numFmtId="0" fontId="9" fillId="0" borderId="0" xfId="74" applyFont="1" applyFill="1" applyBorder="1" applyProtection="1">
      <alignment/>
      <protection locked="0"/>
    </xf>
    <xf numFmtId="0" fontId="9" fillId="0" borderId="0" xfId="74" applyFont="1" applyFill="1" applyBorder="1" applyAlignment="1" applyProtection="1">
      <alignment horizontal="left" vertical="center"/>
      <protection locked="0"/>
    </xf>
    <xf numFmtId="0" fontId="9" fillId="0" borderId="0" xfId="74" applyFont="1" applyFill="1" applyBorder="1" applyAlignment="1" applyProtection="1">
      <alignment horizontal="center" vertical="center"/>
      <protection locked="0"/>
    </xf>
    <xf numFmtId="178" fontId="9" fillId="0" borderId="0" xfId="74" applyNumberFormat="1" applyFont="1" applyFill="1" applyBorder="1" applyAlignment="1" applyProtection="1">
      <alignment horizontal="center" vertical="center"/>
      <protection locked="0"/>
    </xf>
    <xf numFmtId="0" fontId="9" fillId="0" borderId="0" xfId="74" applyFont="1" applyFill="1" applyBorder="1" applyAlignment="1" applyProtection="1">
      <alignment horizontal="center" vertical="center" wrapText="1"/>
      <protection locked="0"/>
    </xf>
    <xf numFmtId="179" fontId="10" fillId="0" borderId="0" xfId="74" applyNumberFormat="1" applyFont="1" applyFill="1" applyBorder="1" applyAlignment="1" applyProtection="1" quotePrefix="1">
      <alignment horizontal="center" vertical="center" wrapText="1"/>
      <protection locked="0"/>
    </xf>
    <xf numFmtId="177" fontId="10" fillId="0" borderId="0" xfId="74" applyNumberFormat="1" applyFont="1" applyFill="1" applyBorder="1" applyAlignment="1">
      <alignment horizontal="center" vertical="center" wrapText="1"/>
      <protection/>
    </xf>
    <xf numFmtId="0" fontId="9" fillId="0" borderId="0" xfId="74" applyFont="1" applyFill="1" applyBorder="1" applyAlignment="1">
      <alignment horizontal="center" vertical="center"/>
      <protection/>
    </xf>
    <xf numFmtId="0" fontId="9" fillId="0" borderId="0" xfId="74" applyFont="1" applyFill="1" applyBorder="1">
      <alignment/>
      <protection/>
    </xf>
    <xf numFmtId="0" fontId="9" fillId="0" borderId="0" xfId="74" applyFont="1" applyBorder="1" applyAlignment="1" quotePrefix="1">
      <alignment horizontal="left" vertical="center"/>
      <protection/>
    </xf>
    <xf numFmtId="0" fontId="9" fillId="0" borderId="0" xfId="74" applyFont="1" applyFill="1" applyBorder="1" applyAlignment="1">
      <alignment horizontal="left" vertical="center"/>
      <protection/>
    </xf>
    <xf numFmtId="0" fontId="9" fillId="0" borderId="0" xfId="74" applyFont="1" applyFill="1" applyBorder="1" applyAlignment="1">
      <alignment horizontal="left"/>
      <protection/>
    </xf>
    <xf numFmtId="0" fontId="9" fillId="0" borderId="0" xfId="74" applyFont="1" applyFill="1" applyBorder="1" applyAlignment="1">
      <alignment horizontal="center"/>
      <protection/>
    </xf>
    <xf numFmtId="179" fontId="12" fillId="0" borderId="0" xfId="74" applyNumberFormat="1" applyFont="1" applyFill="1" applyBorder="1" applyAlignment="1" quotePrefix="1">
      <alignment horizontal="center" vertical="center" wrapText="1"/>
      <protection/>
    </xf>
    <xf numFmtId="179" fontId="12" fillId="0" borderId="0" xfId="74" applyNumberFormat="1" applyFont="1" applyFill="1" applyBorder="1" applyAlignment="1">
      <alignment horizontal="center" vertical="center" wrapText="1"/>
      <protection/>
    </xf>
    <xf numFmtId="179" fontId="9" fillId="0" borderId="0" xfId="74" applyNumberFormat="1" applyFont="1" applyFill="1" applyBorder="1" applyAlignment="1" quotePrefix="1">
      <alignment horizontal="center" vertical="center" wrapText="1"/>
      <protection/>
    </xf>
    <xf numFmtId="0" fontId="6" fillId="0" borderId="0" xfId="74" applyFont="1" applyFill="1" applyBorder="1">
      <alignment/>
      <protection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8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179" fontId="11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177" fontId="11" fillId="0" borderId="33" xfId="0" applyNumberFormat="1" applyFont="1" applyFill="1" applyBorder="1" applyAlignment="1">
      <alignment horizontal="center" vertical="center" wrapText="1"/>
    </xf>
    <xf numFmtId="179" fontId="17" fillId="0" borderId="22" xfId="0" applyNumberFormat="1" applyFont="1" applyFill="1" applyBorder="1" applyAlignment="1" applyProtection="1" quotePrefix="1">
      <alignment horizontal="center" vertical="center" wrapText="1"/>
      <protection locked="0"/>
    </xf>
    <xf numFmtId="179" fontId="17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79" fontId="11" fillId="0" borderId="28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80" fontId="4" fillId="0" borderId="0" xfId="0" applyNumberFormat="1" applyFont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75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179" fontId="21" fillId="0" borderId="28" xfId="0" applyNumberFormat="1" applyFont="1" applyFill="1" applyBorder="1" applyAlignment="1" quotePrefix="1">
      <alignment horizontal="center" vertical="center" wrapText="1"/>
    </xf>
    <xf numFmtId="177" fontId="11" fillId="0" borderId="40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 quotePrefix="1">
      <alignment horizontal="center" vertical="center" wrapText="1"/>
    </xf>
    <xf numFmtId="179" fontId="6" fillId="0" borderId="41" xfId="0" applyNumberFormat="1" applyFont="1" applyFill="1" applyBorder="1" applyAlignment="1" quotePrefix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left"/>
    </xf>
    <xf numFmtId="0" fontId="4" fillId="0" borderId="31" xfId="74" applyFont="1" applyFill="1" applyBorder="1" applyAlignment="1">
      <alignment horizontal="center" vertical="center" wrapText="1"/>
      <protection/>
    </xf>
    <xf numFmtId="0" fontId="4" fillId="0" borderId="19" xfId="74" applyFont="1" applyFill="1" applyBorder="1" applyAlignment="1">
      <alignment horizontal="center" vertical="center"/>
      <protection/>
    </xf>
    <xf numFmtId="0" fontId="4" fillId="0" borderId="27" xfId="74" applyFont="1" applyFill="1" applyBorder="1" applyAlignment="1">
      <alignment horizontal="center" vertical="center"/>
      <protection/>
    </xf>
    <xf numFmtId="0" fontId="4" fillId="13" borderId="31" xfId="74" applyFont="1" applyFill="1" applyBorder="1" applyAlignment="1">
      <alignment horizontal="center"/>
      <protection/>
    </xf>
    <xf numFmtId="0" fontId="4" fillId="13" borderId="34" xfId="74" applyFont="1" applyFill="1" applyBorder="1" applyAlignment="1">
      <alignment horizontal="center"/>
      <protection/>
    </xf>
    <xf numFmtId="0" fontId="4" fillId="13" borderId="13" xfId="74" applyFont="1" applyFill="1" applyBorder="1" applyAlignment="1">
      <alignment horizontal="center"/>
      <protection/>
    </xf>
    <xf numFmtId="0" fontId="4" fillId="0" borderId="31" xfId="74" applyFont="1" applyFill="1" applyBorder="1" applyAlignment="1">
      <alignment horizontal="center" shrinkToFit="1"/>
      <protection/>
    </xf>
    <xf numFmtId="0" fontId="4" fillId="0" borderId="34" xfId="74" applyFont="1" applyFill="1" applyBorder="1" applyAlignment="1">
      <alignment horizontal="center" shrinkToFit="1"/>
      <protection/>
    </xf>
    <xf numFmtId="0" fontId="4" fillId="0" borderId="13" xfId="74" applyFont="1" applyFill="1" applyBorder="1" applyAlignment="1">
      <alignment horizontal="center" shrinkToFit="1"/>
      <protection/>
    </xf>
    <xf numFmtId="0" fontId="4" fillId="0" borderId="43" xfId="74" applyFont="1" applyFill="1" applyBorder="1" applyAlignment="1">
      <alignment horizontal="center" vertical="center" wrapText="1"/>
      <protection/>
    </xf>
    <xf numFmtId="0" fontId="4" fillId="0" borderId="44" xfId="74" applyFont="1" applyFill="1" applyBorder="1" applyAlignment="1">
      <alignment horizontal="center" vertical="center"/>
      <protection/>
    </xf>
    <xf numFmtId="0" fontId="4" fillId="0" borderId="45" xfId="74" applyFont="1" applyFill="1" applyBorder="1" applyAlignment="1">
      <alignment horizontal="center" vertical="center"/>
      <protection/>
    </xf>
    <xf numFmtId="0" fontId="4" fillId="0" borderId="46" xfId="74" applyFont="1" applyFill="1" applyBorder="1" applyAlignment="1">
      <alignment horizontal="center" vertical="center" wrapText="1"/>
      <protection/>
    </xf>
    <xf numFmtId="0" fontId="4" fillId="0" borderId="35" xfId="74" applyFont="1" applyFill="1" applyBorder="1" applyAlignment="1">
      <alignment horizontal="center" vertical="center"/>
      <protection/>
    </xf>
    <xf numFmtId="0" fontId="4" fillId="0" borderId="37" xfId="74" applyFont="1" applyFill="1" applyBorder="1" applyAlignment="1">
      <alignment horizontal="center" vertical="center"/>
      <protection/>
    </xf>
    <xf numFmtId="0" fontId="4" fillId="0" borderId="47" xfId="74" applyFont="1" applyFill="1" applyBorder="1" applyAlignment="1">
      <alignment horizontal="center" vertical="center" wrapText="1"/>
      <protection/>
    </xf>
    <xf numFmtId="0" fontId="4" fillId="0" borderId="48" xfId="74" applyFont="1" applyFill="1" applyBorder="1" applyAlignment="1">
      <alignment horizontal="center" vertical="center" wrapText="1"/>
      <protection/>
    </xf>
    <xf numFmtId="0" fontId="4" fillId="0" borderId="49" xfId="74" applyFont="1" applyFill="1" applyBorder="1" applyAlignment="1">
      <alignment horizontal="center" vertical="center" wrapText="1"/>
      <protection/>
    </xf>
    <xf numFmtId="0" fontId="4" fillId="0" borderId="32" xfId="74" applyFont="1" applyFill="1" applyBorder="1" applyAlignment="1">
      <alignment horizontal="center" vertical="center" wrapText="1"/>
      <protection/>
    </xf>
    <xf numFmtId="0" fontId="4" fillId="0" borderId="27" xfId="74" applyFont="1" applyFill="1" applyBorder="1" applyAlignment="1">
      <alignment horizontal="center" shrinkToFit="1"/>
      <protection/>
    </xf>
    <xf numFmtId="0" fontId="4" fillId="0" borderId="12" xfId="74" applyFont="1" applyFill="1" applyBorder="1" applyAlignment="1">
      <alignment horizontal="center" shrinkToFit="1"/>
      <protection/>
    </xf>
    <xf numFmtId="0" fontId="4" fillId="0" borderId="15" xfId="74" applyFont="1" applyFill="1" applyBorder="1" applyAlignment="1">
      <alignment horizontal="center" shrinkToFit="1"/>
      <protection/>
    </xf>
    <xf numFmtId="0" fontId="4" fillId="0" borderId="30" xfId="74" applyFont="1" applyFill="1" applyBorder="1" applyAlignment="1">
      <alignment horizontal="center" vertical="center"/>
      <protection/>
    </xf>
    <xf numFmtId="0" fontId="4" fillId="0" borderId="16" xfId="74" applyFont="1" applyFill="1" applyBorder="1" applyAlignment="1">
      <alignment horizontal="center" vertical="center"/>
      <protection/>
    </xf>
    <xf numFmtId="0" fontId="4" fillId="0" borderId="26" xfId="74" applyFont="1" applyFill="1" applyBorder="1" applyAlignment="1">
      <alignment horizontal="center" vertical="center"/>
      <protection/>
    </xf>
    <xf numFmtId="0" fontId="4" fillId="0" borderId="31" xfId="74" applyFont="1" applyFill="1" applyBorder="1" applyAlignment="1">
      <alignment horizontal="center" vertical="center"/>
      <protection/>
    </xf>
    <xf numFmtId="0" fontId="4" fillId="0" borderId="34" xfId="74" applyFont="1" applyFill="1" applyBorder="1" applyAlignment="1">
      <alignment horizontal="center" vertical="center"/>
      <protection/>
    </xf>
    <xf numFmtId="0" fontId="4" fillId="0" borderId="0" xfId="74" applyFont="1" applyFill="1" applyBorder="1" applyAlignment="1">
      <alignment horizontal="center" vertical="center"/>
      <protection/>
    </xf>
    <xf numFmtId="0" fontId="4" fillId="0" borderId="12" xfId="74" applyFont="1" applyFill="1" applyBorder="1" applyAlignment="1">
      <alignment horizontal="center" vertical="center"/>
      <protection/>
    </xf>
    <xf numFmtId="0" fontId="4" fillId="0" borderId="13" xfId="74" applyFont="1" applyFill="1" applyBorder="1" applyAlignment="1">
      <alignment horizontal="center"/>
      <protection/>
    </xf>
    <xf numFmtId="0" fontId="4" fillId="0" borderId="15" xfId="74" applyFont="1" applyFill="1" applyBorder="1" applyAlignment="1">
      <alignment horizontal="center"/>
      <protection/>
    </xf>
    <xf numFmtId="0" fontId="4" fillId="0" borderId="13" xfId="74" applyFont="1" applyFill="1" applyBorder="1" applyAlignment="1">
      <alignment horizontal="center" vertical="center"/>
      <protection/>
    </xf>
    <xf numFmtId="0" fontId="4" fillId="0" borderId="15" xfId="74" applyFont="1" applyFill="1" applyBorder="1" applyAlignment="1">
      <alignment horizontal="center" vertical="center"/>
      <protection/>
    </xf>
    <xf numFmtId="0" fontId="4" fillId="0" borderId="30" xfId="74" applyFont="1" applyFill="1" applyBorder="1" applyAlignment="1">
      <alignment horizontal="center" vertical="center" wrapText="1"/>
      <protection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桁区切り 2" xfId="51"/>
    <cellStyle name="見出し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通常行" xfId="63"/>
    <cellStyle name="入力" xfId="64"/>
    <cellStyle name="標準 2" xfId="65"/>
    <cellStyle name="標準 2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標準_Dﾊﾞｽ" xfId="74"/>
    <cellStyle name="標準_燃費公表用資料　自動作成ツール" xfId="75"/>
    <cellStyle name="良い" xfId="76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2</xdr:row>
      <xdr:rowOff>0</xdr:rowOff>
    </xdr:from>
    <xdr:to>
      <xdr:col>17</xdr:col>
      <xdr:colOff>247650</xdr:colOff>
      <xdr:row>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534150" y="457200"/>
          <a:ext cx="2714625" cy="0"/>
        </a:xfrm>
        <a:prstGeom prst="wedgeRoundRectCallout">
          <a:avLst>
            <a:gd name="adj1" fmla="val -74768"/>
            <a:gd name="adj2" fmla="val -3105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ﾏｽﾀｰのﾌｫﾝﾄ数を勝手に変えないこと！！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燃費値・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排出量）は太字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R13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2.375" style="2" customWidth="1"/>
    <col min="3" max="3" width="12.50390625" style="2" customWidth="1"/>
    <col min="4" max="4" width="12.75390625" style="2" customWidth="1"/>
    <col min="5" max="5" width="8.50390625" style="2" customWidth="1"/>
    <col min="6" max="6" width="5.875" style="2" bestFit="1" customWidth="1"/>
    <col min="7" max="7" width="9.125" style="2" customWidth="1"/>
    <col min="8" max="9" width="7.125" style="2" customWidth="1"/>
    <col min="10" max="10" width="7.375" style="2" bestFit="1" customWidth="1"/>
    <col min="11" max="11" width="9.50390625" style="2" customWidth="1"/>
    <col min="12" max="12" width="6.125" style="2" customWidth="1"/>
    <col min="13" max="13" width="10.875" style="2" customWidth="1"/>
    <col min="14" max="16" width="10.75390625" style="2" customWidth="1"/>
    <col min="17" max="18" width="8.375" style="2" customWidth="1"/>
    <col min="19" max="16384" width="9.00390625" style="2" customWidth="1"/>
  </cols>
  <sheetData>
    <row r="1" spans="1:15" ht="21.75" customHeight="1">
      <c r="A1" s="1"/>
      <c r="B1" s="1"/>
      <c r="O1" s="3"/>
    </row>
    <row r="2" spans="1:18" s="4" customFormat="1" ht="15">
      <c r="A2" s="2"/>
      <c r="B2" s="2"/>
      <c r="C2" s="2"/>
      <c r="E2" s="5"/>
      <c r="H2" s="2"/>
      <c r="I2" s="6" t="s">
        <v>56</v>
      </c>
      <c r="J2" s="7"/>
      <c r="K2" s="7"/>
      <c r="L2" s="7"/>
      <c r="M2" s="7"/>
      <c r="N2" s="7"/>
      <c r="O2" s="8"/>
      <c r="P2" s="8"/>
      <c r="Q2" s="8"/>
      <c r="R2" s="8"/>
    </row>
    <row r="3" spans="1:18" s="4" customFormat="1" ht="23.25" customHeight="1">
      <c r="A3" s="9" t="s">
        <v>57</v>
      </c>
      <c r="B3" s="9"/>
      <c r="C3" s="2"/>
      <c r="E3" s="2"/>
      <c r="F3" s="2"/>
      <c r="G3" s="2"/>
      <c r="H3" s="2"/>
      <c r="I3" s="7"/>
      <c r="J3" s="2"/>
      <c r="K3" s="2"/>
      <c r="L3" s="2"/>
      <c r="M3" s="2"/>
      <c r="O3" s="10"/>
      <c r="R3" s="10" t="s">
        <v>58</v>
      </c>
    </row>
    <row r="4" spans="1:18" s="4" customFormat="1" ht="14.25" customHeight="1" thickBot="1">
      <c r="A4" s="168" t="s">
        <v>59</v>
      </c>
      <c r="B4" s="171" t="s">
        <v>0</v>
      </c>
      <c r="C4" s="172"/>
      <c r="D4" s="175"/>
      <c r="E4" s="171" t="s">
        <v>1</v>
      </c>
      <c r="F4" s="177"/>
      <c r="G4" s="179" t="s">
        <v>60</v>
      </c>
      <c r="H4" s="179" t="s">
        <v>61</v>
      </c>
      <c r="I4" s="146" t="s">
        <v>62</v>
      </c>
      <c r="J4" s="149" t="s">
        <v>63</v>
      </c>
      <c r="K4" s="150"/>
      <c r="L4" s="151"/>
      <c r="M4" s="11"/>
      <c r="N4" s="152"/>
      <c r="O4" s="153"/>
      <c r="P4" s="154"/>
      <c r="Q4" s="12"/>
      <c r="R4" s="155" t="s">
        <v>64</v>
      </c>
    </row>
    <row r="5" spans="1:18" s="4" customFormat="1" ht="11.25">
      <c r="A5" s="169"/>
      <c r="B5" s="147"/>
      <c r="C5" s="173"/>
      <c r="D5" s="176"/>
      <c r="E5" s="148"/>
      <c r="F5" s="178"/>
      <c r="G5" s="169"/>
      <c r="H5" s="169"/>
      <c r="I5" s="147"/>
      <c r="J5" s="158" t="s">
        <v>65</v>
      </c>
      <c r="K5" s="161" t="s">
        <v>66</v>
      </c>
      <c r="L5" s="164" t="s">
        <v>67</v>
      </c>
      <c r="M5" s="14" t="s">
        <v>68</v>
      </c>
      <c r="N5" s="165" t="s">
        <v>69</v>
      </c>
      <c r="O5" s="166"/>
      <c r="P5" s="167"/>
      <c r="Q5" s="15" t="s">
        <v>70</v>
      </c>
      <c r="R5" s="156"/>
    </row>
    <row r="6" spans="1:18" s="4" customFormat="1" ht="11.25">
      <c r="A6" s="169"/>
      <c r="B6" s="147"/>
      <c r="C6" s="173"/>
      <c r="D6" s="168" t="s">
        <v>2</v>
      </c>
      <c r="E6" s="168" t="s">
        <v>2</v>
      </c>
      <c r="F6" s="179" t="s">
        <v>71</v>
      </c>
      <c r="G6" s="169"/>
      <c r="H6" s="169"/>
      <c r="I6" s="147"/>
      <c r="J6" s="159"/>
      <c r="K6" s="162"/>
      <c r="L6" s="159"/>
      <c r="M6" s="16" t="s">
        <v>3</v>
      </c>
      <c r="N6" s="16" t="s">
        <v>4</v>
      </c>
      <c r="O6" s="16"/>
      <c r="P6" s="16"/>
      <c r="Q6" s="17" t="s">
        <v>5</v>
      </c>
      <c r="R6" s="156"/>
    </row>
    <row r="7" spans="1:18" s="4" customFormat="1" ht="11.25">
      <c r="A7" s="169"/>
      <c r="B7" s="147"/>
      <c r="C7" s="173"/>
      <c r="D7" s="169"/>
      <c r="E7" s="169"/>
      <c r="F7" s="169"/>
      <c r="G7" s="169"/>
      <c r="H7" s="169"/>
      <c r="I7" s="147"/>
      <c r="J7" s="159"/>
      <c r="K7" s="162"/>
      <c r="L7" s="159"/>
      <c r="M7" s="16" t="s">
        <v>72</v>
      </c>
      <c r="N7" s="16" t="s">
        <v>6</v>
      </c>
      <c r="O7" s="16" t="s">
        <v>7</v>
      </c>
      <c r="P7" s="16" t="s">
        <v>8</v>
      </c>
      <c r="Q7" s="17" t="s">
        <v>9</v>
      </c>
      <c r="R7" s="156"/>
    </row>
    <row r="8" spans="1:18" s="4" customFormat="1" ht="11.25">
      <c r="A8" s="170"/>
      <c r="B8" s="148"/>
      <c r="C8" s="174"/>
      <c r="D8" s="170"/>
      <c r="E8" s="170"/>
      <c r="F8" s="170"/>
      <c r="G8" s="170"/>
      <c r="H8" s="170"/>
      <c r="I8" s="148"/>
      <c r="J8" s="160"/>
      <c r="K8" s="163"/>
      <c r="L8" s="160"/>
      <c r="M8" s="13" t="s">
        <v>73</v>
      </c>
      <c r="N8" s="13" t="s">
        <v>10</v>
      </c>
      <c r="O8" s="13" t="s">
        <v>11</v>
      </c>
      <c r="P8" s="18"/>
      <c r="Q8" s="19" t="s">
        <v>12</v>
      </c>
      <c r="R8" s="157"/>
    </row>
    <row r="9" spans="1:18" s="4" customFormat="1" ht="24" customHeight="1">
      <c r="A9" s="20" t="s">
        <v>74</v>
      </c>
      <c r="B9" s="21" t="s">
        <v>13</v>
      </c>
      <c r="C9" s="22" t="s">
        <v>14</v>
      </c>
      <c r="D9" s="23" t="s">
        <v>15</v>
      </c>
      <c r="E9" s="24" t="s">
        <v>16</v>
      </c>
      <c r="F9" s="24" t="s">
        <v>17</v>
      </c>
      <c r="G9" s="24" t="s">
        <v>18</v>
      </c>
      <c r="H9" s="24">
        <v>2250</v>
      </c>
      <c r="I9" s="25">
        <v>14</v>
      </c>
      <c r="J9" s="26">
        <v>11.2</v>
      </c>
      <c r="K9" s="27">
        <f>IF(J9&gt;0,1/J9*37.7*68.6,"")</f>
        <v>230.9125</v>
      </c>
      <c r="L9" s="28">
        <v>9.7</v>
      </c>
      <c r="M9" s="24" t="s">
        <v>19</v>
      </c>
      <c r="N9" s="24" t="s">
        <v>75</v>
      </c>
      <c r="O9" s="24" t="s">
        <v>76</v>
      </c>
      <c r="P9" s="24"/>
      <c r="Q9" s="29"/>
      <c r="R9" s="30">
        <f>IF(J9&lt;&gt;0,IF(J9&gt;=L9,ROUNDDOWN(J9/L9*100,0),""),"")</f>
        <v>115</v>
      </c>
    </row>
    <row r="10" spans="1:18" s="4" customFormat="1" ht="24" customHeight="1" thickBot="1">
      <c r="A10" s="31"/>
      <c r="B10" s="32"/>
      <c r="C10" s="33"/>
      <c r="D10" s="23" t="s">
        <v>15</v>
      </c>
      <c r="E10" s="24" t="s">
        <v>16</v>
      </c>
      <c r="F10" s="24" t="s">
        <v>17</v>
      </c>
      <c r="G10" s="24" t="s">
        <v>18</v>
      </c>
      <c r="H10" s="24">
        <v>2280</v>
      </c>
      <c r="I10" s="25">
        <v>14</v>
      </c>
      <c r="J10" s="34">
        <v>10.8</v>
      </c>
      <c r="K10" s="35">
        <f>IF(J10&gt;0,1/J10*37.7*68.6,"")</f>
        <v>239.46481481481482</v>
      </c>
      <c r="L10" s="28">
        <v>9.7</v>
      </c>
      <c r="M10" s="24" t="s">
        <v>19</v>
      </c>
      <c r="N10" s="24" t="s">
        <v>75</v>
      </c>
      <c r="O10" s="24" t="s">
        <v>76</v>
      </c>
      <c r="P10" s="24"/>
      <c r="Q10" s="29"/>
      <c r="R10" s="30">
        <f>IF(J10&lt;&gt;0,IF(J10&gt;=L10,ROUNDDOWN(J10/L10*100,0),""),"")</f>
        <v>111</v>
      </c>
    </row>
    <row r="11" spans="1:18" s="4" customFormat="1" ht="24" customHeight="1">
      <c r="A11" s="36"/>
      <c r="B11" s="37"/>
      <c r="C11" s="38"/>
      <c r="D11" s="38"/>
      <c r="E11" s="39"/>
      <c r="F11" s="40"/>
      <c r="G11" s="41"/>
      <c r="H11" s="39"/>
      <c r="I11" s="39"/>
      <c r="J11" s="42"/>
      <c r="K11" s="43"/>
      <c r="L11" s="42"/>
      <c r="M11" s="39"/>
      <c r="N11" s="41"/>
      <c r="O11" s="39"/>
      <c r="P11" s="39"/>
      <c r="Q11" s="39"/>
      <c r="R11" s="44"/>
    </row>
    <row r="12" spans="1:18" s="53" customFormat="1" ht="12">
      <c r="A12" s="45"/>
      <c r="B12" s="46" t="s">
        <v>77</v>
      </c>
      <c r="C12" s="45"/>
      <c r="D12" s="47"/>
      <c r="E12" s="48"/>
      <c r="F12" s="49"/>
      <c r="G12" s="49"/>
      <c r="H12" s="45"/>
      <c r="I12" s="45"/>
      <c r="J12" s="45"/>
      <c r="K12" s="50"/>
      <c r="L12" s="51"/>
      <c r="M12" s="52"/>
      <c r="N12" s="45"/>
      <c r="O12" s="45"/>
      <c r="P12" s="45"/>
      <c r="Q12" s="45"/>
      <c r="R12" s="44"/>
    </row>
    <row r="13" spans="1:18" ht="24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</sheetData>
  <sheetProtection/>
  <mergeCells count="17">
    <mergeCell ref="A4:A8"/>
    <mergeCell ref="B4:C8"/>
    <mergeCell ref="D4:D5"/>
    <mergeCell ref="E4:F5"/>
    <mergeCell ref="G4:G8"/>
    <mergeCell ref="H4:H8"/>
    <mergeCell ref="D6:D8"/>
    <mergeCell ref="E6:E8"/>
    <mergeCell ref="F6:F8"/>
    <mergeCell ref="I4:I8"/>
    <mergeCell ref="J4:L4"/>
    <mergeCell ref="N4:P4"/>
    <mergeCell ref="R4:R8"/>
    <mergeCell ref="J5:J8"/>
    <mergeCell ref="K5:K8"/>
    <mergeCell ref="L5:L8"/>
    <mergeCell ref="N5:P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1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5.50390625" style="93" customWidth="1"/>
    <col min="2" max="2" width="1.875" style="93" customWidth="1"/>
    <col min="3" max="3" width="10.25390625" style="93" customWidth="1"/>
    <col min="4" max="4" width="10.00390625" style="93" customWidth="1"/>
    <col min="5" max="5" width="10.00390625" style="94" customWidth="1"/>
    <col min="6" max="6" width="5.125" style="93" customWidth="1"/>
    <col min="7" max="7" width="7.625" style="93" customWidth="1"/>
    <col min="8" max="8" width="8.125" style="93" customWidth="1"/>
    <col min="9" max="9" width="6.625" style="93" customWidth="1"/>
    <col min="10" max="10" width="7.125" style="93" customWidth="1"/>
    <col min="11" max="11" width="6.875" style="93" customWidth="1"/>
    <col min="12" max="12" width="7.75390625" style="93" customWidth="1"/>
    <col min="13" max="14" width="8.00390625" style="93" customWidth="1"/>
    <col min="15" max="15" width="4.25390625" style="93" bestFit="1" customWidth="1"/>
    <col min="16" max="16" width="6.75390625" style="93" customWidth="1"/>
    <col min="17" max="17" width="4.25390625" style="93" customWidth="1"/>
    <col min="18" max="18" width="5.875" style="93" customWidth="1"/>
    <col min="19" max="19" width="7.50390625" style="96" customWidth="1"/>
    <col min="20" max="20" width="9.00390625" style="96" customWidth="1"/>
    <col min="21" max="21" width="10.75390625" style="93" customWidth="1"/>
    <col min="22" max="22" width="3.875" style="97" customWidth="1"/>
    <col min="23" max="16384" width="9.00390625" style="93" customWidth="1"/>
  </cols>
  <sheetData>
    <row r="1" spans="1:17" ht="21.75" customHeight="1">
      <c r="A1" s="92"/>
      <c r="B1" s="92"/>
      <c r="Q1" s="95"/>
    </row>
    <row r="2" spans="1:22" s="98" customFormat="1" ht="14.25">
      <c r="A2" s="93"/>
      <c r="B2" s="93"/>
      <c r="C2" s="93"/>
      <c r="E2" s="99"/>
      <c r="F2" s="100"/>
      <c r="I2" s="93"/>
      <c r="J2" s="101" t="s">
        <v>78</v>
      </c>
      <c r="K2" s="101"/>
      <c r="L2" s="101"/>
      <c r="M2" s="101"/>
      <c r="N2" s="101"/>
      <c r="O2" s="101"/>
      <c r="P2" s="101"/>
      <c r="Q2" s="101"/>
      <c r="R2" s="101"/>
      <c r="S2" s="102"/>
      <c r="T2" s="102"/>
      <c r="U2" s="101"/>
      <c r="V2" s="97"/>
    </row>
    <row r="3" spans="1:22" s="98" customFormat="1" ht="14.25">
      <c r="A3" s="103" t="s">
        <v>79</v>
      </c>
      <c r="B3" s="103"/>
      <c r="C3" s="93"/>
      <c r="E3" s="99"/>
      <c r="F3" s="93"/>
      <c r="G3" s="93"/>
      <c r="H3" s="93"/>
      <c r="I3" s="93"/>
      <c r="J3" s="101"/>
      <c r="K3" s="93"/>
      <c r="L3" s="93"/>
      <c r="M3" s="93"/>
      <c r="N3" s="93"/>
      <c r="O3" s="93"/>
      <c r="Q3" s="104"/>
      <c r="S3" s="105"/>
      <c r="T3" s="104"/>
      <c r="U3" s="106" t="s">
        <v>80</v>
      </c>
      <c r="V3" s="97"/>
    </row>
    <row r="4" spans="1:22" s="98" customFormat="1" ht="14.25" customHeight="1">
      <c r="A4" s="195" t="s">
        <v>81</v>
      </c>
      <c r="B4" s="196" t="s">
        <v>20</v>
      </c>
      <c r="C4" s="197"/>
      <c r="D4" s="202"/>
      <c r="E4" s="203"/>
      <c r="F4" s="196" t="s">
        <v>21</v>
      </c>
      <c r="G4" s="206"/>
      <c r="H4" s="109"/>
      <c r="I4" s="110"/>
      <c r="J4" s="108"/>
      <c r="K4" s="208" t="s">
        <v>82</v>
      </c>
      <c r="L4" s="209"/>
      <c r="M4" s="209"/>
      <c r="N4" s="210"/>
      <c r="O4" s="111"/>
      <c r="P4" s="211"/>
      <c r="Q4" s="212"/>
      <c r="R4" s="213"/>
      <c r="S4" s="112"/>
      <c r="T4" s="180" t="s">
        <v>22</v>
      </c>
      <c r="U4" s="183" t="s">
        <v>23</v>
      </c>
      <c r="V4" s="97"/>
    </row>
    <row r="5" spans="1:22" s="98" customFormat="1" ht="13.5" customHeight="1">
      <c r="A5" s="184"/>
      <c r="B5" s="198"/>
      <c r="C5" s="199"/>
      <c r="D5" s="204"/>
      <c r="E5" s="205"/>
      <c r="F5" s="200"/>
      <c r="G5" s="207"/>
      <c r="H5" s="115"/>
      <c r="I5" s="116"/>
      <c r="J5" s="93"/>
      <c r="K5" s="117"/>
      <c r="L5" s="118" t="s">
        <v>24</v>
      </c>
      <c r="M5" s="186" t="s">
        <v>83</v>
      </c>
      <c r="N5" s="189" t="s">
        <v>84</v>
      </c>
      <c r="O5" s="115" t="s">
        <v>85</v>
      </c>
      <c r="P5" s="192" t="s">
        <v>86</v>
      </c>
      <c r="Q5" s="193"/>
      <c r="R5" s="194"/>
      <c r="S5" s="119" t="s">
        <v>87</v>
      </c>
      <c r="T5" s="181"/>
      <c r="U5" s="184"/>
      <c r="V5" s="97"/>
    </row>
    <row r="6" spans="1:22" s="98" customFormat="1" ht="13.5">
      <c r="A6" s="184"/>
      <c r="B6" s="198"/>
      <c r="C6" s="199"/>
      <c r="D6" s="120"/>
      <c r="E6" s="107"/>
      <c r="F6" s="105"/>
      <c r="G6" s="115" t="s">
        <v>25</v>
      </c>
      <c r="H6" s="96" t="s">
        <v>88</v>
      </c>
      <c r="I6" s="113" t="s">
        <v>26</v>
      </c>
      <c r="J6" s="121" t="s">
        <v>89</v>
      </c>
      <c r="K6" s="117" t="s">
        <v>90</v>
      </c>
      <c r="L6" s="118" t="s">
        <v>27</v>
      </c>
      <c r="M6" s="187"/>
      <c r="N6" s="190"/>
      <c r="O6" s="122" t="s">
        <v>28</v>
      </c>
      <c r="P6" s="122" t="s">
        <v>29</v>
      </c>
      <c r="Q6" s="122"/>
      <c r="R6" s="122"/>
      <c r="S6" s="96" t="s">
        <v>30</v>
      </c>
      <c r="T6" s="181"/>
      <c r="U6" s="184"/>
      <c r="V6" s="97"/>
    </row>
    <row r="7" spans="1:22" s="98" customFormat="1" ht="13.5">
      <c r="A7" s="184"/>
      <c r="B7" s="198"/>
      <c r="C7" s="199"/>
      <c r="D7" s="115" t="s">
        <v>31</v>
      </c>
      <c r="E7" s="113" t="s">
        <v>91</v>
      </c>
      <c r="F7" s="105" t="s">
        <v>31</v>
      </c>
      <c r="G7" s="115" t="s">
        <v>32</v>
      </c>
      <c r="H7" s="96" t="s">
        <v>92</v>
      </c>
      <c r="I7" s="115" t="s">
        <v>33</v>
      </c>
      <c r="J7" s="122" t="s">
        <v>93</v>
      </c>
      <c r="K7" s="117" t="s">
        <v>94</v>
      </c>
      <c r="L7" s="118" t="s">
        <v>34</v>
      </c>
      <c r="M7" s="187"/>
      <c r="N7" s="190"/>
      <c r="O7" s="122" t="s">
        <v>95</v>
      </c>
      <c r="P7" s="122" t="s">
        <v>35</v>
      </c>
      <c r="Q7" s="123" t="s">
        <v>36</v>
      </c>
      <c r="R7" s="122" t="s">
        <v>37</v>
      </c>
      <c r="S7" s="96" t="s">
        <v>38</v>
      </c>
      <c r="T7" s="181"/>
      <c r="U7" s="184"/>
      <c r="V7" s="97"/>
    </row>
    <row r="8" spans="1:22" s="98" customFormat="1" ht="13.5">
      <c r="A8" s="185"/>
      <c r="B8" s="200"/>
      <c r="C8" s="201"/>
      <c r="D8" s="125"/>
      <c r="E8" s="124"/>
      <c r="F8" s="101"/>
      <c r="G8" s="126" t="s">
        <v>39</v>
      </c>
      <c r="H8" s="102" t="s">
        <v>96</v>
      </c>
      <c r="I8" s="125"/>
      <c r="J8" s="114"/>
      <c r="K8" s="127"/>
      <c r="L8" s="128" t="s">
        <v>40</v>
      </c>
      <c r="M8" s="188"/>
      <c r="N8" s="191"/>
      <c r="O8" s="129" t="s">
        <v>97</v>
      </c>
      <c r="P8" s="129" t="s">
        <v>41</v>
      </c>
      <c r="Q8" s="130" t="s">
        <v>42</v>
      </c>
      <c r="R8" s="114"/>
      <c r="S8" s="102" t="s">
        <v>43</v>
      </c>
      <c r="T8" s="182"/>
      <c r="U8" s="185"/>
      <c r="V8" s="97"/>
    </row>
    <row r="9" spans="1:22" s="98" customFormat="1" ht="60" customHeight="1" thickBot="1">
      <c r="A9" s="131" t="s">
        <v>98</v>
      </c>
      <c r="B9" s="132"/>
      <c r="C9" s="133" t="s">
        <v>99</v>
      </c>
      <c r="D9" s="134" t="s">
        <v>44</v>
      </c>
      <c r="E9" s="135" t="s">
        <v>100</v>
      </c>
      <c r="F9" s="135" t="s">
        <v>45</v>
      </c>
      <c r="G9" s="135">
        <v>2.982</v>
      </c>
      <c r="H9" s="135" t="s">
        <v>46</v>
      </c>
      <c r="I9" s="136" t="s">
        <v>47</v>
      </c>
      <c r="J9" s="137">
        <v>14</v>
      </c>
      <c r="K9" s="138">
        <v>10.2</v>
      </c>
      <c r="L9" s="139">
        <f>IF(K9&gt;0,1/K9*37.7*68.6,"")</f>
        <v>253.55098039215687</v>
      </c>
      <c r="M9" s="140">
        <v>9.7</v>
      </c>
      <c r="N9" s="141">
        <v>13.1</v>
      </c>
      <c r="O9" s="135" t="s">
        <v>48</v>
      </c>
      <c r="P9" s="135" t="s">
        <v>49</v>
      </c>
      <c r="Q9" s="135" t="s">
        <v>50</v>
      </c>
      <c r="R9" s="135"/>
      <c r="S9" s="142"/>
      <c r="T9" s="143">
        <f>IF(K9&lt;&gt;0,ROUNDDOWN(K9/M9*100,0),"")</f>
        <v>105</v>
      </c>
      <c r="U9" s="144">
        <f>IF(AND(K9&lt;&gt;0,K9&gt;=N9),ROUNDDOWN(K9/N9*100,0),"")</f>
      </c>
      <c r="V9" s="145"/>
    </row>
    <row r="10" spans="1:22" s="98" customFormat="1" ht="13.5">
      <c r="A10" s="93"/>
      <c r="D10" s="93"/>
      <c r="E10" s="94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105"/>
      <c r="T10" s="105"/>
      <c r="V10" s="97"/>
    </row>
    <row r="11" spans="1:22" s="98" customFormat="1" ht="13.5">
      <c r="A11" s="93"/>
      <c r="D11" s="93"/>
      <c r="E11" s="94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105"/>
      <c r="T11" s="105"/>
      <c r="V11" s="97"/>
    </row>
    <row r="12" spans="1:22" s="98" customFormat="1" ht="13.5">
      <c r="A12" s="93"/>
      <c r="B12" s="93"/>
      <c r="D12" s="93"/>
      <c r="E12" s="94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105"/>
      <c r="T12" s="105"/>
      <c r="V12" s="97"/>
    </row>
  </sheetData>
  <sheetProtection/>
  <mergeCells count="11">
    <mergeCell ref="P4:R4"/>
    <mergeCell ref="T4:T8"/>
    <mergeCell ref="U4:U8"/>
    <mergeCell ref="M5:M8"/>
    <mergeCell ref="N5:N8"/>
    <mergeCell ref="P5:R5"/>
    <mergeCell ref="A4:A8"/>
    <mergeCell ref="B4:C8"/>
    <mergeCell ref="D4:E5"/>
    <mergeCell ref="F4:G5"/>
    <mergeCell ref="K4:N4"/>
  </mergeCells>
  <conditionalFormatting sqref="S1:S65536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dataValidations count="1">
    <dataValidation type="list" allowBlank="1" showInputMessage="1" showErrorMessage="1" sqref="S9">
      <formula1>#REF!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T2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8.375" style="55" customWidth="1"/>
    <col min="2" max="2" width="3.875" style="55" bestFit="1" customWidth="1"/>
    <col min="3" max="3" width="15.375" style="55" customWidth="1"/>
    <col min="4" max="4" width="11.625" style="55" customWidth="1"/>
    <col min="5" max="5" width="9.25390625" style="55" customWidth="1"/>
    <col min="6" max="6" width="5.875" style="55" bestFit="1" customWidth="1"/>
    <col min="7" max="7" width="12.125" style="55" bestFit="1" customWidth="1"/>
    <col min="8" max="8" width="9.75390625" style="55" customWidth="1"/>
    <col min="9" max="9" width="7.00390625" style="55" bestFit="1" customWidth="1"/>
    <col min="10" max="10" width="5.875" style="55" bestFit="1" customWidth="1"/>
    <col min="11" max="11" width="8.75390625" style="55" bestFit="1" customWidth="1"/>
    <col min="12" max="12" width="8.125" style="55" bestFit="1" customWidth="1"/>
    <col min="13" max="13" width="8.125" style="55" customWidth="1"/>
    <col min="14" max="14" width="10.375" style="55" customWidth="1"/>
    <col min="15" max="15" width="10.00390625" style="55" bestFit="1" customWidth="1"/>
    <col min="16" max="16" width="6.00390625" style="55" customWidth="1"/>
    <col min="17" max="17" width="13.00390625" style="55" customWidth="1"/>
    <col min="18" max="18" width="9.50390625" style="55" customWidth="1"/>
    <col min="19" max="20" width="8.25390625" style="55" bestFit="1" customWidth="1"/>
    <col min="21" max="16384" width="9.00390625" style="55" customWidth="1"/>
  </cols>
  <sheetData>
    <row r="1" spans="1:16" ht="21.75" customHeight="1">
      <c r="A1" s="54"/>
      <c r="B1" s="54"/>
      <c r="P1" s="56"/>
    </row>
    <row r="2" spans="1:20" s="57" customFormat="1" ht="21.75" customHeight="1">
      <c r="A2" s="55"/>
      <c r="B2" s="55"/>
      <c r="C2" s="55"/>
      <c r="E2" s="58"/>
      <c r="H2" s="55"/>
      <c r="I2" s="59" t="s">
        <v>51</v>
      </c>
      <c r="J2" s="59"/>
      <c r="K2" s="59"/>
      <c r="L2" s="59"/>
      <c r="M2" s="59"/>
      <c r="N2" s="59"/>
      <c r="O2" s="59"/>
      <c r="P2" s="224" t="s">
        <v>101</v>
      </c>
      <c r="Q2" s="225"/>
      <c r="R2" s="225"/>
      <c r="S2" s="225"/>
      <c r="T2" s="225"/>
    </row>
    <row r="3" spans="1:20" s="57" customFormat="1" ht="23.25" customHeight="1">
      <c r="A3" s="60" t="s">
        <v>57</v>
      </c>
      <c r="B3" s="60"/>
      <c r="C3" s="55"/>
      <c r="E3" s="55"/>
      <c r="F3" s="55"/>
      <c r="G3" s="55"/>
      <c r="H3" s="55"/>
      <c r="I3" s="59"/>
      <c r="J3" s="55"/>
      <c r="K3" s="55"/>
      <c r="L3" s="55"/>
      <c r="M3" s="55"/>
      <c r="N3" s="55"/>
      <c r="P3" s="61"/>
      <c r="S3" s="61"/>
      <c r="T3" s="61" t="s">
        <v>102</v>
      </c>
    </row>
    <row r="4" spans="1:20" s="57" customFormat="1" ht="14.25" customHeight="1" thickBot="1">
      <c r="A4" s="214" t="s">
        <v>59</v>
      </c>
      <c r="B4" s="226" t="s">
        <v>0</v>
      </c>
      <c r="C4" s="227"/>
      <c r="D4" s="232"/>
      <c r="E4" s="226" t="s">
        <v>1</v>
      </c>
      <c r="F4" s="232"/>
      <c r="G4" s="189" t="s">
        <v>60</v>
      </c>
      <c r="H4" s="189" t="s">
        <v>61</v>
      </c>
      <c r="I4" s="234" t="s">
        <v>62</v>
      </c>
      <c r="J4" s="235" t="s">
        <v>63</v>
      </c>
      <c r="K4" s="236"/>
      <c r="L4" s="236"/>
      <c r="M4" s="237"/>
      <c r="N4" s="62"/>
      <c r="O4" s="238"/>
      <c r="P4" s="239"/>
      <c r="Q4" s="240"/>
      <c r="R4" s="63"/>
      <c r="S4" s="180" t="s">
        <v>103</v>
      </c>
      <c r="T4" s="183" t="s">
        <v>104</v>
      </c>
    </row>
    <row r="5" spans="1:20" s="57" customFormat="1" ht="11.25" customHeight="1">
      <c r="A5" s="190"/>
      <c r="B5" s="228"/>
      <c r="C5" s="229"/>
      <c r="D5" s="233"/>
      <c r="E5" s="230"/>
      <c r="F5" s="233"/>
      <c r="G5" s="190"/>
      <c r="H5" s="190"/>
      <c r="I5" s="228"/>
      <c r="J5" s="217" t="s">
        <v>65</v>
      </c>
      <c r="K5" s="218" t="s">
        <v>66</v>
      </c>
      <c r="L5" s="186" t="s">
        <v>83</v>
      </c>
      <c r="M5" s="189" t="s">
        <v>84</v>
      </c>
      <c r="N5" s="64" t="s">
        <v>68</v>
      </c>
      <c r="O5" s="221" t="s">
        <v>69</v>
      </c>
      <c r="P5" s="222"/>
      <c r="Q5" s="223"/>
      <c r="R5" s="67" t="s">
        <v>70</v>
      </c>
      <c r="S5" s="215"/>
      <c r="T5" s="190"/>
    </row>
    <row r="6" spans="1:20" s="57" customFormat="1" ht="11.25">
      <c r="A6" s="190"/>
      <c r="B6" s="228"/>
      <c r="C6" s="229"/>
      <c r="D6" s="214" t="s">
        <v>2</v>
      </c>
      <c r="E6" s="214" t="s">
        <v>2</v>
      </c>
      <c r="F6" s="189" t="s">
        <v>71</v>
      </c>
      <c r="G6" s="190"/>
      <c r="H6" s="190"/>
      <c r="I6" s="228"/>
      <c r="J6" s="187"/>
      <c r="K6" s="219"/>
      <c r="L6" s="187"/>
      <c r="M6" s="190"/>
      <c r="N6" s="68" t="s">
        <v>3</v>
      </c>
      <c r="O6" s="68" t="s">
        <v>4</v>
      </c>
      <c r="P6" s="68"/>
      <c r="Q6" s="68"/>
      <c r="R6" s="65" t="s">
        <v>5</v>
      </c>
      <c r="S6" s="215"/>
      <c r="T6" s="190"/>
    </row>
    <row r="7" spans="1:20" s="57" customFormat="1" ht="11.25">
      <c r="A7" s="190"/>
      <c r="B7" s="228"/>
      <c r="C7" s="229"/>
      <c r="D7" s="190"/>
      <c r="E7" s="190"/>
      <c r="F7" s="190"/>
      <c r="G7" s="190"/>
      <c r="H7" s="190"/>
      <c r="I7" s="228"/>
      <c r="J7" s="187"/>
      <c r="K7" s="219"/>
      <c r="L7" s="187"/>
      <c r="M7" s="190"/>
      <c r="N7" s="68" t="s">
        <v>72</v>
      </c>
      <c r="O7" s="68" t="s">
        <v>6</v>
      </c>
      <c r="P7" s="68" t="s">
        <v>7</v>
      </c>
      <c r="Q7" s="68" t="s">
        <v>8</v>
      </c>
      <c r="R7" s="65" t="s">
        <v>9</v>
      </c>
      <c r="S7" s="215"/>
      <c r="T7" s="190"/>
    </row>
    <row r="8" spans="1:20" s="57" customFormat="1" ht="11.25">
      <c r="A8" s="191"/>
      <c r="B8" s="230"/>
      <c r="C8" s="231"/>
      <c r="D8" s="191"/>
      <c r="E8" s="191"/>
      <c r="F8" s="191"/>
      <c r="G8" s="191"/>
      <c r="H8" s="191"/>
      <c r="I8" s="230"/>
      <c r="J8" s="188"/>
      <c r="K8" s="220"/>
      <c r="L8" s="188"/>
      <c r="M8" s="191"/>
      <c r="N8" s="66" t="s">
        <v>73</v>
      </c>
      <c r="O8" s="66" t="s">
        <v>10</v>
      </c>
      <c r="P8" s="66" t="s">
        <v>11</v>
      </c>
      <c r="Q8" s="70"/>
      <c r="R8" s="69" t="s">
        <v>12</v>
      </c>
      <c r="S8" s="216"/>
      <c r="T8" s="191"/>
    </row>
    <row r="9" spans="1:20" s="57" customFormat="1" ht="24" customHeight="1">
      <c r="A9" s="71" t="s">
        <v>52</v>
      </c>
      <c r="B9" s="72"/>
      <c r="C9" s="73" t="s">
        <v>53</v>
      </c>
      <c r="D9" s="74" t="s">
        <v>54</v>
      </c>
      <c r="E9" s="75" t="s">
        <v>16</v>
      </c>
      <c r="F9" s="76" t="s">
        <v>17</v>
      </c>
      <c r="G9" s="77" t="s">
        <v>18</v>
      </c>
      <c r="H9" s="75">
        <v>2250</v>
      </c>
      <c r="I9" s="78">
        <v>14</v>
      </c>
      <c r="J9" s="79">
        <v>11.2</v>
      </c>
      <c r="K9" s="80">
        <v>231</v>
      </c>
      <c r="L9" s="81">
        <v>9.7</v>
      </c>
      <c r="M9" s="82">
        <v>13.1</v>
      </c>
      <c r="N9" s="83"/>
      <c r="O9" s="77" t="s">
        <v>55</v>
      </c>
      <c r="P9" s="75" t="s">
        <v>50</v>
      </c>
      <c r="Q9" s="75"/>
      <c r="R9" s="84" t="s">
        <v>19</v>
      </c>
      <c r="S9" s="85">
        <f>IF(J9&lt;&gt;0,IF(J9&gt;=L9,ROUNDDOWN(J9/L9*100,0),""),"")</f>
        <v>115</v>
      </c>
      <c r="T9" s="86">
        <f>IF(J9&lt;&gt;0,IF(J9&gt;=M9,ROUNDDOWN(J9/M9*100,0),""),"")</f>
      </c>
    </row>
    <row r="10" spans="1:20" s="57" customFormat="1" ht="24" customHeight="1" thickBot="1">
      <c r="A10" s="87"/>
      <c r="B10" s="88"/>
      <c r="C10" s="89"/>
      <c r="D10" s="74" t="s">
        <v>54</v>
      </c>
      <c r="E10" s="75" t="s">
        <v>16</v>
      </c>
      <c r="F10" s="76" t="s">
        <v>17</v>
      </c>
      <c r="G10" s="77" t="s">
        <v>18</v>
      </c>
      <c r="H10" s="75">
        <v>2280</v>
      </c>
      <c r="I10" s="78">
        <v>14</v>
      </c>
      <c r="J10" s="90">
        <v>10.8</v>
      </c>
      <c r="K10" s="35">
        <v>239</v>
      </c>
      <c r="L10" s="81">
        <v>9.7</v>
      </c>
      <c r="M10" s="82">
        <v>11.7</v>
      </c>
      <c r="N10" s="75"/>
      <c r="O10" s="77" t="s">
        <v>55</v>
      </c>
      <c r="P10" s="75" t="s">
        <v>50</v>
      </c>
      <c r="Q10" s="75"/>
      <c r="R10" s="84" t="s">
        <v>19</v>
      </c>
      <c r="S10" s="85">
        <f>IF(J10&lt;&gt;0,IF(J10&gt;=L10,ROUNDDOWN(J10/L10*100,0),""),"")</f>
        <v>111</v>
      </c>
      <c r="T10" s="86">
        <f>IF(J10&lt;&gt;0,IF(J10&gt;=M10,ROUNDDOWN(J10/M10*100,0),""),"")</f>
      </c>
    </row>
    <row r="11" ht="15" customHeight="1"/>
    <row r="12" ht="15" customHeight="1">
      <c r="C12" s="91" t="s">
        <v>105</v>
      </c>
    </row>
    <row r="13" ht="15" customHeight="1">
      <c r="C13" s="91"/>
    </row>
    <row r="14" ht="24" customHeight="1">
      <c r="C14" s="91"/>
    </row>
    <row r="15" spans="2:3" ht="11.25" customHeight="1">
      <c r="B15" s="57"/>
      <c r="C15" s="57"/>
    </row>
    <row r="16" spans="2:3" ht="11.25" customHeight="1">
      <c r="B16" s="57"/>
      <c r="C16" s="57"/>
    </row>
    <row r="17" spans="2:3" ht="11.25" customHeight="1">
      <c r="B17" s="57"/>
      <c r="C17" s="57"/>
    </row>
    <row r="18" spans="2:3" ht="11.25" customHeight="1">
      <c r="B18" s="57"/>
      <c r="C18" s="57"/>
    </row>
    <row r="19" spans="2:3" ht="11.25" customHeight="1">
      <c r="B19" s="57"/>
      <c r="C19" s="57"/>
    </row>
    <row r="20" spans="2:3" ht="11.25" customHeight="1">
      <c r="B20" s="57"/>
      <c r="C20" s="57"/>
    </row>
    <row r="21" spans="2:3" ht="11.25" customHeight="1">
      <c r="B21" s="57"/>
      <c r="C21" s="57"/>
    </row>
    <row r="22" spans="2:3" ht="11.25" customHeight="1">
      <c r="B22" s="57"/>
      <c r="C22" s="57"/>
    </row>
    <row r="23" spans="2:3" ht="11.25">
      <c r="B23" s="57"/>
      <c r="C23" s="57"/>
    </row>
    <row r="24" spans="2:3" ht="11.25">
      <c r="B24" s="57"/>
      <c r="C24" s="57"/>
    </row>
  </sheetData>
  <sheetProtection/>
  <mergeCells count="20">
    <mergeCell ref="P2:T2"/>
    <mergeCell ref="A4:A8"/>
    <mergeCell ref="B4:C8"/>
    <mergeCell ref="D4:D5"/>
    <mergeCell ref="E4:F5"/>
    <mergeCell ref="G4:G8"/>
    <mergeCell ref="H4:H8"/>
    <mergeCell ref="I4:I8"/>
    <mergeCell ref="J4:M4"/>
    <mergeCell ref="O4:Q4"/>
    <mergeCell ref="D6:D8"/>
    <mergeCell ref="E6:E8"/>
    <mergeCell ref="F6:F8"/>
    <mergeCell ref="S4:S8"/>
    <mergeCell ref="T4:T8"/>
    <mergeCell ref="J5:J8"/>
    <mergeCell ref="K5:K8"/>
    <mergeCell ref="L5:L8"/>
    <mergeCell ref="M5:M8"/>
    <mergeCell ref="O5:Q5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2015-01-22T05:29:59Z</dcterms:created>
  <dcterms:modified xsi:type="dcterms:W3CDTF">2016-03-28T16:39:26Z</dcterms:modified>
  <cp:category/>
  <cp:version/>
  <cp:contentType/>
  <cp:contentStatus/>
</cp:coreProperties>
</file>