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27870" windowHeight="12045" activeTab="0"/>
  </bookViews>
  <sheets>
    <sheet name="3-1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'3-1'!$A$2:$V$50</definedName>
    <definedName name="_xlnm.Print_Titles">'[2]乗用・ＲＶ車'!$A$1:$IV$7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  <definedName name="_xlnm.Print_Titles" localSheetId="0">'3-1'!$2:$7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<sst xmlns="http://schemas.openxmlformats.org/spreadsheetml/2006/main" count="353" uniqueCount="118">
  <si>
    <r>
      <rPr>
        <sz val="8"/>
        <rFont val="ＭＳ Ｐゴシック"/>
        <family val="3"/>
      </rPr>
      <t>当該自動車の製造又は輸入の事業を行う者の氏名又は名称　　　　いすゞ自動車株式会社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</si>
  <si>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b/>
        <sz val="12"/>
        <rFont val="ＭＳ Ｐゴシック"/>
        <family val="3"/>
      </rPr>
      <t>路線バス又は一般バス</t>
    </r>
    <rPh sb="0" eb="2">
      <t>ロセン</t>
    </rPh>
    <rPh sb="4" eb="5">
      <t>マタ</t>
    </rPh>
    <rPh sb="6" eb="8">
      <t>イッパン</t>
    </rPh>
    <phoneticPr fontId="3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</si>
  <si>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</si>
  <si>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</si>
  <si>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最大積載量</t>
    </r>
    <rPh sb="0" eb="2">
      <t>サイダイ</t>
    </rPh>
    <rPh sb="2" eb="5">
      <t>セキサイリョウ</t>
    </rPh>
    <phoneticPr fontId="3"/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</si>
  <si>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</si>
  <si>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  <rPh sb="0" eb="2">
      <t>シュヨウ</t>
    </rPh>
    <phoneticPr fontId="3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</si>
  <si>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</si>
  <si>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</rPr>
      <t>（参考）</t>
    </r>
    <rPh sb="1" eb="3">
      <t>サンコウ</t>
    </rPh>
    <phoneticPr fontId="3"/>
  </si>
  <si>
    <r>
      <rPr>
        <sz val="8"/>
        <rFont val="ＭＳ Ｐゴシック"/>
        <family val="3"/>
      </rPr>
      <t>燃費</t>
    </r>
    <rPh sb="0" eb="2">
      <t>ネンピ</t>
    </rPh>
    <phoneticPr fontId="3"/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</si>
  <si>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</si>
  <si>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最大</t>
    </r>
    <rPh sb="0" eb="2">
      <t>サイダイ</t>
    </rPh>
    <phoneticPr fontId="3"/>
  </si>
  <si>
    <r>
      <rPr>
        <sz val="8"/>
        <rFont val="ＭＳ Ｐゴシック"/>
        <family val="3"/>
      </rPr>
      <t>最高</t>
    </r>
    <rPh sb="0" eb="2">
      <t>サイコウ</t>
    </rPh>
    <phoneticPr fontId="3"/>
  </si>
  <si>
    <r>
      <rPr>
        <sz val="8"/>
        <rFont val="ＭＳ Ｐゴシック"/>
        <family val="3"/>
      </rPr>
      <t>変速装置の</t>
    </r>
    <rPh sb="0" eb="2">
      <t>ヘンソク</t>
    </rPh>
    <rPh sb="2" eb="4">
      <t>ソウチ</t>
    </rPh>
    <phoneticPr fontId="3"/>
  </si>
  <si>
    <r>
      <t>(kg)</t>
    </r>
    <r>
      <rPr>
        <sz val="8"/>
        <rFont val="ＭＳ Ｐゴシック"/>
        <family val="3"/>
      </rPr>
      <t>又は</t>
    </r>
  </si>
  <si>
    <r>
      <rPr>
        <sz val="8"/>
        <rFont val="ＭＳ Ｐゴシック"/>
        <family val="3"/>
      </rPr>
      <t>自動車</t>
    </r>
    <rPh sb="0" eb="3">
      <t>ジドウシャ</t>
    </rPh>
    <phoneticPr fontId="3"/>
  </si>
  <si>
    <r>
      <rPr>
        <sz val="8"/>
        <rFont val="ＭＳ Ｐゴシック"/>
        <family val="3"/>
      </rPr>
      <t>燃費値</t>
    </r>
    <rPh sb="0" eb="2">
      <t>ネンピ</t>
    </rPh>
    <rPh sb="2" eb="3">
      <t>チ</t>
    </rPh>
    <phoneticPr fontId="3"/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</si>
  <si>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</si>
  <si>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</si>
  <si>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</si>
  <si>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</si>
  <si>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基準</t>
    </r>
    <rPh sb="0" eb="2">
      <t>キジュン</t>
    </rPh>
    <phoneticPr fontId="3"/>
  </si>
  <si>
    <r>
      <rPr>
        <sz val="8"/>
        <rFont val="ＭＳ Ｐゴシック"/>
        <family val="3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</si>
  <si>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</si>
  <si>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</si>
  <si>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</si>
  <si>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トルク</t>
    </r>
  </si>
  <si>
    <r>
      <rPr>
        <sz val="8"/>
        <rFont val="ＭＳ Ｐゴシック"/>
        <family val="3"/>
      </rPr>
      <t>出力</t>
    </r>
    <rPh sb="0" eb="2">
      <t>シュツリョク</t>
    </rPh>
    <phoneticPr fontId="3"/>
  </si>
  <si>
    <r>
      <rPr>
        <sz val="8"/>
        <rFont val="ＭＳ Ｐゴシック"/>
        <family val="3"/>
      </rPr>
      <t>型式及び</t>
    </r>
    <rPh sb="0" eb="2">
      <t>カタシキ</t>
    </rPh>
    <rPh sb="2" eb="3">
      <t>オヨ</t>
    </rPh>
    <phoneticPr fontId="3"/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</si>
  <si>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</si>
  <si>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</si>
  <si>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乗車定員</t>
    </r>
  </si>
  <si>
    <r>
      <rPr>
        <sz val="8"/>
        <rFont val="ＭＳ Ｐゴシック"/>
        <family val="3"/>
      </rPr>
      <t>の構造</t>
    </r>
    <rPh sb="1" eb="3">
      <t>コウゾウ</t>
    </rPh>
    <phoneticPr fontId="3"/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</si>
  <si>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</si>
  <si>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</si>
  <si>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  <rPh sb="0" eb="3">
      <t>キジュンチ</t>
    </rPh>
    <phoneticPr fontId="3"/>
  </si>
  <si>
    <r>
      <rPr>
        <sz val="8"/>
        <rFont val="ＭＳ Ｐゴシック"/>
        <family val="3"/>
      </rPr>
      <t>改善</t>
    </r>
    <rPh sb="0" eb="2">
      <t>カイゼン</t>
    </rPh>
    <phoneticPr fontId="3"/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</si>
  <si>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</si>
  <si>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車輪</t>
    </r>
    <rPh sb="0" eb="2">
      <t>シャリン</t>
    </rPh>
    <phoneticPr fontId="3"/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</si>
  <si>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</si>
  <si>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</si>
  <si>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達成</t>
    </r>
    <rPh sb="0" eb="2">
      <t>タッセイ</t>
    </rPh>
    <phoneticPr fontId="3"/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</si>
  <si>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</si>
  <si>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</si>
  <si>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</si>
  <si>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変速段数</t>
    </r>
    <rPh sb="0" eb="2">
      <t>ヘンソク</t>
    </rPh>
    <rPh sb="2" eb="4">
      <t>ダンスウ</t>
    </rPh>
    <phoneticPr fontId="3"/>
  </si>
  <si>
    <t>(kg)</t>
  </si>
  <si>
    <r>
      <rPr>
        <sz val="8"/>
        <rFont val="ＭＳ Ｐゴシック"/>
        <family val="3"/>
      </rPr>
      <t>（名）</t>
    </r>
    <rPh sb="1" eb="2">
      <t>メイ</t>
    </rPh>
    <phoneticPr fontId="3"/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</si>
  <si>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</si>
  <si>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</si>
  <si>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  <rPh sb="0" eb="2">
      <t>タイサク</t>
    </rPh>
    <phoneticPr fontId="3"/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</si>
  <si>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</si>
  <si>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配列</t>
    </r>
    <rPh sb="0" eb="2">
      <t>ハイレツ</t>
    </rPh>
    <phoneticPr fontId="3"/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</si>
  <si>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</si>
  <si>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レベル</t>
    </r>
  </si>
  <si>
    <t>いすゞ</t>
  </si>
  <si>
    <t>エルガミオ</t>
  </si>
  <si>
    <t>2KG-LR290J3</t>
  </si>
  <si>
    <t>4HK1</t>
  </si>
  <si>
    <t>6MT</t>
  </si>
  <si>
    <r>
      <rPr>
        <sz val="8"/>
        <rFont val="ＭＳ Ｐゴシック"/>
        <family val="3"/>
      </rPr>
      <t>路線バス</t>
    </r>
  </si>
  <si>
    <t>I,D,TC,IC,
FI,P</t>
  </si>
  <si>
    <t>EGR,DF,SCR</t>
  </si>
  <si>
    <t>2-4D</t>
  </si>
  <si>
    <t>2KG-LR290J3</t>
  </si>
  <si>
    <t>4HK1</t>
  </si>
  <si>
    <t>154</t>
  </si>
  <si>
    <r>
      <rPr>
        <sz val="8"/>
        <rFont val="ＭＳ Ｐゴシック"/>
        <family val="3"/>
      </rPr>
      <t>路線バス</t>
    </r>
  </si>
  <si>
    <t>2KG-LR290J4</t>
  </si>
  <si>
    <t>6AT(E･LTC)</t>
  </si>
  <si>
    <t>2KG-LR290J5</t>
  </si>
  <si>
    <r>
      <rPr>
        <sz val="8"/>
        <rFont val="ＭＳ ゴシック"/>
        <family val="3"/>
      </rPr>
      <t>ガーラミオ</t>
    </r>
  </si>
  <si>
    <t>2DG-RR2AJDJ</t>
  </si>
  <si>
    <t>A05C</t>
  </si>
  <si>
    <t>6MT</t>
  </si>
  <si>
    <r>
      <rPr>
        <sz val="8"/>
        <rFont val="ＭＳ Ｐゴシック"/>
        <family val="3"/>
      </rPr>
      <t>一般バス</t>
    </r>
  </si>
  <si>
    <t>P,FI</t>
  </si>
  <si>
    <t>EGR,DF,SCR</t>
  </si>
  <si>
    <t>A05C</t>
  </si>
  <si>
    <t>2KG-RU2AHDJ</t>
  </si>
  <si>
    <t>7MT</t>
  </si>
  <si>
    <t>EGR,
DF,SCR</t>
  </si>
  <si>
    <t>2DG-RU2AHDJ</t>
  </si>
  <si>
    <r>
      <rPr>
        <sz val="8"/>
        <rFont val="ＭＳ Ｐゴシック"/>
        <family val="3"/>
      </rPr>
      <t>エルガ</t>
    </r>
  </si>
  <si>
    <t>2SG-HL2ANBD</t>
  </si>
  <si>
    <t>A05C-K1</t>
  </si>
  <si>
    <r>
      <rPr>
        <sz val="8"/>
        <rFont val="ＭＳ Ｐゴシック"/>
        <family val="3"/>
      </rPr>
      <t>路線バス</t>
    </r>
    <rPh sb="0" eb="2">
      <t>ロセン</t>
    </rPh>
    <phoneticPr fontId="3"/>
  </si>
  <si>
    <t>H,I,P,FI</t>
  </si>
  <si>
    <t>2SG-HL2ASBD</t>
  </si>
  <si>
    <t>2KG-LV290N2</t>
  </si>
  <si>
    <t>2KG-LV290N3</t>
  </si>
  <si>
    <t>2KG-LV290N4</t>
  </si>
  <si>
    <t>2KG-LV290Q2</t>
  </si>
  <si>
    <t>2KG-LV290Q3</t>
  </si>
  <si>
    <t>2KG-LV290Q4</t>
  </si>
  <si>
    <t>2DG-LV290N2</t>
  </si>
  <si>
    <t>D,TC,IC,FI,P</t>
  </si>
  <si>
    <t>2DG-LV290N3</t>
  </si>
  <si>
    <t>2DG-LV290Q2</t>
  </si>
  <si>
    <t>D,TC,IC,FI,P</t>
  </si>
  <si>
    <t>2DG-LV290Q3</t>
  </si>
  <si>
    <t>2TG-LV290N2</t>
  </si>
  <si>
    <t>2TG-LV290N3</t>
  </si>
  <si>
    <t>2TG-LV290N4</t>
  </si>
  <si>
    <t>2TG-LV290Q2</t>
  </si>
  <si>
    <t>2TG-LV290Q3</t>
  </si>
  <si>
    <t>2TG-LV290Q4</t>
  </si>
  <si>
    <t>2RG-LV290N3</t>
  </si>
  <si>
    <t>2RG-LV290N4</t>
  </si>
  <si>
    <t>2RG-LV290Q3</t>
  </si>
  <si>
    <t>2RG-LV290Q4</t>
  </si>
  <si>
    <t>2PG-LV290N2</t>
  </si>
  <si>
    <t>2PG-LV290N3</t>
  </si>
  <si>
    <t>2PG-LV290Q2</t>
  </si>
  <si>
    <t>2PG-LV290Q3</t>
  </si>
  <si>
    <r>
      <rPr>
        <sz val="8"/>
        <rFont val="ＭＳ Ｐゴシック"/>
        <family val="3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3"/>
  </si>
  <si>
    <r>
      <rPr>
        <sz val="8"/>
        <rFont val="ＭＳ Ｐゴシック"/>
        <family val="3"/>
      </rPr>
      <t>　　　実際に販売されている車両は、ここに記載された車両重量・車両総重量・最大積載量（または乗車定員）と異なる場合があります。</t>
    </r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3"/>
  </si>
  <si>
    <r>
      <rPr>
        <sz val="8"/>
        <rFont val="ＭＳ Ｐゴシック"/>
        <family val="3"/>
      </rPr>
      <t>ガーラ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</si>
</sst>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);[Red]\(0\)"/>
    <numFmt numFmtId="178" formatCode="0.0"/>
  </numFmts>
  <fonts count="12">
    <font>
      <sz val="11"/>
      <name val="ＭＳ Ｐゴシック"/>
      <family val="3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/>
      <protection/>
    </xf>
  </cellStyleXfs>
  <cellXfs count="126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49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Font="1" applyFill="1"/>
    <xf numFmtId="0" fontId="2" fillId="0" borderId="0" xfId="0" applyFont="1" applyFill="1" applyBorder="1"/>
    <xf numFmtId="49" fontId="5" fillId="0" borderId="0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/>
    <xf numFmtId="49" fontId="4" fillId="0" borderId="5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Continuous" shrinkToFit="1"/>
    </xf>
    <xf numFmtId="0" fontId="4" fillId="0" borderId="7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3" xfId="0" applyFont="1" applyFill="1" applyBorder="1"/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shrinkToFit="1"/>
    </xf>
    <xf numFmtId="0" fontId="4" fillId="0" borderId="14" xfId="0" applyFont="1" applyFill="1" applyBorder="1"/>
    <xf numFmtId="0" fontId="4" fillId="0" borderId="18" xfId="0" applyFont="1" applyFill="1" applyBorder="1"/>
    <xf numFmtId="49" fontId="4" fillId="0" borderId="18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9" xfId="0" applyFont="1" applyFill="1" applyBorder="1"/>
    <xf numFmtId="0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7" fontId="8" fillId="2" borderId="26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center" vertical="center" wrapText="1"/>
    </xf>
    <xf numFmtId="178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/>
    </xf>
    <xf numFmtId="58" fontId="1" fillId="0" borderId="0" xfId="0" applyNumberFormat="1" applyFont="1" applyFill="1" applyProtection="1">
      <protection locked="0"/>
    </xf>
    <xf numFmtId="0" fontId="10" fillId="0" borderId="0" xfId="0" applyFont="1" applyFill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quotePrefix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3" xfId="20" applyNumberFormat="1" applyFont="1" applyFill="1" applyBorder="1" applyAlignment="1" applyProtection="1">
      <alignment horizontal="center" vertical="center"/>
      <protection locked="0"/>
    </xf>
    <xf numFmtId="176" fontId="8" fillId="0" borderId="25" xfId="0" applyNumberFormat="1" applyFont="1" applyFill="1" applyBorder="1" applyAlignment="1" applyProtection="1">
      <alignment horizontal="center" vertical="center"/>
      <protection locked="0"/>
    </xf>
    <xf numFmtId="177" fontId="8" fillId="2" borderId="26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5" xfId="0" applyNumberFormat="1" applyFont="1" applyFill="1" applyBorder="1" applyAlignment="1" applyProtection="1">
      <alignment horizontal="center" vertical="center"/>
      <protection locked="0"/>
    </xf>
    <xf numFmtId="178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176" fontId="9" fillId="0" borderId="25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176" fontId="8" fillId="0" borderId="31" xfId="0" applyNumberFormat="1" applyFont="1" applyFill="1" applyBorder="1" applyAlignment="1">
      <alignment horizontal="center" vertical="center" wrapText="1"/>
    </xf>
    <xf numFmtId="177" fontId="8" fillId="2" borderId="3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/>
    <xf numFmtId="49" fontId="4" fillId="0" borderId="5" xfId="0" applyNumberFormat="1" applyFont="1" applyFill="1" applyBorder="1"/>
    <xf numFmtId="0" fontId="4" fillId="0" borderId="33" xfId="0" applyNumberFormat="1" applyFont="1" applyFill="1" applyBorder="1"/>
    <xf numFmtId="0" fontId="4" fillId="0" borderId="33" xfId="0" applyFont="1" applyFill="1" applyBorder="1"/>
    <xf numFmtId="0" fontId="4" fillId="0" borderId="5" xfId="0" applyNumberFormat="1" applyFont="1" applyFill="1" applyBorder="1"/>
    <xf numFmtId="178" fontId="4" fillId="0" borderId="0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10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2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 2" xfId="20"/>
    <cellStyle name="標準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Y56"/>
  <sheetViews>
    <sheetView showGridLines="0" tabSelected="1" zoomScaleSheetLayoutView="100" workbookViewId="0" topLeftCell="A1">
      <selection activeCell="A17" sqref="A17:XFD18"/>
    </sheetView>
  </sheetViews>
  <sheetFormatPr defaultColWidth="9.00390625" defaultRowHeight="13.5"/>
  <cols>
    <col min="1" max="1" width="8.75390625" style="2" customWidth="1"/>
    <col min="2" max="2" width="1.875" style="2" customWidth="1"/>
    <col min="3" max="3" width="12.50390625" style="2" customWidth="1"/>
    <col min="4" max="4" width="12.75390625" style="2" customWidth="1"/>
    <col min="5" max="5" width="8.50390625" style="2" customWidth="1"/>
    <col min="6" max="7" width="5.875" style="3" customWidth="1"/>
    <col min="8" max="8" width="5.00390625" style="3" customWidth="1"/>
    <col min="9" max="9" width="9.125" style="3" bestFit="1" customWidth="1"/>
    <col min="10" max="11" width="7.125" style="3" customWidth="1"/>
    <col min="12" max="12" width="8.875" style="3" customWidth="1"/>
    <col min="13" max="13" width="7.625" style="2" bestFit="1" customWidth="1"/>
    <col min="14" max="14" width="6.125" style="4" customWidth="1"/>
    <col min="15" max="15" width="9.50390625" style="2" bestFit="1" customWidth="1"/>
    <col min="16" max="16" width="6.125" style="4" customWidth="1"/>
    <col min="17" max="17" width="10.875" style="2" customWidth="1"/>
    <col min="18" max="18" width="10.625" style="2" customWidth="1"/>
    <col min="19" max="19" width="8.625" style="2" customWidth="1"/>
    <col min="20" max="20" width="9.625" style="2" customWidth="1"/>
    <col min="21" max="21" width="8.125" style="2" customWidth="1"/>
    <col min="22" max="22" width="8.375" style="38" customWidth="1"/>
    <col min="23" max="23" width="9.00390625" style="2" customWidth="1"/>
    <col min="24" max="24" width="15.00390625" style="2" bestFit="1" customWidth="1"/>
    <col min="25" max="25" width="17.75390625" style="2" bestFit="1" customWidth="1"/>
    <col min="26" max="16384" width="9.00390625" style="2" customWidth="1"/>
  </cols>
  <sheetData>
    <row r="1" spans="1:22" ht="21" customHeight="1">
      <c r="A1" s="1"/>
      <c r="V1" s="2"/>
    </row>
    <row r="2" spans="3:22" s="5" customFormat="1" ht="15.75">
      <c r="C2" s="6"/>
      <c r="D2" s="2"/>
      <c r="F2" s="7"/>
      <c r="G2" s="7"/>
      <c r="H2" s="7"/>
      <c r="I2" s="3"/>
      <c r="J2" s="3"/>
      <c r="K2" s="3"/>
      <c r="L2" s="8" t="s">
        <v>0</v>
      </c>
      <c r="M2" s="9"/>
      <c r="N2" s="10"/>
      <c r="O2" s="9"/>
      <c r="P2" s="10"/>
      <c r="Q2" s="9"/>
      <c r="R2" s="9"/>
      <c r="S2" s="9"/>
      <c r="T2" s="9"/>
      <c r="U2" s="9"/>
      <c r="V2" s="11"/>
    </row>
    <row r="3" spans="1:22" s="5" customFormat="1" ht="19.5" customHeight="1" thickBot="1">
      <c r="A3" s="12" t="s">
        <v>1</v>
      </c>
      <c r="D3" s="2"/>
      <c r="F3" s="3"/>
      <c r="G3" s="3"/>
      <c r="H3" s="3"/>
      <c r="I3" s="3"/>
      <c r="J3" s="3"/>
      <c r="K3" s="3"/>
      <c r="L3" s="3"/>
      <c r="M3" s="2"/>
      <c r="N3" s="4"/>
      <c r="O3" s="2"/>
      <c r="P3" s="4"/>
      <c r="Q3" s="2"/>
      <c r="R3" s="2"/>
      <c r="S3" s="2"/>
      <c r="T3" s="2"/>
      <c r="U3" s="2"/>
      <c r="V3" s="13" t="s">
        <v>2</v>
      </c>
    </row>
    <row r="4" spans="1:22" s="5" customFormat="1" ht="11.25" customHeight="1">
      <c r="A4" s="14"/>
      <c r="B4" s="15"/>
      <c r="C4" s="16"/>
      <c r="D4" s="17"/>
      <c r="E4" s="118" t="s">
        <v>3</v>
      </c>
      <c r="F4" s="119"/>
      <c r="G4" s="119"/>
      <c r="H4" s="120"/>
      <c r="I4" s="18"/>
      <c r="J4" s="19"/>
      <c r="K4" s="20"/>
      <c r="L4" s="21" t="s">
        <v>4</v>
      </c>
      <c r="M4" s="22"/>
      <c r="N4" s="23"/>
      <c r="O4" s="24" t="s">
        <v>5</v>
      </c>
      <c r="P4" s="25"/>
      <c r="Q4" s="26" t="s">
        <v>6</v>
      </c>
      <c r="R4" s="121" t="s">
        <v>7</v>
      </c>
      <c r="S4" s="122"/>
      <c r="T4" s="123"/>
      <c r="U4" s="27" t="s">
        <v>8</v>
      </c>
      <c r="V4" s="28" t="s">
        <v>9</v>
      </c>
    </row>
    <row r="5" spans="1:22" s="5" customFormat="1" ht="13.5">
      <c r="A5" s="29"/>
      <c r="B5" s="30"/>
      <c r="C5" s="2"/>
      <c r="D5" s="26"/>
      <c r="E5" s="11"/>
      <c r="F5" s="31" t="s">
        <v>10</v>
      </c>
      <c r="G5" s="19" t="s">
        <v>11</v>
      </c>
      <c r="H5" s="19" t="s">
        <v>12</v>
      </c>
      <c r="I5" s="32" t="s">
        <v>13</v>
      </c>
      <c r="J5" s="33"/>
      <c r="K5" s="34"/>
      <c r="L5" s="31" t="s">
        <v>14</v>
      </c>
      <c r="M5" s="35" t="s">
        <v>15</v>
      </c>
      <c r="N5" s="36" t="s">
        <v>16</v>
      </c>
      <c r="O5" s="37" t="s">
        <v>17</v>
      </c>
      <c r="P5" s="36" t="s">
        <v>9</v>
      </c>
      <c r="Q5" s="35" t="s">
        <v>18</v>
      </c>
      <c r="R5" s="35" t="s">
        <v>19</v>
      </c>
      <c r="S5" s="35"/>
      <c r="T5" s="35"/>
      <c r="U5" s="38" t="s">
        <v>20</v>
      </c>
      <c r="V5" s="39" t="s">
        <v>21</v>
      </c>
    </row>
    <row r="6" spans="1:22" s="5" customFormat="1" ht="13.5">
      <c r="A6" s="40" t="s">
        <v>22</v>
      </c>
      <c r="B6" s="30"/>
      <c r="C6" s="38" t="s">
        <v>23</v>
      </c>
      <c r="D6" s="40" t="s">
        <v>24</v>
      </c>
      <c r="E6" s="11" t="s">
        <v>24</v>
      </c>
      <c r="F6" s="31" t="s">
        <v>25</v>
      </c>
      <c r="G6" s="31" t="s">
        <v>26</v>
      </c>
      <c r="H6" s="31" t="s">
        <v>27</v>
      </c>
      <c r="I6" s="32" t="s">
        <v>28</v>
      </c>
      <c r="J6" s="33" t="s">
        <v>29</v>
      </c>
      <c r="K6" s="41" t="s">
        <v>30</v>
      </c>
      <c r="L6" s="31" t="s">
        <v>31</v>
      </c>
      <c r="M6" s="35" t="s">
        <v>32</v>
      </c>
      <c r="N6" s="36" t="s">
        <v>33</v>
      </c>
      <c r="O6" s="37" t="s">
        <v>34</v>
      </c>
      <c r="P6" s="36" t="s">
        <v>35</v>
      </c>
      <c r="Q6" s="35" t="s">
        <v>36</v>
      </c>
      <c r="R6" s="35" t="s">
        <v>37</v>
      </c>
      <c r="S6" s="35" t="s">
        <v>38</v>
      </c>
      <c r="T6" s="35" t="s">
        <v>39</v>
      </c>
      <c r="U6" s="38" t="s">
        <v>40</v>
      </c>
      <c r="V6" s="39" t="s">
        <v>41</v>
      </c>
    </row>
    <row r="7" spans="1:22" s="5" customFormat="1" ht="13.5">
      <c r="A7" s="29"/>
      <c r="B7" s="30"/>
      <c r="C7" s="42"/>
      <c r="D7" s="43"/>
      <c r="E7" s="9"/>
      <c r="F7" s="44" t="s">
        <v>42</v>
      </c>
      <c r="G7" s="44" t="s">
        <v>43</v>
      </c>
      <c r="H7" s="44" t="s">
        <v>44</v>
      </c>
      <c r="I7" s="45" t="s">
        <v>45</v>
      </c>
      <c r="J7" s="44" t="s">
        <v>46</v>
      </c>
      <c r="K7" s="45" t="s">
        <v>46</v>
      </c>
      <c r="L7" s="44" t="s">
        <v>47</v>
      </c>
      <c r="M7" s="46"/>
      <c r="N7" s="47"/>
      <c r="O7" s="48" t="s">
        <v>48</v>
      </c>
      <c r="P7" s="47" t="s">
        <v>49</v>
      </c>
      <c r="Q7" s="49" t="s">
        <v>50</v>
      </c>
      <c r="R7" s="49" t="s">
        <v>51</v>
      </c>
      <c r="S7" s="49" t="s">
        <v>52</v>
      </c>
      <c r="T7" s="46"/>
      <c r="U7" s="50" t="s">
        <v>53</v>
      </c>
      <c r="V7" s="51" t="s">
        <v>54</v>
      </c>
    </row>
    <row r="8" spans="1:25" s="5" customFormat="1" ht="21" customHeight="1">
      <c r="A8" s="52" t="s">
        <v>55</v>
      </c>
      <c r="B8" s="53"/>
      <c r="C8" s="54" t="s">
        <v>56</v>
      </c>
      <c r="D8" s="55" t="s">
        <v>57</v>
      </c>
      <c r="E8" s="56" t="s">
        <v>58</v>
      </c>
      <c r="F8" s="56">
        <v>5.193</v>
      </c>
      <c r="G8" s="56">
        <v>706</v>
      </c>
      <c r="H8" s="56">
        <v>154</v>
      </c>
      <c r="I8" s="56" t="s">
        <v>59</v>
      </c>
      <c r="J8" s="56">
        <v>6672</v>
      </c>
      <c r="K8" s="56">
        <v>9202</v>
      </c>
      <c r="L8" s="56">
        <v>46</v>
      </c>
      <c r="M8" s="57" t="s">
        <v>60</v>
      </c>
      <c r="N8" s="58">
        <v>6.5</v>
      </c>
      <c r="O8" s="59">
        <f aca="true" t="shared" si="0" ref="O8:O48">IF(N8&gt;0,1/N8*37.7*68.6,"")</f>
        <v>397.88</v>
      </c>
      <c r="P8" s="60">
        <v>6.3</v>
      </c>
      <c r="Q8" s="61" t="s">
        <v>61</v>
      </c>
      <c r="R8" s="62" t="s">
        <v>62</v>
      </c>
      <c r="S8" s="62" t="s">
        <v>63</v>
      </c>
      <c r="T8" s="62"/>
      <c r="U8" s="63"/>
      <c r="V8" s="64">
        <f aca="true" t="shared" si="1" ref="V8:V48">IF(N8&lt;&gt;0,IF(N8&gt;=P8,ROUNDDOWN(N8/P8*100,0),""),"")</f>
        <v>103</v>
      </c>
      <c r="X8" s="65"/>
      <c r="Y8" s="66"/>
    </row>
    <row r="9" spans="1:25" s="5" customFormat="1" ht="21" customHeight="1">
      <c r="A9" s="67"/>
      <c r="B9" s="68"/>
      <c r="C9" s="69"/>
      <c r="D9" s="55" t="s">
        <v>64</v>
      </c>
      <c r="E9" s="56" t="s">
        <v>65</v>
      </c>
      <c r="F9" s="56">
        <v>5.193</v>
      </c>
      <c r="G9" s="56">
        <v>706</v>
      </c>
      <c r="H9" s="56" t="s">
        <v>66</v>
      </c>
      <c r="I9" s="56" t="s">
        <v>59</v>
      </c>
      <c r="J9" s="56">
        <v>7324</v>
      </c>
      <c r="K9" s="56">
        <v>10734</v>
      </c>
      <c r="L9" s="56">
        <v>62</v>
      </c>
      <c r="M9" s="57" t="s">
        <v>67</v>
      </c>
      <c r="N9" s="58">
        <v>6</v>
      </c>
      <c r="O9" s="59">
        <f t="shared" si="0"/>
        <v>431.03666666666663</v>
      </c>
      <c r="P9" s="60">
        <v>5.77</v>
      </c>
      <c r="Q9" s="61" t="s">
        <v>61</v>
      </c>
      <c r="R9" s="62" t="s">
        <v>62</v>
      </c>
      <c r="S9" s="62" t="s">
        <v>63</v>
      </c>
      <c r="T9" s="62"/>
      <c r="U9" s="63"/>
      <c r="V9" s="64">
        <f t="shared" si="1"/>
        <v>103</v>
      </c>
      <c r="X9" s="65"/>
      <c r="Y9" s="66"/>
    </row>
    <row r="10" spans="1:25" s="5" customFormat="1" ht="21" customHeight="1">
      <c r="A10" s="67"/>
      <c r="B10" s="68"/>
      <c r="C10" s="69"/>
      <c r="D10" s="55" t="s">
        <v>68</v>
      </c>
      <c r="E10" s="56" t="s">
        <v>58</v>
      </c>
      <c r="F10" s="56">
        <v>5.193</v>
      </c>
      <c r="G10" s="56">
        <v>706</v>
      </c>
      <c r="H10" s="56">
        <v>154</v>
      </c>
      <c r="I10" s="56" t="s">
        <v>59</v>
      </c>
      <c r="J10" s="56">
        <v>6672</v>
      </c>
      <c r="K10" s="56">
        <v>9202</v>
      </c>
      <c r="L10" s="56">
        <v>46</v>
      </c>
      <c r="M10" s="57" t="s">
        <v>67</v>
      </c>
      <c r="N10" s="58">
        <v>6.5</v>
      </c>
      <c r="O10" s="59">
        <f t="shared" si="0"/>
        <v>397.88</v>
      </c>
      <c r="P10" s="60">
        <v>6.3</v>
      </c>
      <c r="Q10" s="61" t="s">
        <v>61</v>
      </c>
      <c r="R10" s="62" t="s">
        <v>62</v>
      </c>
      <c r="S10" s="62" t="s">
        <v>63</v>
      </c>
      <c r="T10" s="62"/>
      <c r="U10" s="63"/>
      <c r="V10" s="64">
        <f t="shared" si="1"/>
        <v>103</v>
      </c>
      <c r="X10" s="65"/>
      <c r="Y10" s="66"/>
    </row>
    <row r="11" spans="1:25" s="5" customFormat="1" ht="21" customHeight="1">
      <c r="A11" s="67"/>
      <c r="B11" s="68"/>
      <c r="C11" s="69"/>
      <c r="D11" s="55" t="s">
        <v>68</v>
      </c>
      <c r="E11" s="56" t="s">
        <v>58</v>
      </c>
      <c r="F11" s="56">
        <v>5.193</v>
      </c>
      <c r="G11" s="56">
        <v>706</v>
      </c>
      <c r="H11" s="56">
        <v>154</v>
      </c>
      <c r="I11" s="56" t="s">
        <v>69</v>
      </c>
      <c r="J11" s="56">
        <v>6672</v>
      </c>
      <c r="K11" s="56">
        <v>9202</v>
      </c>
      <c r="L11" s="56">
        <v>46</v>
      </c>
      <c r="M11" s="57" t="s">
        <v>67</v>
      </c>
      <c r="N11" s="58">
        <v>6.3</v>
      </c>
      <c r="O11" s="59">
        <f t="shared" si="0"/>
        <v>410.51111111111106</v>
      </c>
      <c r="P11" s="60">
        <v>6.3</v>
      </c>
      <c r="Q11" s="61" t="s">
        <v>61</v>
      </c>
      <c r="R11" s="62" t="s">
        <v>62</v>
      </c>
      <c r="S11" s="62" t="s">
        <v>63</v>
      </c>
      <c r="T11" s="62"/>
      <c r="U11" s="63"/>
      <c r="V11" s="64">
        <f t="shared" si="1"/>
        <v>100</v>
      </c>
      <c r="X11" s="65"/>
      <c r="Y11" s="66"/>
    </row>
    <row r="12" spans="1:25" s="5" customFormat="1" ht="21" customHeight="1">
      <c r="A12" s="67"/>
      <c r="B12" s="68"/>
      <c r="C12" s="69"/>
      <c r="D12" s="55" t="s">
        <v>68</v>
      </c>
      <c r="E12" s="56" t="s">
        <v>58</v>
      </c>
      <c r="F12" s="56">
        <v>5.193</v>
      </c>
      <c r="G12" s="56">
        <v>706</v>
      </c>
      <c r="H12" s="56">
        <v>154</v>
      </c>
      <c r="I12" s="56" t="s">
        <v>59</v>
      </c>
      <c r="J12" s="56">
        <v>7324</v>
      </c>
      <c r="K12" s="56">
        <v>10734</v>
      </c>
      <c r="L12" s="56">
        <v>62</v>
      </c>
      <c r="M12" s="57" t="s">
        <v>67</v>
      </c>
      <c r="N12" s="58">
        <v>6</v>
      </c>
      <c r="O12" s="59">
        <f t="shared" si="0"/>
        <v>431.03666666666663</v>
      </c>
      <c r="P12" s="60">
        <v>5.77</v>
      </c>
      <c r="Q12" s="61" t="s">
        <v>61</v>
      </c>
      <c r="R12" s="62" t="s">
        <v>62</v>
      </c>
      <c r="S12" s="62" t="s">
        <v>63</v>
      </c>
      <c r="T12" s="70"/>
      <c r="U12" s="63"/>
      <c r="V12" s="64">
        <f t="shared" si="1"/>
        <v>103</v>
      </c>
      <c r="X12" s="65"/>
      <c r="Y12" s="66"/>
    </row>
    <row r="13" spans="1:25" s="5" customFormat="1" ht="21" customHeight="1">
      <c r="A13" s="67"/>
      <c r="B13" s="68"/>
      <c r="C13" s="69"/>
      <c r="D13" s="55" t="s">
        <v>68</v>
      </c>
      <c r="E13" s="56" t="s">
        <v>58</v>
      </c>
      <c r="F13" s="56">
        <v>5.193</v>
      </c>
      <c r="G13" s="56">
        <v>706</v>
      </c>
      <c r="H13" s="56">
        <v>154</v>
      </c>
      <c r="I13" s="56" t="s">
        <v>69</v>
      </c>
      <c r="J13" s="56">
        <v>7324</v>
      </c>
      <c r="K13" s="56">
        <v>10734</v>
      </c>
      <c r="L13" s="56">
        <v>62</v>
      </c>
      <c r="M13" s="57" t="s">
        <v>67</v>
      </c>
      <c r="N13" s="58">
        <v>5.8</v>
      </c>
      <c r="O13" s="59">
        <f t="shared" si="0"/>
        <v>445.90000000000003</v>
      </c>
      <c r="P13" s="60">
        <v>5.77</v>
      </c>
      <c r="Q13" s="61" t="s">
        <v>61</v>
      </c>
      <c r="R13" s="62" t="s">
        <v>62</v>
      </c>
      <c r="S13" s="62" t="s">
        <v>63</v>
      </c>
      <c r="T13" s="70"/>
      <c r="U13" s="63"/>
      <c r="V13" s="64">
        <f t="shared" si="1"/>
        <v>100</v>
      </c>
      <c r="X13" s="65"/>
      <c r="Y13" s="66"/>
    </row>
    <row r="14" spans="1:25" s="5" customFormat="1" ht="21" customHeight="1">
      <c r="A14" s="67"/>
      <c r="B14" s="68"/>
      <c r="C14" s="69"/>
      <c r="D14" s="55" t="s">
        <v>70</v>
      </c>
      <c r="E14" s="56" t="s">
        <v>58</v>
      </c>
      <c r="F14" s="56">
        <v>5.193</v>
      </c>
      <c r="G14" s="56">
        <v>706</v>
      </c>
      <c r="H14" s="56">
        <v>154</v>
      </c>
      <c r="I14" s="56" t="s">
        <v>69</v>
      </c>
      <c r="J14" s="56">
        <v>7324</v>
      </c>
      <c r="K14" s="56">
        <v>10734</v>
      </c>
      <c r="L14" s="56">
        <v>62</v>
      </c>
      <c r="M14" s="57" t="s">
        <v>60</v>
      </c>
      <c r="N14" s="58">
        <v>5.8</v>
      </c>
      <c r="O14" s="59">
        <f t="shared" si="0"/>
        <v>445.90000000000003</v>
      </c>
      <c r="P14" s="60">
        <v>5.77</v>
      </c>
      <c r="Q14" s="61" t="s">
        <v>61</v>
      </c>
      <c r="R14" s="62" t="s">
        <v>62</v>
      </c>
      <c r="S14" s="62" t="s">
        <v>63</v>
      </c>
      <c r="T14" s="70"/>
      <c r="U14" s="63"/>
      <c r="V14" s="71">
        <f t="shared" si="1"/>
        <v>100</v>
      </c>
      <c r="X14" s="65"/>
      <c r="Y14" s="66"/>
    </row>
    <row r="15" spans="1:25" s="5" customFormat="1" ht="21" customHeight="1">
      <c r="A15" s="67"/>
      <c r="B15" s="53"/>
      <c r="C15" s="54" t="s">
        <v>71</v>
      </c>
      <c r="D15" s="72" t="s">
        <v>72</v>
      </c>
      <c r="E15" s="73" t="s">
        <v>73</v>
      </c>
      <c r="F15" s="73">
        <v>5.123</v>
      </c>
      <c r="G15" s="73">
        <v>794</v>
      </c>
      <c r="H15" s="73">
        <v>162</v>
      </c>
      <c r="I15" s="73" t="s">
        <v>74</v>
      </c>
      <c r="J15" s="74">
        <v>6608</v>
      </c>
      <c r="K15" s="74">
        <v>9303</v>
      </c>
      <c r="L15" s="73">
        <v>49</v>
      </c>
      <c r="M15" s="75" t="s">
        <v>75</v>
      </c>
      <c r="N15" s="76">
        <v>6.1</v>
      </c>
      <c r="O15" s="59">
        <f t="shared" si="0"/>
        <v>423.9704918032787</v>
      </c>
      <c r="P15" s="77">
        <v>6.37</v>
      </c>
      <c r="Q15" s="78" t="s">
        <v>76</v>
      </c>
      <c r="R15" s="79" t="s">
        <v>77</v>
      </c>
      <c r="S15" s="79" t="s">
        <v>63</v>
      </c>
      <c r="T15" s="80"/>
      <c r="U15" s="81"/>
      <c r="V15" s="71" t="str">
        <f t="shared" si="1"/>
        <v/>
      </c>
      <c r="X15" s="65"/>
      <c r="Y15" s="66"/>
    </row>
    <row r="16" spans="1:25" s="5" customFormat="1" ht="21" customHeight="1">
      <c r="A16" s="67"/>
      <c r="B16" s="68"/>
      <c r="C16" s="82"/>
      <c r="D16" s="72" t="s">
        <v>72</v>
      </c>
      <c r="E16" s="73" t="s">
        <v>78</v>
      </c>
      <c r="F16" s="73">
        <v>5.123</v>
      </c>
      <c r="G16" s="73">
        <v>794</v>
      </c>
      <c r="H16" s="73">
        <v>162</v>
      </c>
      <c r="I16" s="73" t="s">
        <v>74</v>
      </c>
      <c r="J16" s="74">
        <v>8022</v>
      </c>
      <c r="K16" s="74">
        <v>11212</v>
      </c>
      <c r="L16" s="73">
        <v>58</v>
      </c>
      <c r="M16" s="75" t="s">
        <v>75</v>
      </c>
      <c r="N16" s="76">
        <v>5.4</v>
      </c>
      <c r="O16" s="59">
        <f t="shared" si="0"/>
        <v>478.92962962962963</v>
      </c>
      <c r="P16" s="77">
        <v>5.7</v>
      </c>
      <c r="Q16" s="78" t="s">
        <v>76</v>
      </c>
      <c r="R16" s="79" t="s">
        <v>77</v>
      </c>
      <c r="S16" s="79" t="s">
        <v>63</v>
      </c>
      <c r="T16" s="80"/>
      <c r="U16" s="81"/>
      <c r="V16" s="71" t="str">
        <f t="shared" si="1"/>
        <v/>
      </c>
      <c r="X16" s="65"/>
      <c r="Y16" s="66"/>
    </row>
    <row r="17" spans="1:25" s="5" customFormat="1" ht="21" customHeight="1">
      <c r="A17" s="83"/>
      <c r="B17" s="84"/>
      <c r="C17" s="124" t="s">
        <v>117</v>
      </c>
      <c r="D17" s="72" t="s">
        <v>79</v>
      </c>
      <c r="E17" s="86" t="s">
        <v>78</v>
      </c>
      <c r="F17" s="86">
        <v>5.123</v>
      </c>
      <c r="G17" s="86">
        <v>882</v>
      </c>
      <c r="H17" s="86">
        <v>191</v>
      </c>
      <c r="I17" s="86" t="s">
        <v>80</v>
      </c>
      <c r="J17" s="87">
        <v>8022</v>
      </c>
      <c r="K17" s="87">
        <v>11212</v>
      </c>
      <c r="L17" s="86">
        <v>58</v>
      </c>
      <c r="M17" s="75" t="s">
        <v>75</v>
      </c>
      <c r="N17" s="88">
        <v>5.8</v>
      </c>
      <c r="O17" s="59">
        <f t="shared" si="0"/>
        <v>445.90000000000003</v>
      </c>
      <c r="P17" s="90">
        <v>5.7</v>
      </c>
      <c r="Q17" s="125" t="s">
        <v>76</v>
      </c>
      <c r="R17" s="91" t="s">
        <v>81</v>
      </c>
      <c r="S17" s="91" t="s">
        <v>63</v>
      </c>
      <c r="T17" s="92"/>
      <c r="U17" s="81"/>
      <c r="V17" s="64">
        <f t="shared" si="1"/>
        <v>101</v>
      </c>
      <c r="X17" s="65"/>
      <c r="Y17" s="66"/>
    </row>
    <row r="18" spans="1:25" s="5" customFormat="1" ht="21" customHeight="1">
      <c r="A18" s="83"/>
      <c r="B18" s="93"/>
      <c r="C18" s="94"/>
      <c r="D18" s="72" t="s">
        <v>82</v>
      </c>
      <c r="E18" s="86" t="s">
        <v>73</v>
      </c>
      <c r="F18" s="86">
        <v>5.123</v>
      </c>
      <c r="G18" s="86">
        <v>882</v>
      </c>
      <c r="H18" s="86">
        <v>191</v>
      </c>
      <c r="I18" s="86" t="s">
        <v>80</v>
      </c>
      <c r="J18" s="87">
        <v>9774</v>
      </c>
      <c r="K18" s="87">
        <v>13074</v>
      </c>
      <c r="L18" s="86">
        <v>60</v>
      </c>
      <c r="M18" s="75" t="s">
        <v>75</v>
      </c>
      <c r="N18" s="88">
        <v>5</v>
      </c>
      <c r="O18" s="59">
        <f t="shared" si="0"/>
        <v>517.244</v>
      </c>
      <c r="P18" s="90">
        <v>5.21</v>
      </c>
      <c r="Q18" s="125" t="s">
        <v>76</v>
      </c>
      <c r="R18" s="91" t="s">
        <v>81</v>
      </c>
      <c r="S18" s="91" t="s">
        <v>63</v>
      </c>
      <c r="T18" s="92"/>
      <c r="U18" s="81"/>
      <c r="V18" s="64" t="str">
        <f t="shared" si="1"/>
        <v/>
      </c>
      <c r="X18" s="65"/>
      <c r="Y18" s="66"/>
    </row>
    <row r="19" spans="1:25" s="5" customFormat="1" ht="21" customHeight="1">
      <c r="A19" s="83"/>
      <c r="B19" s="84"/>
      <c r="C19" s="85" t="s">
        <v>83</v>
      </c>
      <c r="D19" s="72" t="s">
        <v>84</v>
      </c>
      <c r="E19" s="86" t="s">
        <v>85</v>
      </c>
      <c r="F19" s="86">
        <v>5.123</v>
      </c>
      <c r="G19" s="86">
        <v>882</v>
      </c>
      <c r="H19" s="86">
        <v>191</v>
      </c>
      <c r="I19" s="86" t="s">
        <v>74</v>
      </c>
      <c r="J19" s="87">
        <v>9790</v>
      </c>
      <c r="K19" s="56">
        <v>14135</v>
      </c>
      <c r="L19" s="86">
        <v>79</v>
      </c>
      <c r="M19" s="75" t="s">
        <v>86</v>
      </c>
      <c r="N19" s="88">
        <v>5.5</v>
      </c>
      <c r="O19" s="89">
        <f t="shared" si="0"/>
        <v>470.2218181818182</v>
      </c>
      <c r="P19" s="90">
        <v>4.23</v>
      </c>
      <c r="Q19" s="78" t="s">
        <v>87</v>
      </c>
      <c r="R19" s="62" t="s">
        <v>62</v>
      </c>
      <c r="S19" s="91" t="s">
        <v>63</v>
      </c>
      <c r="T19" s="92"/>
      <c r="U19" s="81"/>
      <c r="V19" s="71">
        <f t="shared" si="1"/>
        <v>130</v>
      </c>
      <c r="X19" s="65"/>
      <c r="Y19" s="66"/>
    </row>
    <row r="20" spans="1:25" s="5" customFormat="1" ht="21" customHeight="1">
      <c r="A20" s="83"/>
      <c r="B20" s="93"/>
      <c r="C20" s="94"/>
      <c r="D20" s="72" t="s">
        <v>88</v>
      </c>
      <c r="E20" s="95" t="s">
        <v>85</v>
      </c>
      <c r="F20" s="86">
        <v>5.123</v>
      </c>
      <c r="G20" s="95">
        <v>882</v>
      </c>
      <c r="H20" s="86">
        <v>191</v>
      </c>
      <c r="I20" s="95" t="s">
        <v>74</v>
      </c>
      <c r="J20" s="87">
        <v>9790</v>
      </c>
      <c r="K20" s="96">
        <v>14135</v>
      </c>
      <c r="L20" s="97">
        <v>79</v>
      </c>
      <c r="M20" s="98" t="s">
        <v>86</v>
      </c>
      <c r="N20" s="88">
        <v>5.5</v>
      </c>
      <c r="O20" s="89">
        <f t="shared" si="0"/>
        <v>470.2218181818182</v>
      </c>
      <c r="P20" s="99">
        <v>4.23</v>
      </c>
      <c r="Q20" s="100" t="s">
        <v>87</v>
      </c>
      <c r="R20" s="70" t="s">
        <v>62</v>
      </c>
      <c r="S20" s="92" t="s">
        <v>63</v>
      </c>
      <c r="T20" s="92"/>
      <c r="U20" s="81"/>
      <c r="V20" s="71">
        <f t="shared" si="1"/>
        <v>130</v>
      </c>
      <c r="X20" s="65"/>
      <c r="Y20" s="66"/>
    </row>
    <row r="21" spans="1:25" s="5" customFormat="1" ht="21" customHeight="1">
      <c r="A21" s="67"/>
      <c r="B21" s="68"/>
      <c r="C21" s="82"/>
      <c r="D21" s="55" t="s">
        <v>89</v>
      </c>
      <c r="E21" s="101" t="s">
        <v>65</v>
      </c>
      <c r="F21" s="56">
        <v>5.193</v>
      </c>
      <c r="G21" s="101">
        <v>735</v>
      </c>
      <c r="H21" s="56">
        <v>177</v>
      </c>
      <c r="I21" s="101" t="s">
        <v>74</v>
      </c>
      <c r="J21" s="56">
        <v>8654</v>
      </c>
      <c r="K21" s="96">
        <v>12889</v>
      </c>
      <c r="L21" s="96">
        <v>77</v>
      </c>
      <c r="M21" s="96" t="s">
        <v>67</v>
      </c>
      <c r="N21" s="58">
        <v>5.3</v>
      </c>
      <c r="O21" s="59">
        <f t="shared" si="0"/>
        <v>487.9660377358491</v>
      </c>
      <c r="P21" s="102">
        <v>5.14</v>
      </c>
      <c r="Q21" s="103" t="s">
        <v>61</v>
      </c>
      <c r="R21" s="70" t="s">
        <v>62</v>
      </c>
      <c r="S21" s="70" t="s">
        <v>63</v>
      </c>
      <c r="T21" s="70"/>
      <c r="U21" s="63"/>
      <c r="V21" s="71">
        <f t="shared" si="1"/>
        <v>103</v>
      </c>
      <c r="X21" s="65"/>
      <c r="Y21" s="66"/>
    </row>
    <row r="22" spans="1:25" s="5" customFormat="1" ht="21" customHeight="1">
      <c r="A22" s="67"/>
      <c r="B22" s="68"/>
      <c r="C22" s="82"/>
      <c r="D22" s="55" t="s">
        <v>90</v>
      </c>
      <c r="E22" s="101" t="s">
        <v>58</v>
      </c>
      <c r="F22" s="56">
        <v>5.193</v>
      </c>
      <c r="G22" s="101">
        <v>735</v>
      </c>
      <c r="H22" s="56">
        <v>177</v>
      </c>
      <c r="I22" s="101" t="s">
        <v>59</v>
      </c>
      <c r="J22" s="56">
        <v>8654</v>
      </c>
      <c r="K22" s="96">
        <v>12889</v>
      </c>
      <c r="L22" s="96">
        <v>77</v>
      </c>
      <c r="M22" s="96" t="s">
        <v>67</v>
      </c>
      <c r="N22" s="58">
        <v>5.3</v>
      </c>
      <c r="O22" s="59">
        <f t="shared" si="0"/>
        <v>487.9660377358491</v>
      </c>
      <c r="P22" s="102">
        <v>5.14</v>
      </c>
      <c r="Q22" s="103" t="s">
        <v>61</v>
      </c>
      <c r="R22" s="70" t="s">
        <v>62</v>
      </c>
      <c r="S22" s="70" t="s">
        <v>63</v>
      </c>
      <c r="T22" s="70"/>
      <c r="U22" s="63"/>
      <c r="V22" s="71">
        <f t="shared" si="1"/>
        <v>103</v>
      </c>
      <c r="X22" s="65"/>
      <c r="Y22" s="66"/>
    </row>
    <row r="23" spans="1:25" s="5" customFormat="1" ht="21" customHeight="1">
      <c r="A23" s="67"/>
      <c r="B23" s="68"/>
      <c r="C23" s="82"/>
      <c r="D23" s="55" t="s">
        <v>90</v>
      </c>
      <c r="E23" s="101" t="s">
        <v>58</v>
      </c>
      <c r="F23" s="56">
        <v>5.193</v>
      </c>
      <c r="G23" s="101">
        <v>735</v>
      </c>
      <c r="H23" s="56">
        <v>177</v>
      </c>
      <c r="I23" s="101" t="s">
        <v>69</v>
      </c>
      <c r="J23" s="56">
        <v>8654</v>
      </c>
      <c r="K23" s="96">
        <v>12889</v>
      </c>
      <c r="L23" s="96">
        <v>77</v>
      </c>
      <c r="M23" s="96" t="s">
        <v>67</v>
      </c>
      <c r="N23" s="58">
        <v>5.2</v>
      </c>
      <c r="O23" s="59">
        <f t="shared" si="0"/>
        <v>497.34999999999997</v>
      </c>
      <c r="P23" s="102">
        <v>5.14</v>
      </c>
      <c r="Q23" s="103" t="s">
        <v>61</v>
      </c>
      <c r="R23" s="70" t="s">
        <v>62</v>
      </c>
      <c r="S23" s="70" t="s">
        <v>63</v>
      </c>
      <c r="T23" s="70"/>
      <c r="U23" s="63"/>
      <c r="V23" s="71">
        <f t="shared" si="1"/>
        <v>101</v>
      </c>
      <c r="X23" s="65"/>
      <c r="Y23" s="66"/>
    </row>
    <row r="24" spans="1:25" s="5" customFormat="1" ht="21" customHeight="1">
      <c r="A24" s="67"/>
      <c r="B24" s="68"/>
      <c r="C24" s="82"/>
      <c r="D24" s="55" t="s">
        <v>91</v>
      </c>
      <c r="E24" s="56" t="s">
        <v>58</v>
      </c>
      <c r="F24" s="56">
        <v>5.193</v>
      </c>
      <c r="G24" s="56">
        <v>735</v>
      </c>
      <c r="H24" s="56">
        <v>177</v>
      </c>
      <c r="I24" s="56" t="s">
        <v>59</v>
      </c>
      <c r="J24" s="56">
        <v>8654</v>
      </c>
      <c r="K24" s="96">
        <v>12889</v>
      </c>
      <c r="L24" s="56">
        <v>77</v>
      </c>
      <c r="M24" s="57" t="s">
        <v>60</v>
      </c>
      <c r="N24" s="58">
        <v>5.3</v>
      </c>
      <c r="O24" s="59">
        <f t="shared" si="0"/>
        <v>487.9660377358491</v>
      </c>
      <c r="P24" s="60">
        <v>5.14</v>
      </c>
      <c r="Q24" s="61" t="s">
        <v>61</v>
      </c>
      <c r="R24" s="70" t="s">
        <v>62</v>
      </c>
      <c r="S24" s="62" t="s">
        <v>63</v>
      </c>
      <c r="T24" s="70"/>
      <c r="U24" s="63"/>
      <c r="V24" s="71">
        <f t="shared" si="1"/>
        <v>103</v>
      </c>
      <c r="X24" s="65"/>
      <c r="Y24" s="66"/>
    </row>
    <row r="25" spans="1:25" s="5" customFormat="1" ht="21" customHeight="1">
      <c r="A25" s="67"/>
      <c r="B25" s="68"/>
      <c r="C25" s="82"/>
      <c r="D25" s="55" t="s">
        <v>91</v>
      </c>
      <c r="E25" s="56" t="s">
        <v>58</v>
      </c>
      <c r="F25" s="56">
        <v>5.193</v>
      </c>
      <c r="G25" s="56">
        <v>735</v>
      </c>
      <c r="H25" s="56">
        <v>177</v>
      </c>
      <c r="I25" s="56" t="s">
        <v>69</v>
      </c>
      <c r="J25" s="56">
        <v>8654</v>
      </c>
      <c r="K25" s="96">
        <v>12889</v>
      </c>
      <c r="L25" s="56">
        <v>77</v>
      </c>
      <c r="M25" s="57" t="s">
        <v>60</v>
      </c>
      <c r="N25" s="58">
        <v>5.2</v>
      </c>
      <c r="O25" s="59">
        <f t="shared" si="0"/>
        <v>497.34999999999997</v>
      </c>
      <c r="P25" s="60">
        <v>5.14</v>
      </c>
      <c r="Q25" s="61" t="s">
        <v>61</v>
      </c>
      <c r="R25" s="70" t="s">
        <v>62</v>
      </c>
      <c r="S25" s="62" t="s">
        <v>63</v>
      </c>
      <c r="T25" s="70"/>
      <c r="U25" s="63"/>
      <c r="V25" s="71">
        <f t="shared" si="1"/>
        <v>101</v>
      </c>
      <c r="X25" s="65"/>
      <c r="Y25" s="66"/>
    </row>
    <row r="26" spans="1:25" s="5" customFormat="1" ht="21" customHeight="1">
      <c r="A26" s="67"/>
      <c r="B26" s="68"/>
      <c r="C26" s="82"/>
      <c r="D26" s="55" t="s">
        <v>92</v>
      </c>
      <c r="E26" s="56" t="s">
        <v>65</v>
      </c>
      <c r="F26" s="56">
        <v>5.193</v>
      </c>
      <c r="G26" s="56">
        <v>735</v>
      </c>
      <c r="H26" s="56">
        <v>177</v>
      </c>
      <c r="I26" s="56" t="s">
        <v>59</v>
      </c>
      <c r="J26" s="56">
        <v>8654</v>
      </c>
      <c r="K26" s="96">
        <v>12889</v>
      </c>
      <c r="L26" s="56">
        <v>77</v>
      </c>
      <c r="M26" s="57" t="s">
        <v>67</v>
      </c>
      <c r="N26" s="58">
        <v>5.3</v>
      </c>
      <c r="O26" s="59">
        <f t="shared" si="0"/>
        <v>487.9660377358491</v>
      </c>
      <c r="P26" s="60">
        <v>5.14</v>
      </c>
      <c r="Q26" s="61" t="s">
        <v>61</v>
      </c>
      <c r="R26" s="70" t="s">
        <v>62</v>
      </c>
      <c r="S26" s="62" t="s">
        <v>63</v>
      </c>
      <c r="T26" s="70"/>
      <c r="U26" s="63"/>
      <c r="V26" s="71">
        <f t="shared" si="1"/>
        <v>103</v>
      </c>
      <c r="X26" s="65"/>
      <c r="Y26" s="66"/>
    </row>
    <row r="27" spans="1:25" s="5" customFormat="1" ht="21" customHeight="1">
      <c r="A27" s="67"/>
      <c r="B27" s="68"/>
      <c r="C27" s="82"/>
      <c r="D27" s="55" t="s">
        <v>93</v>
      </c>
      <c r="E27" s="56" t="s">
        <v>58</v>
      </c>
      <c r="F27" s="56">
        <v>5.193</v>
      </c>
      <c r="G27" s="56">
        <v>735</v>
      </c>
      <c r="H27" s="56">
        <v>177</v>
      </c>
      <c r="I27" s="56" t="s">
        <v>59</v>
      </c>
      <c r="J27" s="56">
        <v>8654</v>
      </c>
      <c r="K27" s="96">
        <v>12889</v>
      </c>
      <c r="L27" s="56">
        <v>77</v>
      </c>
      <c r="M27" s="57" t="s">
        <v>67</v>
      </c>
      <c r="N27" s="58">
        <v>5.3</v>
      </c>
      <c r="O27" s="59">
        <f t="shared" si="0"/>
        <v>487.9660377358491</v>
      </c>
      <c r="P27" s="60">
        <v>5.14</v>
      </c>
      <c r="Q27" s="61" t="s">
        <v>61</v>
      </c>
      <c r="R27" s="70" t="s">
        <v>62</v>
      </c>
      <c r="S27" s="62" t="s">
        <v>63</v>
      </c>
      <c r="T27" s="70"/>
      <c r="U27" s="63"/>
      <c r="V27" s="71">
        <f t="shared" si="1"/>
        <v>103</v>
      </c>
      <c r="X27" s="65"/>
      <c r="Y27" s="66"/>
    </row>
    <row r="28" spans="1:25" s="5" customFormat="1" ht="21" customHeight="1">
      <c r="A28" s="67"/>
      <c r="B28" s="68"/>
      <c r="C28" s="82"/>
      <c r="D28" s="55" t="s">
        <v>93</v>
      </c>
      <c r="E28" s="56" t="s">
        <v>58</v>
      </c>
      <c r="F28" s="56">
        <v>5.193</v>
      </c>
      <c r="G28" s="56">
        <v>735</v>
      </c>
      <c r="H28" s="56">
        <v>177</v>
      </c>
      <c r="I28" s="56" t="s">
        <v>69</v>
      </c>
      <c r="J28" s="56">
        <v>8654</v>
      </c>
      <c r="K28" s="96">
        <v>12889</v>
      </c>
      <c r="L28" s="56">
        <v>77</v>
      </c>
      <c r="M28" s="57" t="s">
        <v>67</v>
      </c>
      <c r="N28" s="58">
        <v>5.2</v>
      </c>
      <c r="O28" s="59">
        <f t="shared" si="0"/>
        <v>497.34999999999997</v>
      </c>
      <c r="P28" s="60">
        <v>5.14</v>
      </c>
      <c r="Q28" s="61" t="s">
        <v>61</v>
      </c>
      <c r="R28" s="70" t="s">
        <v>62</v>
      </c>
      <c r="S28" s="62" t="s">
        <v>63</v>
      </c>
      <c r="T28" s="70"/>
      <c r="U28" s="63"/>
      <c r="V28" s="71">
        <f t="shared" si="1"/>
        <v>101</v>
      </c>
      <c r="X28" s="65"/>
      <c r="Y28" s="66"/>
    </row>
    <row r="29" spans="1:25" s="5" customFormat="1" ht="21" customHeight="1">
      <c r="A29" s="67"/>
      <c r="B29" s="68"/>
      <c r="C29" s="82"/>
      <c r="D29" s="55" t="s">
        <v>94</v>
      </c>
      <c r="E29" s="56" t="s">
        <v>58</v>
      </c>
      <c r="F29" s="56">
        <v>5.193</v>
      </c>
      <c r="G29" s="56">
        <v>735</v>
      </c>
      <c r="H29" s="56">
        <v>177</v>
      </c>
      <c r="I29" s="56" t="s">
        <v>59</v>
      </c>
      <c r="J29" s="56">
        <v>8654</v>
      </c>
      <c r="K29" s="96">
        <v>12889</v>
      </c>
      <c r="L29" s="56">
        <v>77</v>
      </c>
      <c r="M29" s="57" t="s">
        <v>60</v>
      </c>
      <c r="N29" s="58">
        <v>5.3</v>
      </c>
      <c r="O29" s="59">
        <f t="shared" si="0"/>
        <v>487.9660377358491</v>
      </c>
      <c r="P29" s="60">
        <v>5.14</v>
      </c>
      <c r="Q29" s="61" t="s">
        <v>61</v>
      </c>
      <c r="R29" s="70" t="s">
        <v>62</v>
      </c>
      <c r="S29" s="62" t="s">
        <v>63</v>
      </c>
      <c r="T29" s="70"/>
      <c r="U29" s="63"/>
      <c r="V29" s="71">
        <f t="shared" si="1"/>
        <v>103</v>
      </c>
      <c r="X29" s="65"/>
      <c r="Y29" s="66"/>
    </row>
    <row r="30" spans="1:25" s="5" customFormat="1" ht="21" customHeight="1">
      <c r="A30" s="67"/>
      <c r="B30" s="68"/>
      <c r="C30" s="82"/>
      <c r="D30" s="55" t="s">
        <v>94</v>
      </c>
      <c r="E30" s="56" t="s">
        <v>58</v>
      </c>
      <c r="F30" s="56">
        <v>5.193</v>
      </c>
      <c r="G30" s="56">
        <v>735</v>
      </c>
      <c r="H30" s="56">
        <v>177</v>
      </c>
      <c r="I30" s="56" t="s">
        <v>69</v>
      </c>
      <c r="J30" s="56">
        <v>8654</v>
      </c>
      <c r="K30" s="96">
        <v>12889</v>
      </c>
      <c r="L30" s="56">
        <v>77</v>
      </c>
      <c r="M30" s="57" t="s">
        <v>60</v>
      </c>
      <c r="N30" s="58">
        <v>5.2</v>
      </c>
      <c r="O30" s="59">
        <f t="shared" si="0"/>
        <v>497.34999999999997</v>
      </c>
      <c r="P30" s="60">
        <v>5.14</v>
      </c>
      <c r="Q30" s="61" t="s">
        <v>61</v>
      </c>
      <c r="R30" s="70" t="s">
        <v>62</v>
      </c>
      <c r="S30" s="62" t="s">
        <v>63</v>
      </c>
      <c r="T30" s="70"/>
      <c r="U30" s="63"/>
      <c r="V30" s="71">
        <f t="shared" si="1"/>
        <v>101</v>
      </c>
      <c r="X30" s="65"/>
      <c r="Y30" s="66"/>
    </row>
    <row r="31" spans="1:25" s="5" customFormat="1" ht="21" customHeight="1">
      <c r="A31" s="67"/>
      <c r="B31" s="68"/>
      <c r="C31" s="82"/>
      <c r="D31" s="55" t="s">
        <v>95</v>
      </c>
      <c r="E31" s="56" t="s">
        <v>65</v>
      </c>
      <c r="F31" s="56">
        <v>5.193</v>
      </c>
      <c r="G31" s="56">
        <v>735</v>
      </c>
      <c r="H31" s="56">
        <v>177</v>
      </c>
      <c r="I31" s="56" t="s">
        <v>69</v>
      </c>
      <c r="J31" s="56">
        <v>8654</v>
      </c>
      <c r="K31" s="96">
        <v>12889</v>
      </c>
      <c r="L31" s="56">
        <v>77</v>
      </c>
      <c r="M31" s="57" t="s">
        <v>67</v>
      </c>
      <c r="N31" s="58">
        <v>4.95</v>
      </c>
      <c r="O31" s="59">
        <f t="shared" si="0"/>
        <v>522.4686868686869</v>
      </c>
      <c r="P31" s="60">
        <v>5.14</v>
      </c>
      <c r="Q31" s="61" t="s">
        <v>96</v>
      </c>
      <c r="R31" s="70" t="s">
        <v>62</v>
      </c>
      <c r="S31" s="62" t="s">
        <v>63</v>
      </c>
      <c r="T31" s="70"/>
      <c r="U31" s="63"/>
      <c r="V31" s="71" t="str">
        <f t="shared" si="1"/>
        <v/>
      </c>
      <c r="X31" s="65"/>
      <c r="Y31" s="66"/>
    </row>
    <row r="32" spans="1:25" s="5" customFormat="1" ht="21" customHeight="1">
      <c r="A32" s="67"/>
      <c r="B32" s="68"/>
      <c r="C32" s="82"/>
      <c r="D32" s="55" t="s">
        <v>97</v>
      </c>
      <c r="E32" s="56" t="s">
        <v>58</v>
      </c>
      <c r="F32" s="56">
        <v>5.193</v>
      </c>
      <c r="G32" s="56">
        <v>735</v>
      </c>
      <c r="H32" s="56">
        <v>177</v>
      </c>
      <c r="I32" s="56" t="s">
        <v>69</v>
      </c>
      <c r="J32" s="56">
        <v>8654</v>
      </c>
      <c r="K32" s="96">
        <v>12889</v>
      </c>
      <c r="L32" s="56">
        <v>77</v>
      </c>
      <c r="M32" s="57" t="s">
        <v>67</v>
      </c>
      <c r="N32" s="58">
        <v>4.95</v>
      </c>
      <c r="O32" s="59">
        <f t="shared" si="0"/>
        <v>522.4686868686869</v>
      </c>
      <c r="P32" s="60">
        <v>5.14</v>
      </c>
      <c r="Q32" s="61" t="s">
        <v>96</v>
      </c>
      <c r="R32" s="70" t="s">
        <v>62</v>
      </c>
      <c r="S32" s="62" t="s">
        <v>63</v>
      </c>
      <c r="T32" s="70"/>
      <c r="U32" s="63"/>
      <c r="V32" s="71" t="str">
        <f t="shared" si="1"/>
        <v/>
      </c>
      <c r="X32" s="65"/>
      <c r="Y32" s="66"/>
    </row>
    <row r="33" spans="1:25" s="5" customFormat="1" ht="21" customHeight="1">
      <c r="A33" s="67"/>
      <c r="B33" s="68"/>
      <c r="C33" s="82"/>
      <c r="D33" s="55" t="s">
        <v>98</v>
      </c>
      <c r="E33" s="56" t="s">
        <v>65</v>
      </c>
      <c r="F33" s="56">
        <v>5.193</v>
      </c>
      <c r="G33" s="56">
        <v>735</v>
      </c>
      <c r="H33" s="56">
        <v>177</v>
      </c>
      <c r="I33" s="56" t="s">
        <v>69</v>
      </c>
      <c r="J33" s="56">
        <v>8654</v>
      </c>
      <c r="K33" s="96">
        <v>12889</v>
      </c>
      <c r="L33" s="56">
        <v>77</v>
      </c>
      <c r="M33" s="57" t="s">
        <v>67</v>
      </c>
      <c r="N33" s="58">
        <v>4.95</v>
      </c>
      <c r="O33" s="59">
        <f t="shared" si="0"/>
        <v>522.4686868686869</v>
      </c>
      <c r="P33" s="60">
        <v>5.14</v>
      </c>
      <c r="Q33" s="61" t="s">
        <v>99</v>
      </c>
      <c r="R33" s="70" t="s">
        <v>62</v>
      </c>
      <c r="S33" s="62" t="s">
        <v>63</v>
      </c>
      <c r="T33" s="70"/>
      <c r="U33" s="63"/>
      <c r="V33" s="71" t="str">
        <f t="shared" si="1"/>
        <v/>
      </c>
      <c r="X33" s="65"/>
      <c r="Y33" s="66"/>
    </row>
    <row r="34" spans="1:25" s="5" customFormat="1" ht="21" customHeight="1">
      <c r="A34" s="67"/>
      <c r="B34" s="68"/>
      <c r="C34" s="82"/>
      <c r="D34" s="55" t="s">
        <v>100</v>
      </c>
      <c r="E34" s="56" t="s">
        <v>58</v>
      </c>
      <c r="F34" s="56">
        <v>5.193</v>
      </c>
      <c r="G34" s="56">
        <v>735</v>
      </c>
      <c r="H34" s="56">
        <v>177</v>
      </c>
      <c r="I34" s="56" t="s">
        <v>69</v>
      </c>
      <c r="J34" s="56">
        <v>8654</v>
      </c>
      <c r="K34" s="96">
        <v>12889</v>
      </c>
      <c r="L34" s="56">
        <v>77</v>
      </c>
      <c r="M34" s="57" t="s">
        <v>67</v>
      </c>
      <c r="N34" s="58">
        <v>4.95</v>
      </c>
      <c r="O34" s="59">
        <f t="shared" si="0"/>
        <v>522.4686868686869</v>
      </c>
      <c r="P34" s="60">
        <v>5.14</v>
      </c>
      <c r="Q34" s="61" t="s">
        <v>96</v>
      </c>
      <c r="R34" s="70" t="s">
        <v>62</v>
      </c>
      <c r="S34" s="62" t="s">
        <v>63</v>
      </c>
      <c r="T34" s="70"/>
      <c r="U34" s="63"/>
      <c r="V34" s="71" t="str">
        <f t="shared" si="1"/>
        <v/>
      </c>
      <c r="X34" s="65"/>
      <c r="Y34" s="66"/>
    </row>
    <row r="35" spans="1:25" s="5" customFormat="1" ht="21" customHeight="1">
      <c r="A35" s="67"/>
      <c r="B35" s="68"/>
      <c r="C35" s="82"/>
      <c r="D35" s="55" t="s">
        <v>101</v>
      </c>
      <c r="E35" s="56" t="s">
        <v>65</v>
      </c>
      <c r="F35" s="56">
        <v>5.193</v>
      </c>
      <c r="G35" s="56">
        <v>735</v>
      </c>
      <c r="H35" s="56">
        <v>177</v>
      </c>
      <c r="I35" s="56" t="s">
        <v>74</v>
      </c>
      <c r="J35" s="56">
        <v>9790</v>
      </c>
      <c r="K35" s="96">
        <v>14135</v>
      </c>
      <c r="L35" s="56">
        <v>79</v>
      </c>
      <c r="M35" s="57" t="s">
        <v>67</v>
      </c>
      <c r="N35" s="58">
        <v>4.9</v>
      </c>
      <c r="O35" s="59">
        <f t="shared" si="0"/>
        <v>527.8</v>
      </c>
      <c r="P35" s="60">
        <v>4.23</v>
      </c>
      <c r="Q35" s="61" t="s">
        <v>61</v>
      </c>
      <c r="R35" s="70" t="s">
        <v>62</v>
      </c>
      <c r="S35" s="62" t="s">
        <v>63</v>
      </c>
      <c r="T35" s="70"/>
      <c r="U35" s="63"/>
      <c r="V35" s="71">
        <f t="shared" si="1"/>
        <v>115</v>
      </c>
      <c r="X35" s="65"/>
      <c r="Y35" s="66"/>
    </row>
    <row r="36" spans="1:25" s="5" customFormat="1" ht="21" customHeight="1">
      <c r="A36" s="67"/>
      <c r="B36" s="68"/>
      <c r="C36" s="82"/>
      <c r="D36" s="55" t="s">
        <v>102</v>
      </c>
      <c r="E36" s="56" t="s">
        <v>58</v>
      </c>
      <c r="F36" s="56">
        <v>5.193</v>
      </c>
      <c r="G36" s="56">
        <v>735</v>
      </c>
      <c r="H36" s="56">
        <v>177</v>
      </c>
      <c r="I36" s="56" t="s">
        <v>59</v>
      </c>
      <c r="J36" s="56">
        <v>9790</v>
      </c>
      <c r="K36" s="96">
        <v>14135</v>
      </c>
      <c r="L36" s="56">
        <v>79</v>
      </c>
      <c r="M36" s="57" t="s">
        <v>67</v>
      </c>
      <c r="N36" s="58">
        <v>4.9</v>
      </c>
      <c r="O36" s="59">
        <f t="shared" si="0"/>
        <v>527.8</v>
      </c>
      <c r="P36" s="60">
        <v>4.23</v>
      </c>
      <c r="Q36" s="61" t="s">
        <v>61</v>
      </c>
      <c r="R36" s="70" t="s">
        <v>62</v>
      </c>
      <c r="S36" s="62" t="s">
        <v>63</v>
      </c>
      <c r="T36" s="70"/>
      <c r="U36" s="63"/>
      <c r="V36" s="71">
        <f t="shared" si="1"/>
        <v>115</v>
      </c>
      <c r="X36" s="65"/>
      <c r="Y36" s="66"/>
    </row>
    <row r="37" spans="1:25" s="5" customFormat="1" ht="21" customHeight="1">
      <c r="A37" s="67"/>
      <c r="B37" s="68"/>
      <c r="C37" s="82"/>
      <c r="D37" s="55" t="s">
        <v>103</v>
      </c>
      <c r="E37" s="56" t="s">
        <v>58</v>
      </c>
      <c r="F37" s="56">
        <v>5.193</v>
      </c>
      <c r="G37" s="56">
        <v>735</v>
      </c>
      <c r="H37" s="56">
        <v>177</v>
      </c>
      <c r="I37" s="56" t="s">
        <v>59</v>
      </c>
      <c r="J37" s="56">
        <v>9790</v>
      </c>
      <c r="K37" s="96">
        <v>14135</v>
      </c>
      <c r="L37" s="56">
        <v>79</v>
      </c>
      <c r="M37" s="57" t="s">
        <v>60</v>
      </c>
      <c r="N37" s="58">
        <v>4.9</v>
      </c>
      <c r="O37" s="59">
        <f t="shared" si="0"/>
        <v>527.8</v>
      </c>
      <c r="P37" s="60">
        <v>4.23</v>
      </c>
      <c r="Q37" s="61" t="s">
        <v>61</v>
      </c>
      <c r="R37" s="70" t="s">
        <v>62</v>
      </c>
      <c r="S37" s="62" t="s">
        <v>63</v>
      </c>
      <c r="T37" s="70"/>
      <c r="U37" s="63"/>
      <c r="V37" s="71">
        <f t="shared" si="1"/>
        <v>115</v>
      </c>
      <c r="X37" s="65"/>
      <c r="Y37" s="66"/>
    </row>
    <row r="38" spans="1:25" s="5" customFormat="1" ht="21" customHeight="1">
      <c r="A38" s="67"/>
      <c r="B38" s="68"/>
      <c r="C38" s="82"/>
      <c r="D38" s="55" t="s">
        <v>104</v>
      </c>
      <c r="E38" s="56" t="s">
        <v>65</v>
      </c>
      <c r="F38" s="56">
        <v>5.193</v>
      </c>
      <c r="G38" s="56">
        <v>735</v>
      </c>
      <c r="H38" s="56">
        <v>177</v>
      </c>
      <c r="I38" s="56" t="s">
        <v>59</v>
      </c>
      <c r="J38" s="56">
        <v>9790</v>
      </c>
      <c r="K38" s="96">
        <v>14135</v>
      </c>
      <c r="L38" s="56">
        <v>79</v>
      </c>
      <c r="M38" s="57" t="s">
        <v>67</v>
      </c>
      <c r="N38" s="58">
        <v>4.9</v>
      </c>
      <c r="O38" s="59">
        <f t="shared" si="0"/>
        <v>527.8</v>
      </c>
      <c r="P38" s="60">
        <v>4.23</v>
      </c>
      <c r="Q38" s="61" t="s">
        <v>61</v>
      </c>
      <c r="R38" s="70" t="s">
        <v>62</v>
      </c>
      <c r="S38" s="62" t="s">
        <v>63</v>
      </c>
      <c r="T38" s="70"/>
      <c r="U38" s="63"/>
      <c r="V38" s="71">
        <f t="shared" si="1"/>
        <v>115</v>
      </c>
      <c r="X38" s="65"/>
      <c r="Y38" s="66"/>
    </row>
    <row r="39" spans="1:25" s="5" customFormat="1" ht="21" customHeight="1">
      <c r="A39" s="67"/>
      <c r="B39" s="68"/>
      <c r="C39" s="82"/>
      <c r="D39" s="55" t="s">
        <v>105</v>
      </c>
      <c r="E39" s="56" t="s">
        <v>58</v>
      </c>
      <c r="F39" s="56">
        <v>5.193</v>
      </c>
      <c r="G39" s="56">
        <v>735</v>
      </c>
      <c r="H39" s="56">
        <v>177</v>
      </c>
      <c r="I39" s="56" t="s">
        <v>59</v>
      </c>
      <c r="J39" s="56">
        <v>9790</v>
      </c>
      <c r="K39" s="96">
        <v>14135</v>
      </c>
      <c r="L39" s="56">
        <v>79</v>
      </c>
      <c r="M39" s="57" t="s">
        <v>67</v>
      </c>
      <c r="N39" s="58">
        <v>4.9</v>
      </c>
      <c r="O39" s="59">
        <f t="shared" si="0"/>
        <v>527.8</v>
      </c>
      <c r="P39" s="60">
        <v>4.23</v>
      </c>
      <c r="Q39" s="61" t="s">
        <v>61</v>
      </c>
      <c r="R39" s="70" t="s">
        <v>62</v>
      </c>
      <c r="S39" s="62" t="s">
        <v>63</v>
      </c>
      <c r="T39" s="70"/>
      <c r="U39" s="63"/>
      <c r="V39" s="71">
        <f t="shared" si="1"/>
        <v>115</v>
      </c>
      <c r="X39" s="65"/>
      <c r="Y39" s="66"/>
    </row>
    <row r="40" spans="1:25" s="5" customFormat="1" ht="21" customHeight="1">
      <c r="A40" s="67"/>
      <c r="B40" s="68"/>
      <c r="C40" s="82"/>
      <c r="D40" s="55" t="s">
        <v>106</v>
      </c>
      <c r="E40" s="56" t="s">
        <v>58</v>
      </c>
      <c r="F40" s="56">
        <v>5.193</v>
      </c>
      <c r="G40" s="56">
        <v>735</v>
      </c>
      <c r="H40" s="56">
        <v>177</v>
      </c>
      <c r="I40" s="56" t="s">
        <v>59</v>
      </c>
      <c r="J40" s="56">
        <v>9790</v>
      </c>
      <c r="K40" s="96">
        <v>14135</v>
      </c>
      <c r="L40" s="56">
        <v>79</v>
      </c>
      <c r="M40" s="57" t="s">
        <v>60</v>
      </c>
      <c r="N40" s="58">
        <v>4.9</v>
      </c>
      <c r="O40" s="59">
        <f t="shared" si="0"/>
        <v>527.8</v>
      </c>
      <c r="P40" s="60">
        <v>4.23</v>
      </c>
      <c r="Q40" s="61" t="s">
        <v>61</v>
      </c>
      <c r="R40" s="70" t="s">
        <v>62</v>
      </c>
      <c r="S40" s="62" t="s">
        <v>63</v>
      </c>
      <c r="T40" s="70"/>
      <c r="U40" s="63"/>
      <c r="V40" s="71">
        <f t="shared" si="1"/>
        <v>115</v>
      </c>
      <c r="X40" s="65"/>
      <c r="Y40" s="66"/>
    </row>
    <row r="41" spans="1:25" s="5" customFormat="1" ht="21" customHeight="1">
      <c r="A41" s="67"/>
      <c r="B41" s="68"/>
      <c r="C41" s="82"/>
      <c r="D41" s="55" t="s">
        <v>107</v>
      </c>
      <c r="E41" s="56" t="s">
        <v>58</v>
      </c>
      <c r="F41" s="56">
        <v>5.193</v>
      </c>
      <c r="G41" s="56">
        <v>735</v>
      </c>
      <c r="H41" s="56">
        <v>177</v>
      </c>
      <c r="I41" s="56" t="s">
        <v>69</v>
      </c>
      <c r="J41" s="56">
        <v>9790</v>
      </c>
      <c r="K41" s="96">
        <v>14135</v>
      </c>
      <c r="L41" s="56">
        <v>79</v>
      </c>
      <c r="M41" s="57" t="s">
        <v>67</v>
      </c>
      <c r="N41" s="58">
        <v>4.7</v>
      </c>
      <c r="O41" s="59">
        <f t="shared" si="0"/>
        <v>550.2595744680851</v>
      </c>
      <c r="P41" s="60">
        <v>4.23</v>
      </c>
      <c r="Q41" s="61" t="s">
        <v>61</v>
      </c>
      <c r="R41" s="70" t="s">
        <v>62</v>
      </c>
      <c r="S41" s="62" t="s">
        <v>63</v>
      </c>
      <c r="T41" s="70"/>
      <c r="U41" s="63"/>
      <c r="V41" s="71">
        <f t="shared" si="1"/>
        <v>111</v>
      </c>
      <c r="X41" s="65"/>
      <c r="Y41" s="66"/>
    </row>
    <row r="42" spans="1:25" s="5" customFormat="1" ht="21" customHeight="1">
      <c r="A42" s="67"/>
      <c r="B42" s="68"/>
      <c r="C42" s="82"/>
      <c r="D42" s="55" t="s">
        <v>108</v>
      </c>
      <c r="E42" s="56" t="s">
        <v>58</v>
      </c>
      <c r="F42" s="56">
        <v>5.193</v>
      </c>
      <c r="G42" s="56">
        <v>735</v>
      </c>
      <c r="H42" s="56">
        <v>177</v>
      </c>
      <c r="I42" s="56" t="s">
        <v>69</v>
      </c>
      <c r="J42" s="56">
        <v>9790</v>
      </c>
      <c r="K42" s="96">
        <v>14135</v>
      </c>
      <c r="L42" s="56">
        <v>79</v>
      </c>
      <c r="M42" s="57" t="s">
        <v>60</v>
      </c>
      <c r="N42" s="58">
        <v>4.7</v>
      </c>
      <c r="O42" s="59">
        <f t="shared" si="0"/>
        <v>550.2595744680851</v>
      </c>
      <c r="P42" s="60">
        <v>4.23</v>
      </c>
      <c r="Q42" s="61" t="s">
        <v>61</v>
      </c>
      <c r="R42" s="70" t="s">
        <v>62</v>
      </c>
      <c r="S42" s="62" t="s">
        <v>63</v>
      </c>
      <c r="T42" s="70"/>
      <c r="U42" s="63"/>
      <c r="V42" s="71">
        <f t="shared" si="1"/>
        <v>111</v>
      </c>
      <c r="X42" s="65"/>
      <c r="Y42" s="66"/>
    </row>
    <row r="43" spans="1:25" s="5" customFormat="1" ht="21" customHeight="1">
      <c r="A43" s="67"/>
      <c r="B43" s="68"/>
      <c r="C43" s="82"/>
      <c r="D43" s="55" t="s">
        <v>109</v>
      </c>
      <c r="E43" s="56" t="s">
        <v>58</v>
      </c>
      <c r="F43" s="56">
        <v>5.193</v>
      </c>
      <c r="G43" s="56">
        <v>735</v>
      </c>
      <c r="H43" s="56">
        <v>177</v>
      </c>
      <c r="I43" s="56" t="s">
        <v>69</v>
      </c>
      <c r="J43" s="56">
        <v>9790</v>
      </c>
      <c r="K43" s="96">
        <v>14135</v>
      </c>
      <c r="L43" s="56">
        <v>79</v>
      </c>
      <c r="M43" s="57" t="s">
        <v>67</v>
      </c>
      <c r="N43" s="58">
        <v>4.7</v>
      </c>
      <c r="O43" s="59">
        <f t="shared" si="0"/>
        <v>550.2595744680851</v>
      </c>
      <c r="P43" s="60">
        <v>4.23</v>
      </c>
      <c r="Q43" s="61" t="s">
        <v>61</v>
      </c>
      <c r="R43" s="70" t="s">
        <v>62</v>
      </c>
      <c r="S43" s="62" t="s">
        <v>63</v>
      </c>
      <c r="T43" s="70"/>
      <c r="U43" s="63"/>
      <c r="V43" s="71">
        <f t="shared" si="1"/>
        <v>111</v>
      </c>
      <c r="X43" s="65"/>
      <c r="Y43" s="66"/>
    </row>
    <row r="44" spans="1:25" s="5" customFormat="1" ht="21" customHeight="1">
      <c r="A44" s="67"/>
      <c r="B44" s="68"/>
      <c r="C44" s="82"/>
      <c r="D44" s="55" t="s">
        <v>110</v>
      </c>
      <c r="E44" s="56" t="s">
        <v>58</v>
      </c>
      <c r="F44" s="56">
        <v>5.193</v>
      </c>
      <c r="G44" s="56">
        <v>735</v>
      </c>
      <c r="H44" s="56">
        <v>177</v>
      </c>
      <c r="I44" s="56" t="s">
        <v>69</v>
      </c>
      <c r="J44" s="56">
        <v>9790</v>
      </c>
      <c r="K44" s="96">
        <v>14135</v>
      </c>
      <c r="L44" s="56">
        <v>79</v>
      </c>
      <c r="M44" s="57" t="s">
        <v>60</v>
      </c>
      <c r="N44" s="58">
        <v>4.7</v>
      </c>
      <c r="O44" s="59">
        <f t="shared" si="0"/>
        <v>550.2595744680851</v>
      </c>
      <c r="P44" s="60">
        <v>4.23</v>
      </c>
      <c r="Q44" s="61" t="s">
        <v>61</v>
      </c>
      <c r="R44" s="70" t="s">
        <v>62</v>
      </c>
      <c r="S44" s="62" t="s">
        <v>63</v>
      </c>
      <c r="T44" s="70"/>
      <c r="U44" s="63"/>
      <c r="V44" s="71">
        <f t="shared" si="1"/>
        <v>111</v>
      </c>
      <c r="X44" s="65"/>
      <c r="Y44" s="66"/>
    </row>
    <row r="45" spans="1:25" s="5" customFormat="1" ht="21" customHeight="1">
      <c r="A45" s="67"/>
      <c r="B45" s="68"/>
      <c r="C45" s="82"/>
      <c r="D45" s="55" t="s">
        <v>111</v>
      </c>
      <c r="E45" s="56" t="s">
        <v>65</v>
      </c>
      <c r="F45" s="56">
        <v>5.193</v>
      </c>
      <c r="G45" s="56">
        <v>735</v>
      </c>
      <c r="H45" s="56">
        <v>177</v>
      </c>
      <c r="I45" s="56" t="s">
        <v>69</v>
      </c>
      <c r="J45" s="56">
        <v>9790</v>
      </c>
      <c r="K45" s="96">
        <v>14135</v>
      </c>
      <c r="L45" s="56">
        <v>79</v>
      </c>
      <c r="M45" s="57" t="s">
        <v>67</v>
      </c>
      <c r="N45" s="58">
        <v>4.6</v>
      </c>
      <c r="O45" s="59">
        <f t="shared" si="0"/>
        <v>562.2217391304348</v>
      </c>
      <c r="P45" s="60">
        <v>4.23</v>
      </c>
      <c r="Q45" s="61" t="s">
        <v>99</v>
      </c>
      <c r="R45" s="70" t="s">
        <v>62</v>
      </c>
      <c r="S45" s="62" t="s">
        <v>63</v>
      </c>
      <c r="T45" s="70"/>
      <c r="U45" s="63"/>
      <c r="V45" s="71">
        <f t="shared" si="1"/>
        <v>108</v>
      </c>
      <c r="X45" s="65"/>
      <c r="Y45" s="66"/>
    </row>
    <row r="46" spans="1:25" s="5" customFormat="1" ht="21" customHeight="1">
      <c r="A46" s="67"/>
      <c r="B46" s="68"/>
      <c r="C46" s="82"/>
      <c r="D46" s="55" t="s">
        <v>112</v>
      </c>
      <c r="E46" s="56" t="s">
        <v>58</v>
      </c>
      <c r="F46" s="56">
        <v>5.193</v>
      </c>
      <c r="G46" s="56">
        <v>735</v>
      </c>
      <c r="H46" s="56">
        <v>177</v>
      </c>
      <c r="I46" s="56" t="s">
        <v>69</v>
      </c>
      <c r="J46" s="56">
        <v>9790</v>
      </c>
      <c r="K46" s="96">
        <v>14135</v>
      </c>
      <c r="L46" s="56">
        <v>79</v>
      </c>
      <c r="M46" s="57" t="s">
        <v>67</v>
      </c>
      <c r="N46" s="58">
        <v>4.6</v>
      </c>
      <c r="O46" s="59">
        <f t="shared" si="0"/>
        <v>562.2217391304348</v>
      </c>
      <c r="P46" s="60">
        <v>4.23</v>
      </c>
      <c r="Q46" s="61" t="s">
        <v>96</v>
      </c>
      <c r="R46" s="70" t="s">
        <v>62</v>
      </c>
      <c r="S46" s="62" t="s">
        <v>63</v>
      </c>
      <c r="T46" s="70"/>
      <c r="U46" s="104"/>
      <c r="V46" s="71">
        <f t="shared" si="1"/>
        <v>108</v>
      </c>
      <c r="X46" s="65"/>
      <c r="Y46" s="66"/>
    </row>
    <row r="47" spans="1:25" s="5" customFormat="1" ht="21" customHeight="1">
      <c r="A47" s="67"/>
      <c r="B47" s="68"/>
      <c r="C47" s="82"/>
      <c r="D47" s="55" t="s">
        <v>113</v>
      </c>
      <c r="E47" s="56" t="s">
        <v>65</v>
      </c>
      <c r="F47" s="56">
        <v>5.193</v>
      </c>
      <c r="G47" s="56">
        <v>735</v>
      </c>
      <c r="H47" s="56">
        <v>177</v>
      </c>
      <c r="I47" s="56" t="s">
        <v>69</v>
      </c>
      <c r="J47" s="56">
        <v>9790</v>
      </c>
      <c r="K47" s="56">
        <v>14135</v>
      </c>
      <c r="L47" s="56">
        <v>79</v>
      </c>
      <c r="M47" s="57" t="s">
        <v>67</v>
      </c>
      <c r="N47" s="58">
        <v>4.6</v>
      </c>
      <c r="O47" s="59">
        <f t="shared" si="0"/>
        <v>562.2217391304348</v>
      </c>
      <c r="P47" s="60">
        <v>4.23</v>
      </c>
      <c r="Q47" s="61" t="s">
        <v>96</v>
      </c>
      <c r="R47" s="62" t="s">
        <v>62</v>
      </c>
      <c r="S47" s="62" t="s">
        <v>63</v>
      </c>
      <c r="T47" s="70"/>
      <c r="U47" s="63"/>
      <c r="V47" s="71">
        <f t="shared" si="1"/>
        <v>108</v>
      </c>
      <c r="X47" s="65"/>
      <c r="Y47" s="66"/>
    </row>
    <row r="48" spans="1:25" s="5" customFormat="1" ht="21" customHeight="1" thickBot="1">
      <c r="A48" s="105"/>
      <c r="B48" s="106"/>
      <c r="C48" s="107"/>
      <c r="D48" s="55" t="s">
        <v>114</v>
      </c>
      <c r="E48" s="56" t="s">
        <v>58</v>
      </c>
      <c r="F48" s="56">
        <v>5.193</v>
      </c>
      <c r="G48" s="56">
        <v>735</v>
      </c>
      <c r="H48" s="56">
        <v>177</v>
      </c>
      <c r="I48" s="56" t="s">
        <v>69</v>
      </c>
      <c r="J48" s="56">
        <v>9790</v>
      </c>
      <c r="K48" s="56">
        <v>14135</v>
      </c>
      <c r="L48" s="56">
        <v>79</v>
      </c>
      <c r="M48" s="57" t="s">
        <v>67</v>
      </c>
      <c r="N48" s="108">
        <v>4.6</v>
      </c>
      <c r="O48" s="109">
        <f t="shared" si="0"/>
        <v>562.2217391304348</v>
      </c>
      <c r="P48" s="60">
        <v>4.23</v>
      </c>
      <c r="Q48" s="61" t="s">
        <v>96</v>
      </c>
      <c r="R48" s="62" t="s">
        <v>62</v>
      </c>
      <c r="S48" s="62" t="s">
        <v>63</v>
      </c>
      <c r="T48" s="70"/>
      <c r="U48" s="63"/>
      <c r="V48" s="71">
        <f t="shared" si="1"/>
        <v>108</v>
      </c>
      <c r="X48" s="65"/>
      <c r="Y48" s="66"/>
    </row>
    <row r="49" spans="1:22" ht="13.5">
      <c r="A49" s="110"/>
      <c r="B49" s="110"/>
      <c r="C49" s="110" t="s">
        <v>115</v>
      </c>
      <c r="D49" s="110"/>
      <c r="E49" s="110"/>
      <c r="F49" s="111"/>
      <c r="G49" s="111"/>
      <c r="H49" s="111"/>
      <c r="I49" s="111"/>
      <c r="J49" s="111"/>
      <c r="K49" s="111"/>
      <c r="L49" s="111"/>
      <c r="M49" s="110"/>
      <c r="N49" s="112"/>
      <c r="O49" s="113"/>
      <c r="P49" s="114"/>
      <c r="Q49" s="110"/>
      <c r="R49" s="110"/>
      <c r="S49" s="110"/>
      <c r="T49" s="110"/>
      <c r="U49" s="110"/>
      <c r="V49" s="16"/>
    </row>
    <row r="50" ht="13.5">
      <c r="C50" s="2" t="s">
        <v>116</v>
      </c>
    </row>
    <row r="51" spans="17:18" ht="13.5">
      <c r="Q51" s="115"/>
      <c r="R51" s="116"/>
    </row>
    <row r="53" ht="12">
      <c r="B53" s="117"/>
    </row>
    <row r="54" spans="2:3" ht="13.5">
      <c r="B54" s="5"/>
      <c r="C54" s="5"/>
    </row>
    <row r="55" ht="13.5">
      <c r="C55" s="5"/>
    </row>
    <row r="56" ht="13.5">
      <c r="C56" s="5"/>
    </row>
  </sheetData>
  <mergeCells count="2">
    <mergeCell ref="E4:H4"/>
    <mergeCell ref="R4:T4"/>
  </mergeCells>
  <printOptions horizontalCentered="1"/>
  <pageMargins left="0.3937007874015748" right="0.3937007874015748" top="0.3937007874015748" bottom="0.3937007874015748" header="0.1968503937007874" footer="0.3937007874015748"/>
  <pageSetup blackAndWhite="1" fitToHeight="3" fitToWidth="1" horizontalDpi="600" verticalDpi="600" orientation="landscape" paperSize="9" scale="79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2023-04-26T05:26:57Z</dcterms:created>
  <dcterms:modified xsi:type="dcterms:W3CDTF">2023-04-28T12:46:22Z</dcterms:modified>
  <cp:category/>
  <cp:version/>
  <cp:contentType/>
  <cp:contentStatus/>
</cp:coreProperties>
</file>