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<sst xmlns="http://schemas.openxmlformats.org/spreadsheetml/2006/main" count="2754" uniqueCount="577">
  <si>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</si>
  <si>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</si>
  <si>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</si>
  <si>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</si>
  <si>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</si>
  <si>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</si>
  <si>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</si>
  <si>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</si>
  <si>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</si>
  <si>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</si>
  <si>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</si>
  <si>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</si>
  <si>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</si>
  <si>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</si>
  <si>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</si>
  <si>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</si>
  <si>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</si>
  <si>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</si>
  <si>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</si>
  <si>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</si>
  <si>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</si>
  <si>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</si>
  <si>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</si>
  <si>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</si>
  <si>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</si>
  <si>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</si>
  <si>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</si>
  <si>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</si>
  <si>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</si>
  <si>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</si>
  <si>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</si>
  <si>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</si>
  <si>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</si>
  <si>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</si>
  <si>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</si>
  <si>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</si>
  <si>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</si>
  <si>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</si>
  <si>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</si>
  <si>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</si>
  <si>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</si>
  <si>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</si>
  <si>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</si>
  <si>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</si>
  <si>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</si>
  <si>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</si>
  <si>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</si>
  <si>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</si>
  <si>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</si>
  <si>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</si>
  <si>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</si>
  <si>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</si>
  <si>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</si>
  <si>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</si>
  <si>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</si>
  <si>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</si>
  <si>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</si>
  <si>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</si>
  <si>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</si>
  <si>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</si>
  <si>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</si>
  <si>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</si>
  <si>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</si>
  <si>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</si>
  <si>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</si>
  <si>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</si>
  <si>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</si>
  <si>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</si>
  <si>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</si>
  <si>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</si>
  <si>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</si>
  <si>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</si>
  <si>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</si>
  <si>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</si>
  <si>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</si>
  <si>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</si>
  <si>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</si>
  <si>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</si>
  <si>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</si>
  <si>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</si>
  <si>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</si>
  <si>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</si>
  <si>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</si>
  <si>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</si>
  <si>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</si>
  <si>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</si>
  <si>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</si>
  <si>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</si>
  <si>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</si>
  <si>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</si>
  <si>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</si>
  <si>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</si>
  <si>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</si>
  <si>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</si>
  <si>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</si>
  <si>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</si>
  <si>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</si>
  <si>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</si>
  <si>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</si>
  <si>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</si>
  <si>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</si>
  <si>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</si>
  <si>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</si>
  <si>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</si>
  <si>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</si>
  <si>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</si>
  <si>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</si>
  <si>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</si>
  <si>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</si>
  <si>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</si>
  <si>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</si>
  <si>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</si>
  <si>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</si>
  <si>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</si>
  <si>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</si>
  <si>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</si>
  <si>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</si>
  <si>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</si>
  <si>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</si>
  <si>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</si>
  <si>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</si>
  <si>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</si>
  <si>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</si>
  <si>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</si>
  <si>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</si>
  <si>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</si>
  <si>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</si>
  <si>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</si>
  <si>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</si>
  <si>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</si>
  <si>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</si>
  <si>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</si>
  <si>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</si>
  <si>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</si>
  <si>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</si>
  <si>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</si>
  <si>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</si>
  <si>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</si>
  <si>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</si>
  <si>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</si>
  <si>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</si>
  <si>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</si>
  <si>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</si>
  <si>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</si>
  <si>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</si>
  <si>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</si>
  <si>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</si>
  <si>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</si>
  <si>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</si>
  <si>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</si>
  <si>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</si>
  <si>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</si>
  <si>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</si>
  <si>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</si>
  <si>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</si>
  <si>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</si>
  <si>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</si>
  <si>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</si>
  <si>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</si>
  <si>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</si>
  <si>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</si>
  <si>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</si>
  <si>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</si>
  <si>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</si>
  <si>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</si>
  <si>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</si>
  <si>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</si>
  <si>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</si>
  <si>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</si>
  <si>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</si>
  <si>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</si>
  <si>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</si>
  <si>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</si>
  <si>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</si>
  <si>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</si>
  <si>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</si>
  <si>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</si>
  <si>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</si>
  <si>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</si>
  <si>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</si>
  <si>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</si>
  <si>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</si>
  <si>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</si>
  <si>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</si>
  <si>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</si>
  <si>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</si>
  <si>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</si>
  <si>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</si>
  <si>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</si>
  <si>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</si>
  <si>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</si>
  <si>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</si>
  <si>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</si>
  <si>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</si>
  <si>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</si>
  <si>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</si>
  <si>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</si>
  <si>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</si>
  <si>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</si>
  <si>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</si>
  <si>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</si>
  <si>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</si>
  <si>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</si>
  <si>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</si>
  <si>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</si>
  <si>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</si>
  <si>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</si>
  <si>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</si>
  <si>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</si>
  <si>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</si>
  <si>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</si>
  <si>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</si>
  <si>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</si>
  <si>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</si>
  <si>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</si>
  <si>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</si>
  <si>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</si>
  <si>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</si>
  <si>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</si>
  <si>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</si>
  <si>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</si>
  <si>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</si>
  <si>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</si>
  <si>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</si>
  <si>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</si>
  <si>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</si>
  <si>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</si>
  <si>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</si>
  <si>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</si>
  <si>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</si>
  <si>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</si>
  <si>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</si>
  <si>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</si>
  <si>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</si>
  <si>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</si>
  <si>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</si>
  <si>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</si>
  <si>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</si>
  <si>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</si>
  <si>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</si>
  <si>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</si>
  <si>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</si>
  <si>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</si>
  <si>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</si>
  <si>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</si>
  <si>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</si>
  <si>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</si>
  <si>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</si>
  <si>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</si>
  <si>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</si>
  <si>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</si>
  <si>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</si>
  <si>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</si>
  <si>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</si>
  <si>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</si>
  <si>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</si>
  <si>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</si>
  <si>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</si>
  <si>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</si>
  <si>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</si>
  <si>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</si>
  <si>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</si>
  <si>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</si>
  <si>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</si>
  <si>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</si>
  <si>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</si>
  <si>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</si>
  <si>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</si>
  <si>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</si>
  <si>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</si>
  <si>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</si>
  <si>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</si>
  <si>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</si>
  <si>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</si>
  <si>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</si>
  <si>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</si>
  <si>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</si>
  <si>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</si>
  <si>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</si>
  <si>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</si>
  <si>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</si>
  <si>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</si>
  <si>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</si>
  <si>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</si>
  <si>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</si>
  <si>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</si>
  <si>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</si>
  <si>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</si>
  <si>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</si>
  <si>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</si>
  <si>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</si>
  <si>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</si>
  <si>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</si>
  <si>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</si>
  <si>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</si>
  <si>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</si>
  <si>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</si>
  <si>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</si>
  <si>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</si>
  <si>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</si>
  <si>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</si>
  <si>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</si>
  <si>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</si>
  <si>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</si>
  <si>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</si>
  <si>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</si>
  <si>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</si>
  <si>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</si>
  <si>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</si>
  <si>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</si>
  <si>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</si>
  <si>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</si>
  <si>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</si>
  <si>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</si>
  <si>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</si>
  <si>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</si>
  <si>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</si>
  <si>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</si>
  <si>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</si>
  <si>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</si>
  <si>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</si>
  <si>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</si>
  <si>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</si>
  <si>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</si>
  <si>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</si>
  <si>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</si>
  <si>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</si>
  <si>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</si>
  <si>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</si>
  <si>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</si>
  <si>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</si>
  <si>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</si>
  <si>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</si>
  <si>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</si>
  <si>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</si>
  <si>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</si>
  <si>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</si>
  <si>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</si>
  <si>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</si>
  <si>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</si>
  <si>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</si>
  <si>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</si>
  <si>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</si>
  <si>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</si>
  <si>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</si>
  <si>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</si>
  <si>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</si>
  <si>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</si>
  <si>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</si>
  <si>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</si>
  <si>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</si>
  <si>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</si>
  <si>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</si>
  <si>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</si>
  <si>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</si>
  <si>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</si>
  <si>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</si>
  <si>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</si>
  <si>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</si>
  <si>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</si>
  <si>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</si>
  <si>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</si>
  <si>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</si>
  <si>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</si>
  <si>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</si>
  <si>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</si>
  <si>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</si>
  <si>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</si>
  <si>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</si>
  <si>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</si>
  <si>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</si>
  <si>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</si>
  <si>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</si>
  <si>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</si>
  <si>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</si>
  <si>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</si>
  <si>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</si>
  <si>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</si>
  <si>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</si>
  <si>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</si>
  <si>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</si>
  <si>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</si>
  <si>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</si>
  <si>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</si>
  <si>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</si>
  <si>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</si>
  <si>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</si>
  <si>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</si>
  <si>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</si>
  <si>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</si>
  <si>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</si>
  <si>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</si>
  <si>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</si>
  <si>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</si>
  <si>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</si>
  <si>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</si>
  <si>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</si>
  <si>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</si>
  <si>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</si>
  <si>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</si>
  <si>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</si>
  <si>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</si>
  <si>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</si>
  <si>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</si>
  <si>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</si>
  <si>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</si>
  <si>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</si>
  <si>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</si>
  <si>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</si>
  <si>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</si>
  <si>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</si>
  <si>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</si>
  <si>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</si>
  <si>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</si>
  <si>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</si>
  <si>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</si>
  <si>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</si>
  <si>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</si>
  <si>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</si>
  <si>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</si>
  <si>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</si>
  <si>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</si>
  <si>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</si>
  <si>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</si>
  <si>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</si>
  <si>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</si>
  <si>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</si>
  <si>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</si>
  <si>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</si>
  <si>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</si>
  <si>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</si>
  <si>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</si>
  <si>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</si>
  <si>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</si>
  <si>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</si>
  <si>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</si>
  <si>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</si>
  <si>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</si>
  <si>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</si>
  <si>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</si>
  <si>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</si>
  <si>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</si>
  <si>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</si>
  <si>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</si>
  <si>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</si>
  <si>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</si>
  <si>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</si>
  <si>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</si>
  <si>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</si>
  <si>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</si>
  <si>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</si>
  <si>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</si>
  <si>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</si>
  <si>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</si>
  <si>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</si>
  <si>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</si>
  <si>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</si>
  <si>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</si>
  <si>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</si>
  <si>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</si>
  <si>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</si>
  <si>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</si>
  <si>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</si>
  <si>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</si>
  <si>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</si>
  <si>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</si>
  <si>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</si>
  <si>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</si>
  <si>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</si>
  <si>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</si>
  <si>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</si>
  <si>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</si>
  <si>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</si>
  <si>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</si>
  <si>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</si>
  <si>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</si>
  <si>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</si>
  <si>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</si>
  <si>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</si>
  <si>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</si>
  <si>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</si>
  <si>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</si>
  <si>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</si>
  <si>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</si>
  <si>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</si>
  <si>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</si>
  <si>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</si>
  <si>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</si>
  <si>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</si>
  <si>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</si>
  <si>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</si>
  <si>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</si>
  <si>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</si>
  <si>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</si>
  <si>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</si>
  <si>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</si>
  <si>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</si>
  <si>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</si>
  <si>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</si>
  <si>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</si>
  <si>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</si>
  <si>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</si>
  <si>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</si>
  <si>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</si>
  <si>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</si>
  <si>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</si>
  <si>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</si>
  <si>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</si>
  <si>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</si>
  <si>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</si>
  <si>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</si>
  <si>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</si>
  <si>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</si>
  <si>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</si>
  <si>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</si>
  <si>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</si>
  <si>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</si>
  <si>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</si>
  <si>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水基本調査</t>
    <phoneticPr fontId="5"/>
  </si>
  <si>
    <t>国土情報課</t>
    <phoneticPr fontId="5"/>
  </si>
  <si>
    <t>国土政策局</t>
    <phoneticPr fontId="5"/>
  </si>
  <si>
    <t>国土調査法第２条第１項
水循環基本法</t>
    <phoneticPr fontId="5"/>
  </si>
  <si>
    <t>　国土調査法（昭和26年法律第180号）第２条に基づく水基本調査として、国土を構成する重要な要素である地下水等の実態を、科学的且つ総合的に調査することにより、 国土の開発及び保全並びにその利用の高度化に資する。</t>
    <phoneticPr fontId="5"/>
  </si>
  <si>
    <t>水循環基本計画</t>
    <phoneticPr fontId="5"/>
  </si>
  <si>
    <t>○</t>
  </si>
  <si>
    <t>　国土を構成する重要な要素であり、可視化が困難である地下水の実態を把握し一般国民の理解の促進に資するために、（１）全国の深井戸を対象に、井戸施設の規模、地下水位等について情報を収集し簿帳に整理した全国深井戸台帳調査、（２）一般に目にすることが出来ない地下水に関して様々な要請に応じた図化手法を検討する地下水図面化手法調査等を実施する。</t>
    <phoneticPr fontId="5"/>
  </si>
  <si>
    <t>水基本調査（地下水調査）を実施した深井戸件数
（これまでの累計件数）</t>
    <phoneticPr fontId="5"/>
  </si>
  <si>
    <t>件</t>
    <phoneticPr fontId="5"/>
  </si>
  <si>
    <t>-</t>
    <phoneticPr fontId="5"/>
  </si>
  <si>
    <t>当該年度に水基本調査（地下水調査）を実施した深井戸件数</t>
    <phoneticPr fontId="5"/>
  </si>
  <si>
    <t>支出額／実施件数　　　　　　　　　　　</t>
    <phoneticPr fontId="5"/>
  </si>
  <si>
    <t>3.9/581</t>
    <phoneticPr fontId="5"/>
  </si>
  <si>
    <t>千円/件</t>
    <phoneticPr fontId="5"/>
  </si>
  <si>
    <t>百万/件</t>
    <phoneticPr fontId="5"/>
  </si>
  <si>
    <t>職員旅費</t>
    <phoneticPr fontId="5"/>
  </si>
  <si>
    <t>測量庁費</t>
    <phoneticPr fontId="5"/>
  </si>
  <si>
    <t>国土調査法に基づく水基本調査（地下水調査）として、全国の深井戸に関する地下水資料を統一基準で収集・整理している唯一の調査として実施している。</t>
    <phoneticPr fontId="5"/>
  </si>
  <si>
    <t>全国の深井戸に関する地下水資料を統一基準で収集・整理するためには国が実施する必要がある。</t>
    <phoneticPr fontId="5"/>
  </si>
  <si>
    <t>全国の深井戸に関する地下水資料を統一基準で収集・整理している唯一の調査として実施しており、必要かつ適切な事業である。</t>
    <phoneticPr fontId="5"/>
  </si>
  <si>
    <t>業務内容の見直しを行い、適正なコスト水準を確保している。</t>
    <phoneticPr fontId="5"/>
  </si>
  <si>
    <t>業務の履行に必要となる経費に限定されている。</t>
    <phoneticPr fontId="5"/>
  </si>
  <si>
    <t>‐</t>
  </si>
  <si>
    <t>業者選定にあたっては、一般競争入札を実施し、コスト削減や競争性の確保に努めている。</t>
    <phoneticPr fontId="5"/>
  </si>
  <si>
    <t>当初見込みを達成しており、見合ったものとなっている。</t>
    <phoneticPr fontId="5"/>
  </si>
  <si>
    <t>調査成果については、国土交通省HPより公開し、広く一般提供し地方公共団体における地下水の適正な利用計画策定、地下水の保全に関する条例制定などの基礎資料として活用されている。</t>
    <phoneticPr fontId="5"/>
  </si>
  <si>
    <t>・全国で毎年平均して数百箇所の深井戸が新たに掘削されており、深井戸に関する情報の追加を引き続き行っていく。
・業者選定にあたっては、引き続き一般競争入札により発注を行い、コスト削減や競争性の確保に努める。
・本調査の成果については、すべての成果データを引き続き国土交通省HPより公開し、広く一般提供する。
・利用者ニーズを踏まえた地下水の水流、涵養量、水質等の情報を地図・簿冊に取りまとめる手法等を検討した。</t>
    <phoneticPr fontId="5"/>
  </si>
  <si>
    <t>引き続き、地下水に関する情報の効果的な図面化の検討を進めるとともに、調査成果の利活用促進に努める。</t>
    <phoneticPr fontId="5"/>
  </si>
  <si>
    <t>＊百万円未満を四捨五入しているため、「予算額・執行額」欄と誤差が生じている。</t>
    <phoneticPr fontId="5"/>
  </si>
  <si>
    <t>国土交通省</t>
  </si>
  <si>
    <t>業務原価等</t>
    <phoneticPr fontId="5"/>
  </si>
  <si>
    <t>直接人件費等業務原価及び一般管理費</t>
    <phoneticPr fontId="5"/>
  </si>
  <si>
    <t>A.アジア航測株式会社</t>
    <rPh sb="7" eb="9">
      <t>カブシキ</t>
    </rPh>
    <rPh sb="9" eb="11">
      <t>カイシャ</t>
    </rPh>
    <phoneticPr fontId="5"/>
  </si>
  <si>
    <t>B.一般社団法人全国さく井協会</t>
    <rPh sb="2" eb="4">
      <t>イッパン</t>
    </rPh>
    <rPh sb="4" eb="6">
      <t>シャダン</t>
    </rPh>
    <rPh sb="6" eb="8">
      <t>ホウジン</t>
    </rPh>
    <rPh sb="8" eb="10">
      <t>ゼンコク</t>
    </rPh>
    <rPh sb="12" eb="13">
      <t>イ</t>
    </rPh>
    <rPh sb="13" eb="15">
      <t>キョウカイ</t>
    </rPh>
    <phoneticPr fontId="5"/>
  </si>
  <si>
    <t>アジア航測株式会社</t>
    <rPh sb="5" eb="7">
      <t>カブシキ</t>
    </rPh>
    <rPh sb="7" eb="9">
      <t>カイシャ</t>
    </rPh>
    <phoneticPr fontId="5"/>
  </si>
  <si>
    <t>平成27年度　地下水の図面化促進に関する検討業務</t>
    <phoneticPr fontId="5"/>
  </si>
  <si>
    <t>随意契約
（企画競争）</t>
  </si>
  <si>
    <t>一般社団法人全国さく井協会</t>
    <phoneticPr fontId="5"/>
  </si>
  <si>
    <t>平成27年度地下水資料収集業務</t>
    <phoneticPr fontId="5"/>
  </si>
  <si>
    <t>一般競争入札</t>
  </si>
  <si>
    <t>2.8/502</t>
    <phoneticPr fontId="5"/>
  </si>
  <si>
    <t>3.1/820</t>
    <phoneticPr fontId="5"/>
  </si>
  <si>
    <t>無</t>
  </si>
  <si>
    <t>業者選定にあたっては、一般競争入札を実施し、競争性の確保に努めている。</t>
    <phoneticPr fontId="5"/>
  </si>
  <si>
    <t>-</t>
    <phoneticPr fontId="5"/>
  </si>
  <si>
    <t>-</t>
    <phoneticPr fontId="5"/>
  </si>
  <si>
    <t>水基本調査は、国土を構成する重要な要素である地下水等の実態を、科学的且つ総合的に調査し、その結果を地図及び簿冊に取りまとめるもので、現在、全国の主要な地下水盆について地下水の見える化調査等を実施している。地下水の図面化を行った平野等の数や地下水調査を行った深井戸の数が増加することにより、地籍の整備等の国土調査を一層推進することに寄与する。</t>
    <rPh sb="134" eb="136">
      <t>ゾウカ</t>
    </rPh>
    <phoneticPr fontId="5"/>
  </si>
  <si>
    <t>-</t>
    <phoneticPr fontId="5"/>
  </si>
  <si>
    <t>成果目標の達成に向けて着実に進捗している。</t>
    <rPh sb="0" eb="2">
      <t>セイカ</t>
    </rPh>
    <rPh sb="2" eb="4">
      <t>モクヒョウ</t>
    </rPh>
    <rPh sb="5" eb="7">
      <t>タッセイ</t>
    </rPh>
    <rPh sb="8" eb="9">
      <t>ム</t>
    </rPh>
    <rPh sb="11" eb="13">
      <t>チャクジツ</t>
    </rPh>
    <rPh sb="14" eb="16">
      <t>シンチョク</t>
    </rPh>
    <phoneticPr fontId="5"/>
  </si>
  <si>
    <t>全国を対象に深井戸で水基本調査（地下水調査）を実施</t>
    <rPh sb="0" eb="2">
      <t>ゼンコク</t>
    </rPh>
    <rPh sb="3" eb="5">
      <t>タイショウ</t>
    </rPh>
    <phoneticPr fontId="5"/>
  </si>
  <si>
    <t>-</t>
    <phoneticPr fontId="5"/>
  </si>
  <si>
    <t>-</t>
    <phoneticPr fontId="5"/>
  </si>
  <si>
    <t>-</t>
    <phoneticPr fontId="5"/>
  </si>
  <si>
    <t>9　市場環境の整備、産業の生産性向上、消費者利益の保護</t>
    <phoneticPr fontId="5"/>
  </si>
  <si>
    <t>34　地籍の整備等の国土調査を推進する</t>
    <phoneticPr fontId="5"/>
  </si>
  <si>
    <t>課長　青戸 直哉</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</si>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</sst>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191110</xdr:colOff>
      <xdr:row>734</xdr:row>
      <xdr:rowOff>24443</xdr:rowOff>
    </xdr:from>
    <xdr:to>
      <xdr:col>17</xdr:col>
      <xdr:colOff>191110</xdr:colOff>
      <xdr:row>736</xdr:row>
      <xdr:rowOff>334310</xdr:rowOff>
    </xdr:to>
    <xdr:cxnSp macro="">
      <xdr:nvCxnSpPr>
        <xdr:cNvPr id="5" name="直線矢印コネクタ 4"/>
        <xdr:cNvCxnSpPr/>
      </xdr:nvCxnSpPr>
      <xdr:spPr>
        <a:xfrm>
          <a:off x="3620110" y="39155384"/>
          <a:ext cx="0" cy="100463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124907</xdr:colOff>
      <xdr:row>720</xdr:row>
      <xdr:rowOff>11206</xdr:rowOff>
    </xdr:from>
    <xdr:to>
      <xdr:col>37</xdr:col>
      <xdr:colOff>101500</xdr:colOff>
      <xdr:row>722</xdr:row>
      <xdr:rowOff>27478</xdr:rowOff>
    </xdr:to>
    <xdr:sp macro="" textlink="">
      <xdr:nvSpPr>
        <xdr:cNvPr id="6" name="テキスト ボックス 5"/>
        <xdr:cNvSpPr txBox="1"/>
      </xdr:nvSpPr>
      <xdr:spPr>
        <a:xfrm>
          <a:off x="3553907" y="34278794"/>
          <a:ext cx="4010711" cy="7110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ja-JP" altLang="en-US" sz="1400"/>
            <a:t>１１</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20295</xdr:colOff>
      <xdr:row>722</xdr:row>
      <xdr:rowOff>120014</xdr:rowOff>
    </xdr:from>
    <xdr:to>
      <xdr:col>38</xdr:col>
      <xdr:colOff>31145</xdr:colOff>
      <xdr:row>724</xdr:row>
      <xdr:rowOff>105786</xdr:rowOff>
    </xdr:to>
    <xdr:sp macro="" textlink="">
      <xdr:nvSpPr>
        <xdr:cNvPr id="7" name="大かっこ 6"/>
        <xdr:cNvSpPr/>
      </xdr:nvSpPr>
      <xdr:spPr>
        <a:xfrm>
          <a:off x="3449295" y="35082367"/>
          <a:ext cx="4246674" cy="680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117582</xdr:colOff>
      <xdr:row>729</xdr:row>
      <xdr:rowOff>91660</xdr:rowOff>
    </xdr:from>
    <xdr:to>
      <xdr:col>34</xdr:col>
      <xdr:colOff>136681</xdr:colOff>
      <xdr:row>729</xdr:row>
      <xdr:rowOff>91660</xdr:rowOff>
    </xdr:to>
    <xdr:cxnSp macro="">
      <xdr:nvCxnSpPr>
        <xdr:cNvPr id="8" name="直線矢印コネクタ 7"/>
        <xdr:cNvCxnSpPr/>
      </xdr:nvCxnSpPr>
      <xdr:spPr>
        <a:xfrm>
          <a:off x="5563641" y="37485689"/>
          <a:ext cx="143104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154816</xdr:colOff>
      <xdr:row>728</xdr:row>
      <xdr:rowOff>129727</xdr:rowOff>
    </xdr:from>
    <xdr:to>
      <xdr:col>48</xdr:col>
      <xdr:colOff>56106</xdr:colOff>
      <xdr:row>730</xdr:row>
      <xdr:rowOff>85456</xdr:rowOff>
    </xdr:to>
    <xdr:sp macro="" textlink="">
      <xdr:nvSpPr>
        <xdr:cNvPr id="9" name="テキスト ボックス 8"/>
        <xdr:cNvSpPr txBox="1"/>
      </xdr:nvSpPr>
      <xdr:spPr>
        <a:xfrm>
          <a:off x="7012816" y="37176374"/>
          <a:ext cx="2725172" cy="65049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rPr>
            <a:t>C.</a:t>
          </a:r>
          <a:r>
            <a:rPr kumimoji="1" lang="ja-JP" altLang="en-US" sz="1400">
              <a:solidFill>
                <a:schemeClr val="tx1"/>
              </a:solidFill>
            </a:rPr>
            <a:t>事務費</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０．１</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37</xdr:col>
      <xdr:colOff>195514</xdr:colOff>
      <xdr:row>730</xdr:row>
      <xdr:rowOff>97032</xdr:rowOff>
    </xdr:from>
    <xdr:to>
      <xdr:col>46</xdr:col>
      <xdr:colOff>40517</xdr:colOff>
      <xdr:row>731</xdr:row>
      <xdr:rowOff>139743</xdr:rowOff>
    </xdr:to>
    <xdr:sp macro="" textlink="">
      <xdr:nvSpPr>
        <xdr:cNvPr id="10" name="大かっこ 9"/>
        <xdr:cNvSpPr/>
      </xdr:nvSpPr>
      <xdr:spPr>
        <a:xfrm>
          <a:off x="7658632" y="37838444"/>
          <a:ext cx="1660356" cy="390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37</xdr:col>
      <xdr:colOff>47328</xdr:colOff>
      <xdr:row>730</xdr:row>
      <xdr:rowOff>97032</xdr:rowOff>
    </xdr:from>
    <xdr:ext cx="1562099" cy="432000"/>
    <xdr:sp macro="" textlink="">
      <xdr:nvSpPr>
        <xdr:cNvPr id="11" name="テキスト ボックス 10"/>
        <xdr:cNvSpPr txBox="1"/>
      </xdr:nvSpPr>
      <xdr:spPr>
        <a:xfrm>
          <a:off x="7510446" y="37838444"/>
          <a:ext cx="1562099" cy="43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11</xdr:col>
      <xdr:colOff>27360</xdr:colOff>
      <xdr:row>737</xdr:row>
      <xdr:rowOff>75530</xdr:rowOff>
    </xdr:from>
    <xdr:to>
      <xdr:col>25</xdr:col>
      <xdr:colOff>84675</xdr:colOff>
      <xdr:row>740</xdr:row>
      <xdr:rowOff>1563</xdr:rowOff>
    </xdr:to>
    <xdr:sp macro="" textlink="">
      <xdr:nvSpPr>
        <xdr:cNvPr id="12" name="テキスト ボックス 11"/>
        <xdr:cNvSpPr txBox="1"/>
      </xdr:nvSpPr>
      <xdr:spPr>
        <a:xfrm>
          <a:off x="2246125" y="40248618"/>
          <a:ext cx="2881197" cy="9681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1</a:t>
          </a:r>
          <a:r>
            <a:rPr kumimoji="1" lang="ja-JP" altLang="en-US" sz="1400"/>
            <a:t>社）</a:t>
          </a:r>
          <a:endParaRPr kumimoji="1" lang="en-US" altLang="ja-JP" sz="1400"/>
        </a:p>
        <a:p>
          <a:pPr algn="ctr"/>
          <a:r>
            <a:rPr kumimoji="1" lang="ja-JP" altLang="en-US" sz="1400"/>
            <a:t>８百万円</a:t>
          </a:r>
        </a:p>
      </xdr:txBody>
    </xdr:sp>
    <xdr:clientData/>
  </xdr:twoCellAnchor>
  <xdr:twoCellAnchor>
    <xdr:from>
      <xdr:col>10</xdr:col>
      <xdr:colOff>163065</xdr:colOff>
      <xdr:row>734</xdr:row>
      <xdr:rowOff>295840</xdr:rowOff>
    </xdr:from>
    <xdr:to>
      <xdr:col>25</xdr:col>
      <xdr:colOff>67358</xdr:colOff>
      <xdr:row>735</xdr:row>
      <xdr:rowOff>276420</xdr:rowOff>
    </xdr:to>
    <xdr:sp macro="" textlink="">
      <xdr:nvSpPr>
        <xdr:cNvPr id="13" name="テキスト ボックス 12"/>
        <xdr:cNvSpPr txBox="1"/>
      </xdr:nvSpPr>
      <xdr:spPr>
        <a:xfrm>
          <a:off x="2180124" y="39426781"/>
          <a:ext cx="2929881" cy="3279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9</xdr:col>
      <xdr:colOff>201705</xdr:colOff>
      <xdr:row>740</xdr:row>
      <xdr:rowOff>113472</xdr:rowOff>
    </xdr:from>
    <xdr:to>
      <xdr:col>25</xdr:col>
      <xdr:colOff>127485</xdr:colOff>
      <xdr:row>741</xdr:row>
      <xdr:rowOff>156026</xdr:rowOff>
    </xdr:to>
    <xdr:sp macro="" textlink="">
      <xdr:nvSpPr>
        <xdr:cNvPr id="14" name="大かっこ 13"/>
        <xdr:cNvSpPr/>
      </xdr:nvSpPr>
      <xdr:spPr>
        <a:xfrm>
          <a:off x="2017058" y="41328707"/>
          <a:ext cx="3153074" cy="3899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47572</xdr:colOff>
      <xdr:row>740</xdr:row>
      <xdr:rowOff>77962</xdr:rowOff>
    </xdr:from>
    <xdr:to>
      <xdr:col>49</xdr:col>
      <xdr:colOff>22213</xdr:colOff>
      <xdr:row>741</xdr:row>
      <xdr:rowOff>343811</xdr:rowOff>
    </xdr:to>
    <xdr:sp macro="" textlink="">
      <xdr:nvSpPr>
        <xdr:cNvPr id="15" name="テキスト ボックス 14"/>
        <xdr:cNvSpPr txBox="1"/>
      </xdr:nvSpPr>
      <xdr:spPr>
        <a:xfrm>
          <a:off x="7107278" y="41293197"/>
          <a:ext cx="2798523" cy="6132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地下水資料の収集及びさく井工事の実態把握</a:t>
          </a:r>
          <a:endParaRPr lang="en-US" altLang="ja-JP" sz="1200" b="0" i="0" baseline="0">
            <a:solidFill>
              <a:schemeClr val="dk1"/>
            </a:solidFill>
            <a:latin typeface="+mn-lt"/>
            <a:ea typeface="+mn-ea"/>
            <a:cs typeface="+mn-cs"/>
          </a:endParaRPr>
        </a:p>
      </xdr:txBody>
    </xdr:sp>
    <xdr:clientData/>
  </xdr:twoCellAnchor>
  <xdr:twoCellAnchor>
    <xdr:from>
      <xdr:col>27</xdr:col>
      <xdr:colOff>113427</xdr:colOff>
      <xdr:row>723</xdr:row>
      <xdr:rowOff>298936</xdr:rowOff>
    </xdr:from>
    <xdr:to>
      <xdr:col>27</xdr:col>
      <xdr:colOff>113427</xdr:colOff>
      <xdr:row>734</xdr:row>
      <xdr:rowOff>24443</xdr:rowOff>
    </xdr:to>
    <xdr:cxnSp macro="">
      <xdr:nvCxnSpPr>
        <xdr:cNvPr id="16" name="直線矢印コネクタ 15"/>
        <xdr:cNvCxnSpPr/>
      </xdr:nvCxnSpPr>
      <xdr:spPr>
        <a:xfrm>
          <a:off x="5559486" y="35608671"/>
          <a:ext cx="0" cy="3546713"/>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178193</xdr:colOff>
      <xdr:row>734</xdr:row>
      <xdr:rowOff>29774</xdr:rowOff>
    </xdr:from>
    <xdr:to>
      <xdr:col>41</xdr:col>
      <xdr:colOff>157412</xdr:colOff>
      <xdr:row>734</xdr:row>
      <xdr:rowOff>29774</xdr:rowOff>
    </xdr:to>
    <xdr:cxnSp macro="">
      <xdr:nvCxnSpPr>
        <xdr:cNvPr id="17" name="直線矢印コネクタ 16"/>
        <xdr:cNvCxnSpPr/>
      </xdr:nvCxnSpPr>
      <xdr:spPr>
        <a:xfrm>
          <a:off x="3607193" y="39160715"/>
          <a:ext cx="482016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67957</xdr:colOff>
      <xdr:row>722</xdr:row>
      <xdr:rowOff>101713</xdr:rowOff>
    </xdr:from>
    <xdr:to>
      <xdr:col>35</xdr:col>
      <xdr:colOff>53609</xdr:colOff>
      <xdr:row>724</xdr:row>
      <xdr:rowOff>229051</xdr:rowOff>
    </xdr:to>
    <xdr:sp macro="" textlink="">
      <xdr:nvSpPr>
        <xdr:cNvPr id="18" name="テキスト ボックス 17"/>
        <xdr:cNvSpPr txBox="1"/>
      </xdr:nvSpPr>
      <xdr:spPr>
        <a:xfrm>
          <a:off x="4102075" y="35064066"/>
          <a:ext cx="3011240" cy="82210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41</xdr:col>
      <xdr:colOff>150867</xdr:colOff>
      <xdr:row>734</xdr:row>
      <xdr:rowOff>28474</xdr:rowOff>
    </xdr:from>
    <xdr:to>
      <xdr:col>41</xdr:col>
      <xdr:colOff>150867</xdr:colOff>
      <xdr:row>736</xdr:row>
      <xdr:rowOff>338341</xdr:rowOff>
    </xdr:to>
    <xdr:cxnSp macro="">
      <xdr:nvCxnSpPr>
        <xdr:cNvPr id="19" name="直線矢印コネクタ 18"/>
        <xdr:cNvCxnSpPr/>
      </xdr:nvCxnSpPr>
      <xdr:spPr>
        <a:xfrm>
          <a:off x="8420808" y="39159415"/>
          <a:ext cx="0" cy="100463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151196</xdr:colOff>
      <xdr:row>737</xdr:row>
      <xdr:rowOff>75530</xdr:rowOff>
    </xdr:from>
    <xdr:to>
      <xdr:col>48</xdr:col>
      <xdr:colOff>191192</xdr:colOff>
      <xdr:row>740</xdr:row>
      <xdr:rowOff>1563</xdr:rowOff>
    </xdr:to>
    <xdr:sp macro="" textlink="">
      <xdr:nvSpPr>
        <xdr:cNvPr id="20" name="テキスト ボックス 19"/>
        <xdr:cNvSpPr txBox="1"/>
      </xdr:nvSpPr>
      <xdr:spPr>
        <a:xfrm>
          <a:off x="7009196" y="40248618"/>
          <a:ext cx="2863878" cy="968180"/>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1</a:t>
          </a:r>
          <a:r>
            <a:rPr kumimoji="1" lang="ja-JP" altLang="en-US" sz="1400">
              <a:solidFill>
                <a:schemeClr val="tx1"/>
              </a:solidFill>
            </a:rPr>
            <a:t>社）</a:t>
          </a:r>
          <a:endParaRPr kumimoji="1" lang="en-US" altLang="ja-JP" sz="1400">
            <a:solidFill>
              <a:schemeClr val="tx1"/>
            </a:solidFill>
          </a:endParaRPr>
        </a:p>
        <a:p>
          <a:pPr algn="ctr"/>
          <a:r>
            <a:rPr kumimoji="1" lang="ja-JP" altLang="en-US" sz="1400">
              <a:solidFill>
                <a:schemeClr val="tx1"/>
              </a:solidFill>
            </a:rPr>
            <a:t>３百万円</a:t>
          </a:r>
        </a:p>
      </xdr:txBody>
    </xdr:sp>
    <xdr:clientData/>
  </xdr:twoCellAnchor>
  <xdr:twoCellAnchor>
    <xdr:from>
      <xdr:col>34</xdr:col>
      <xdr:colOff>154821</xdr:colOff>
      <xdr:row>734</xdr:row>
      <xdr:rowOff>246980</xdr:rowOff>
    </xdr:from>
    <xdr:to>
      <xdr:col>49</xdr:col>
      <xdr:colOff>77755</xdr:colOff>
      <xdr:row>735</xdr:row>
      <xdr:rowOff>293738</xdr:rowOff>
    </xdr:to>
    <xdr:sp macro="" textlink="">
      <xdr:nvSpPr>
        <xdr:cNvPr id="21" name="テキスト ボックス 20"/>
        <xdr:cNvSpPr txBox="1"/>
      </xdr:nvSpPr>
      <xdr:spPr>
        <a:xfrm>
          <a:off x="7012821" y="39377921"/>
          <a:ext cx="2948522" cy="3941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33</xdr:col>
      <xdr:colOff>102427</xdr:colOff>
      <xdr:row>740</xdr:row>
      <xdr:rowOff>31211</xdr:rowOff>
    </xdr:from>
    <xdr:to>
      <xdr:col>49</xdr:col>
      <xdr:colOff>89664</xdr:colOff>
      <xdr:row>742</xdr:row>
      <xdr:rowOff>45342</xdr:rowOff>
    </xdr:to>
    <xdr:sp macro="" textlink="">
      <xdr:nvSpPr>
        <xdr:cNvPr id="22" name="大かっこ 21"/>
        <xdr:cNvSpPr/>
      </xdr:nvSpPr>
      <xdr:spPr>
        <a:xfrm>
          <a:off x="6758721" y="41246446"/>
          <a:ext cx="3214531" cy="708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6747</xdr:colOff>
      <xdr:row>740</xdr:row>
      <xdr:rowOff>103575</xdr:rowOff>
    </xdr:from>
    <xdr:to>
      <xdr:col>25</xdr:col>
      <xdr:colOff>6128</xdr:colOff>
      <xdr:row>741</xdr:row>
      <xdr:rowOff>158350</xdr:rowOff>
    </xdr:to>
    <xdr:sp macro="" textlink="">
      <xdr:nvSpPr>
        <xdr:cNvPr id="23" name="テキスト ボックス 22"/>
        <xdr:cNvSpPr txBox="1"/>
      </xdr:nvSpPr>
      <xdr:spPr>
        <a:xfrm>
          <a:off x="2225512" y="41318810"/>
          <a:ext cx="2823263" cy="4021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地下水情報の図面化調査</a:t>
          </a:r>
          <a:endParaRPr lang="en-US" altLang="ja-JP" sz="1200" b="0" i="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43</xdr:col>
          <xdr:colOff>190500</xdr:colOff>
          <xdr:row>51</xdr:row>
          <xdr:rowOff>57150</xdr:rowOff>
        </xdr:from>
        <xdr:to>
          <xdr:col>49</xdr:col>
          <xdr:colOff>295275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809</xdr:row>
          <xdr:rowOff>47625</xdr:rowOff>
        </xdr:from>
        <xdr:to>
          <xdr:col>47</xdr:col>
          <xdr:colOff>95250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1076</xdr:row>
          <xdr:rowOff>38100</xdr:rowOff>
        </xdr:from>
        <xdr:to>
          <xdr:col>48</xdr:col>
          <xdr:colOff>104775</xdr:colOff>
          <xdr:row>1076</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8"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1" t="s">
        <v>487</v>
      </c>
      <c r="AR2" s="801"/>
      <c r="AS2" s="52" t="str">
        <f>IF(OR(AQ2="　", AQ2=""), "", "-")</f>
        <v/>
      </c>
      <c r="AT2" s="802">
        <v>364</v>
      </c>
      <c r="AU2" s="802"/>
      <c r="AV2" s="53" t="str">
        <f>IF(AW2="", "", "-")</f>
        <v/>
      </c>
      <c r="AW2" s="803"/>
      <c r="AX2" s="803"/>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548</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518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9" t="s">
        <v>129</v>
      </c>
      <c r="H5" s="710"/>
      <c r="I5" s="710"/>
      <c r="J5" s="710"/>
      <c r="K5" s="710"/>
      <c r="L5" s="710"/>
      <c r="M5" s="711" t="s">
        <v>75</v>
      </c>
      <c r="N5" s="712"/>
      <c r="O5" s="712"/>
      <c r="P5" s="712"/>
      <c r="Q5" s="712"/>
      <c r="R5" s="713"/>
      <c r="S5" s="714" t="s">
        <v>140</v>
      </c>
      <c r="T5" s="710"/>
      <c r="U5" s="710"/>
      <c r="V5" s="710"/>
      <c r="W5" s="710"/>
      <c r="X5" s="715"/>
      <c r="Y5" s="557" t="s">
        <v>3</v>
      </c>
      <c r="Z5" s="294"/>
      <c r="AA5" s="294"/>
      <c r="AB5" s="294"/>
      <c r="AC5" s="294"/>
      <c r="AD5" s="295"/>
      <c r="AE5" s="558" t="s">
        <v>519</v>
      </c>
      <c r="AF5" s="558"/>
      <c r="AG5" s="558"/>
      <c r="AH5" s="558"/>
      <c r="AI5" s="558"/>
      <c r="AJ5" s="558"/>
      <c r="AK5" s="558"/>
      <c r="AL5" s="558"/>
      <c r="AM5" s="558"/>
      <c r="AN5" s="558"/>
      <c r="AO5" s="558"/>
      <c r="AP5" s="559"/>
      <c r="AQ5" s="560" t="s">
        <v>574</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523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9" t="s">
        <v>522</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3" t="s">
        <v>34</v>
      </c>
      <c r="B10" s="514"/>
      <c r="C10" s="514"/>
      <c r="D10" s="514"/>
      <c r="E10" s="514"/>
      <c r="F10" s="514"/>
      <c r="G10" s="607" t="s">
        <v>525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v>17</v>
      </c>
      <c r="Q13" s="257"/>
      <c r="R13" s="257"/>
      <c r="S13" s="257"/>
      <c r="T13" s="257"/>
      <c r="U13" s="257"/>
      <c r="V13" s="258"/>
      <c r="W13" s="256">
        <v>16</v>
      </c>
      <c r="X13" s="257"/>
      <c r="Y13" s="257"/>
      <c r="Z13" s="257"/>
      <c r="AA13" s="257"/>
      <c r="AB13" s="257"/>
      <c r="AC13" s="258"/>
      <c r="AD13" s="256">
        <v>11</v>
      </c>
      <c r="AE13" s="257"/>
      <c r="AF13" s="257"/>
      <c r="AG13" s="257"/>
      <c r="AH13" s="257"/>
      <c r="AI13" s="257"/>
      <c r="AJ13" s="258"/>
      <c r="AK13" s="256">
        <v>11</v>
      </c>
      <c r="AL13" s="257"/>
      <c r="AM13" s="257"/>
      <c r="AN13" s="257"/>
      <c r="AO13" s="257"/>
      <c r="AP13" s="257"/>
      <c r="AQ13" s="258"/>
      <c r="AR13" s="812"/>
      <c r="AS13" s="813"/>
      <c r="AT13" s="813"/>
      <c r="AU13" s="813"/>
      <c r="AV13" s="813"/>
      <c r="AW13" s="813"/>
      <c r="AX13" s="814"/>
    </row>
    <row r="14" spans="1:50" ht="21" customHeight="1" x14ac:dyDescent="0.15">
      <c r="A14" s="597"/>
      <c r="B14" s="598"/>
      <c r="C14" s="598"/>
      <c r="D14" s="598"/>
      <c r="E14" s="598"/>
      <c r="F14" s="599"/>
      <c r="G14" s="587"/>
      <c r="H14" s="588"/>
      <c r="I14" s="570" t="s">
        <v>9</v>
      </c>
      <c r="J14" s="582"/>
      <c r="K14" s="582"/>
      <c r="L14" s="582"/>
      <c r="M14" s="582"/>
      <c r="N14" s="582"/>
      <c r="O14" s="583"/>
      <c r="P14" s="256" t="s">
        <v>563</v>
      </c>
      <c r="Q14" s="257"/>
      <c r="R14" s="257"/>
      <c r="S14" s="257"/>
      <c r="T14" s="257"/>
      <c r="U14" s="257"/>
      <c r="V14" s="258"/>
      <c r="W14" s="256" t="s">
        <v>563</v>
      </c>
      <c r="X14" s="257"/>
      <c r="Y14" s="257"/>
      <c r="Z14" s="257"/>
      <c r="AA14" s="257"/>
      <c r="AB14" s="257"/>
      <c r="AC14" s="258"/>
      <c r="AD14" s="256" t="s">
        <v>563</v>
      </c>
      <c r="AE14" s="257"/>
      <c r="AF14" s="257"/>
      <c r="AG14" s="257"/>
      <c r="AH14" s="257"/>
      <c r="AI14" s="257"/>
      <c r="AJ14" s="258"/>
      <c r="AK14" s="256"/>
      <c r="AL14" s="257"/>
      <c r="AM14" s="257"/>
      <c r="AN14" s="257"/>
      <c r="AO14" s="257"/>
      <c r="AP14" s="257"/>
      <c r="AQ14" s="258"/>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6" t="s">
        <v>563</v>
      </c>
      <c r="Q15" s="257"/>
      <c r="R15" s="257"/>
      <c r="S15" s="257"/>
      <c r="T15" s="257"/>
      <c r="U15" s="257"/>
      <c r="V15" s="258"/>
      <c r="W15" s="256" t="s">
        <v>563</v>
      </c>
      <c r="X15" s="257"/>
      <c r="Y15" s="257"/>
      <c r="Z15" s="257"/>
      <c r="AA15" s="257"/>
      <c r="AB15" s="257"/>
      <c r="AC15" s="258"/>
      <c r="AD15" s="256" t="s">
        <v>563</v>
      </c>
      <c r="AE15" s="257"/>
      <c r="AF15" s="257"/>
      <c r="AG15" s="257"/>
      <c r="AH15" s="257"/>
      <c r="AI15" s="257"/>
      <c r="AJ15" s="258"/>
      <c r="AK15" s="256" t="s">
        <v>566</v>
      </c>
      <c r="AL15" s="257"/>
      <c r="AM15" s="257"/>
      <c r="AN15" s="257"/>
      <c r="AO15" s="257"/>
      <c r="AP15" s="257"/>
      <c r="AQ15" s="258"/>
      <c r="AR15" s="256"/>
      <c r="AS15" s="257"/>
      <c r="AT15" s="257"/>
      <c r="AU15" s="257"/>
      <c r="AV15" s="257"/>
      <c r="AW15" s="257"/>
      <c r="AX15" s="651"/>
    </row>
    <row r="16" spans="1:50" ht="21" customHeight="1" x14ac:dyDescent="0.15">
      <c r="A16" s="597"/>
      <c r="B16" s="598"/>
      <c r="C16" s="598"/>
      <c r="D16" s="598"/>
      <c r="E16" s="598"/>
      <c r="F16" s="599"/>
      <c r="G16" s="587"/>
      <c r="H16" s="588"/>
      <c r="I16" s="570" t="s">
        <v>59</v>
      </c>
      <c r="J16" s="571"/>
      <c r="K16" s="571"/>
      <c r="L16" s="571"/>
      <c r="M16" s="571"/>
      <c r="N16" s="571"/>
      <c r="O16" s="572"/>
      <c r="P16" s="256" t="s">
        <v>563</v>
      </c>
      <c r="Q16" s="257"/>
      <c r="R16" s="257"/>
      <c r="S16" s="257"/>
      <c r="T16" s="257"/>
      <c r="U16" s="257"/>
      <c r="V16" s="258"/>
      <c r="W16" s="256" t="s">
        <v>563</v>
      </c>
      <c r="X16" s="257"/>
      <c r="Y16" s="257"/>
      <c r="Z16" s="257"/>
      <c r="AA16" s="257"/>
      <c r="AB16" s="257"/>
      <c r="AC16" s="258"/>
      <c r="AD16" s="256" t="s">
        <v>563</v>
      </c>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t="s">
        <v>563</v>
      </c>
      <c r="Q17" s="257"/>
      <c r="R17" s="257"/>
      <c r="S17" s="257"/>
      <c r="T17" s="257"/>
      <c r="U17" s="257"/>
      <c r="V17" s="258"/>
      <c r="W17" s="256" t="s">
        <v>563</v>
      </c>
      <c r="X17" s="257"/>
      <c r="Y17" s="257"/>
      <c r="Z17" s="257"/>
      <c r="AA17" s="257"/>
      <c r="AB17" s="257"/>
      <c r="AC17" s="258"/>
      <c r="AD17" s="256" t="s">
        <v>563</v>
      </c>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x14ac:dyDescent="0.15">
      <c r="A18" s="597"/>
      <c r="B18" s="598"/>
      <c r="C18" s="598"/>
      <c r="D18" s="598"/>
      <c r="E18" s="598"/>
      <c r="F18" s="599"/>
      <c r="G18" s="589"/>
      <c r="H18" s="590"/>
      <c r="I18" s="576" t="s">
        <v>22</v>
      </c>
      <c r="J18" s="577"/>
      <c r="K18" s="577"/>
      <c r="L18" s="577"/>
      <c r="M18" s="577"/>
      <c r="N18" s="577"/>
      <c r="O18" s="578"/>
      <c r="P18" s="735">
        <f>SUM(P13:V17)</f>
        <v>17</v>
      </c>
      <c r="Q18" s="736"/>
      <c r="R18" s="736"/>
      <c r="S18" s="736"/>
      <c r="T18" s="736"/>
      <c r="U18" s="736"/>
      <c r="V18" s="737"/>
      <c r="W18" s="735">
        <f>SUM(W13:AC17)</f>
        <v>16</v>
      </c>
      <c r="X18" s="736"/>
      <c r="Y18" s="736"/>
      <c r="Z18" s="736"/>
      <c r="AA18" s="736"/>
      <c r="AB18" s="736"/>
      <c r="AC18" s="737"/>
      <c r="AD18" s="735">
        <f>SUM(AD13:AJ17)</f>
        <v>11</v>
      </c>
      <c r="AE18" s="736"/>
      <c r="AF18" s="736"/>
      <c r="AG18" s="736"/>
      <c r="AH18" s="736"/>
      <c r="AI18" s="736"/>
      <c r="AJ18" s="737"/>
      <c r="AK18" s="735">
        <f>SUM(AK13:AQ17)</f>
        <v>11</v>
      </c>
      <c r="AL18" s="736"/>
      <c r="AM18" s="736"/>
      <c r="AN18" s="736"/>
      <c r="AO18" s="736"/>
      <c r="AP18" s="736"/>
      <c r="AQ18" s="737"/>
      <c r="AR18" s="735">
        <f>SUM(AR13:AX17)</f>
        <v>0</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6">
        <v>16</v>
      </c>
      <c r="Q19" s="257"/>
      <c r="R19" s="257"/>
      <c r="S19" s="257"/>
      <c r="T19" s="257"/>
      <c r="U19" s="257"/>
      <c r="V19" s="258"/>
      <c r="W19" s="256">
        <v>15</v>
      </c>
      <c r="X19" s="257"/>
      <c r="Y19" s="257"/>
      <c r="Z19" s="257"/>
      <c r="AA19" s="257"/>
      <c r="AB19" s="257"/>
      <c r="AC19" s="258"/>
      <c r="AD19" s="256">
        <v>11</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3" t="s">
        <v>11</v>
      </c>
      <c r="H20" s="734"/>
      <c r="I20" s="734"/>
      <c r="J20" s="734"/>
      <c r="K20" s="734"/>
      <c r="L20" s="734"/>
      <c r="M20" s="734"/>
      <c r="N20" s="734"/>
      <c r="O20" s="734"/>
      <c r="P20" s="739">
        <f>IF(P18=0, "-", P19/P18)</f>
        <v>0.94117647058823528</v>
      </c>
      <c r="Q20" s="739"/>
      <c r="R20" s="739"/>
      <c r="S20" s="739"/>
      <c r="T20" s="739"/>
      <c r="U20" s="739"/>
      <c r="V20" s="739"/>
      <c r="W20" s="739">
        <f>IF(W18=0, "-", W19/W18)</f>
        <v>0.9375</v>
      </c>
      <c r="X20" s="739"/>
      <c r="Y20" s="739"/>
      <c r="Z20" s="739"/>
      <c r="AA20" s="739"/>
      <c r="AB20" s="739"/>
      <c r="AC20" s="739"/>
      <c r="AD20" s="739">
        <f>IF(AD18=0, "-", AD19/AD18)</f>
        <v>1</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t="s">
        <v>566</v>
      </c>
      <c r="AR22" s="151"/>
      <c r="AS22" s="152" t="s">
        <v>371</v>
      </c>
      <c r="AT22" s="153"/>
      <c r="AU22" s="275" t="s">
        <v>528</v>
      </c>
      <c r="AV22" s="275"/>
      <c r="AW22" s="273" t="s">
        <v>313</v>
      </c>
      <c r="AX22" s="274"/>
    </row>
    <row r="23" spans="1:50" ht="22.5" customHeight="1" x14ac:dyDescent="0.15">
      <c r="A23" s="279"/>
      <c r="B23" s="277"/>
      <c r="C23" s="277"/>
      <c r="D23" s="277"/>
      <c r="E23" s="277"/>
      <c r="F23" s="278"/>
      <c r="G23" s="400" t="s">
        <v>568</v>
      </c>
      <c r="H23" s="401"/>
      <c r="I23" s="401"/>
      <c r="J23" s="401"/>
      <c r="K23" s="401"/>
      <c r="L23" s="401"/>
      <c r="M23" s="401"/>
      <c r="N23" s="401"/>
      <c r="O23" s="402"/>
      <c r="P23" s="111" t="s">
        <v>526</v>
      </c>
      <c r="Q23" s="111"/>
      <c r="R23" s="111"/>
      <c r="S23" s="111"/>
      <c r="T23" s="111"/>
      <c r="U23" s="111"/>
      <c r="V23" s="111"/>
      <c r="W23" s="111"/>
      <c r="X23" s="131"/>
      <c r="Y23" s="375" t="s">
        <v>14</v>
      </c>
      <c r="Z23" s="376"/>
      <c r="AA23" s="377"/>
      <c r="AB23" s="325" t="s">
        <v>527</v>
      </c>
      <c r="AC23" s="325"/>
      <c r="AD23" s="325"/>
      <c r="AE23" s="392">
        <v>68636</v>
      </c>
      <c r="AF23" s="362"/>
      <c r="AG23" s="362"/>
      <c r="AH23" s="362"/>
      <c r="AI23" s="392">
        <v>69456</v>
      </c>
      <c r="AJ23" s="362"/>
      <c r="AK23" s="362"/>
      <c r="AL23" s="362"/>
      <c r="AM23" s="392">
        <v>69958</v>
      </c>
      <c r="AN23" s="362"/>
      <c r="AO23" s="362"/>
      <c r="AP23" s="362"/>
      <c r="AQ23" s="271" t="s">
        <v>566</v>
      </c>
      <c r="AR23" s="208"/>
      <c r="AS23" s="208"/>
      <c r="AT23" s="272"/>
      <c r="AU23" s="362" t="s">
        <v>571</v>
      </c>
      <c r="AV23" s="362"/>
      <c r="AW23" s="362"/>
      <c r="AX23" s="363"/>
    </row>
    <row r="24" spans="1:50" ht="22.5" customHeight="1" x14ac:dyDescent="0.15">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370" t="s">
        <v>527</v>
      </c>
      <c r="AC24" s="370"/>
      <c r="AD24" s="370"/>
      <c r="AE24" s="392" t="s">
        <v>569</v>
      </c>
      <c r="AF24" s="362"/>
      <c r="AG24" s="362"/>
      <c r="AH24" s="362"/>
      <c r="AI24" s="392" t="s">
        <v>569</v>
      </c>
      <c r="AJ24" s="362"/>
      <c r="AK24" s="362"/>
      <c r="AL24" s="362"/>
      <c r="AM24" s="392" t="s">
        <v>569</v>
      </c>
      <c r="AN24" s="362"/>
      <c r="AO24" s="362"/>
      <c r="AP24" s="362"/>
      <c r="AQ24" s="271" t="s">
        <v>566</v>
      </c>
      <c r="AR24" s="208"/>
      <c r="AS24" s="208"/>
      <c r="AT24" s="272"/>
      <c r="AU24" s="362" t="s">
        <v>528</v>
      </c>
      <c r="AV24" s="362"/>
      <c r="AW24" s="362"/>
      <c r="AX24" s="363"/>
    </row>
    <row r="25" spans="1:50" ht="22.5" customHeight="1" x14ac:dyDescent="0.15">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79" t="s">
        <v>315</v>
      </c>
      <c r="AC25" s="379"/>
      <c r="AD25" s="379"/>
      <c r="AE25" s="392" t="s">
        <v>569</v>
      </c>
      <c r="AF25" s="362"/>
      <c r="AG25" s="362"/>
      <c r="AH25" s="362"/>
      <c r="AI25" s="392" t="s">
        <v>569</v>
      </c>
      <c r="AJ25" s="362"/>
      <c r="AK25" s="362"/>
      <c r="AL25" s="362"/>
      <c r="AM25" s="392" t="s">
        <v>569</v>
      </c>
      <c r="AN25" s="362"/>
      <c r="AO25" s="362"/>
      <c r="AP25" s="362"/>
      <c r="AQ25" s="271" t="s">
        <v>566</v>
      </c>
      <c r="AR25" s="208"/>
      <c r="AS25" s="208"/>
      <c r="AT25" s="272"/>
      <c r="AU25" s="362" t="s">
        <v>571</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0"/>
      <c r="H28" s="401"/>
      <c r="I28" s="401"/>
      <c r="J28" s="401"/>
      <c r="K28" s="401"/>
      <c r="L28" s="401"/>
      <c r="M28" s="401"/>
      <c r="N28" s="401"/>
      <c r="O28" s="402"/>
      <c r="P28" s="111"/>
      <c r="Q28" s="111"/>
      <c r="R28" s="111"/>
      <c r="S28" s="111"/>
      <c r="T28" s="111"/>
      <c r="U28" s="111"/>
      <c r="V28" s="111"/>
      <c r="W28" s="111"/>
      <c r="X28" s="131"/>
      <c r="Y28" s="375" t="s">
        <v>14</v>
      </c>
      <c r="Z28" s="376"/>
      <c r="AA28" s="377"/>
      <c r="AB28" s="325"/>
      <c r="AC28" s="325"/>
      <c r="AD28" s="325"/>
      <c r="AE28" s="392"/>
      <c r="AF28" s="362"/>
      <c r="AG28" s="362"/>
      <c r="AH28" s="362"/>
      <c r="AI28" s="392"/>
      <c r="AJ28" s="362"/>
      <c r="AK28" s="362"/>
      <c r="AL28" s="362"/>
      <c r="AM28" s="392"/>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c r="AC29" s="370"/>
      <c r="AD29" s="370"/>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79" t="s">
        <v>16</v>
      </c>
      <c r="AC30" s="379"/>
      <c r="AD30" s="379"/>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5" t="s">
        <v>14</v>
      </c>
      <c r="Z33" s="376"/>
      <c r="AA33" s="377"/>
      <c r="AB33" s="325"/>
      <c r="AC33" s="325"/>
      <c r="AD33" s="325"/>
      <c r="AE33" s="392"/>
      <c r="AF33" s="362"/>
      <c r="AG33" s="362"/>
      <c r="AH33" s="362"/>
      <c r="AI33" s="392"/>
      <c r="AJ33" s="362"/>
      <c r="AK33" s="362"/>
      <c r="AL33" s="362"/>
      <c r="AM33" s="392"/>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0"/>
      <c r="AC34" s="370"/>
      <c r="AD34" s="370"/>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79" t="s">
        <v>16</v>
      </c>
      <c r="AC35" s="379"/>
      <c r="AD35" s="379"/>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79" t="s">
        <v>16</v>
      </c>
      <c r="AC40" s="379"/>
      <c r="AD40" s="379"/>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41" t="s">
        <v>16</v>
      </c>
      <c r="AC45" s="741"/>
      <c r="AD45" s="741"/>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7"/>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8"/>
    </row>
    <row r="56" spans="1:50" ht="22.5" hidden="1" customHeight="1" x14ac:dyDescent="0.15">
      <c r="A56" s="722"/>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9"/>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0"/>
    </row>
    <row r="57" spans="1:50" ht="22.5" hidden="1"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1"/>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2"/>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4" t="s">
        <v>262</v>
      </c>
      <c r="AV58" s="804"/>
      <c r="AW58" s="804"/>
      <c r="AX58" s="805"/>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3"/>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2"/>
      <c r="AF61" s="362"/>
      <c r="AG61" s="362"/>
      <c r="AH61" s="362"/>
      <c r="AI61" s="392"/>
      <c r="AJ61" s="362"/>
      <c r="AK61" s="362"/>
      <c r="AL61" s="362"/>
      <c r="AM61" s="392"/>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8" t="s">
        <v>15</v>
      </c>
      <c r="Z62" s="329"/>
      <c r="AA62" s="330"/>
      <c r="AB62" s="379" t="s">
        <v>16</v>
      </c>
      <c r="AC62" s="379"/>
      <c r="AD62" s="379"/>
      <c r="AE62" s="392"/>
      <c r="AF62" s="362"/>
      <c r="AG62" s="362"/>
      <c r="AH62" s="362"/>
      <c r="AI62" s="392"/>
      <c r="AJ62" s="362"/>
      <c r="AK62" s="362"/>
      <c r="AL62" s="362"/>
      <c r="AM62" s="392"/>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4" t="s">
        <v>262</v>
      </c>
      <c r="AV63" s="804"/>
      <c r="AW63" s="804"/>
      <c r="AX63" s="805"/>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3"/>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2"/>
      <c r="AF66" s="362"/>
      <c r="AG66" s="362"/>
      <c r="AH66" s="362"/>
      <c r="AI66" s="392"/>
      <c r="AJ66" s="362"/>
      <c r="AK66" s="362"/>
      <c r="AL66" s="362"/>
      <c r="AM66" s="392"/>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8" t="s">
        <v>15</v>
      </c>
      <c r="Z67" s="329"/>
      <c r="AA67" s="330"/>
      <c r="AB67" s="379" t="s">
        <v>16</v>
      </c>
      <c r="AC67" s="379"/>
      <c r="AD67" s="379"/>
      <c r="AE67" s="392"/>
      <c r="AF67" s="362"/>
      <c r="AG67" s="362"/>
      <c r="AH67" s="362"/>
      <c r="AI67" s="392"/>
      <c r="AJ67" s="362"/>
      <c r="AK67" s="362"/>
      <c r="AL67" s="362"/>
      <c r="AM67" s="392"/>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50"/>
      <c r="AC70" s="751"/>
      <c r="AD70" s="752"/>
      <c r="AE70" s="392"/>
      <c r="AF70" s="362"/>
      <c r="AG70" s="362"/>
      <c r="AH70" s="825"/>
      <c r="AI70" s="392"/>
      <c r="AJ70" s="362"/>
      <c r="AK70" s="362"/>
      <c r="AL70" s="825"/>
      <c r="AM70" s="392"/>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0"/>
      <c r="AC71" s="411"/>
      <c r="AD71" s="412"/>
      <c r="AE71" s="392"/>
      <c r="AF71" s="362"/>
      <c r="AG71" s="362"/>
      <c r="AH71" s="825"/>
      <c r="AI71" s="392"/>
      <c r="AJ71" s="362"/>
      <c r="AK71" s="362"/>
      <c r="AL71" s="825"/>
      <c r="AM71" s="392"/>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3" t="s">
        <v>375</v>
      </c>
      <c r="AR73" s="833"/>
      <c r="AS73" s="833"/>
      <c r="AT73" s="833"/>
      <c r="AU73" s="833"/>
      <c r="AV73" s="833"/>
      <c r="AW73" s="833"/>
      <c r="AX73" s="834"/>
    </row>
    <row r="74" spans="1:60" ht="22.5" customHeight="1" x14ac:dyDescent="0.15">
      <c r="A74" s="299"/>
      <c r="B74" s="300"/>
      <c r="C74" s="300"/>
      <c r="D74" s="300"/>
      <c r="E74" s="300"/>
      <c r="F74" s="301"/>
      <c r="G74" s="111" t="s">
        <v>529</v>
      </c>
      <c r="H74" s="111"/>
      <c r="I74" s="111"/>
      <c r="J74" s="111"/>
      <c r="K74" s="111"/>
      <c r="L74" s="111"/>
      <c r="M74" s="111"/>
      <c r="N74" s="111"/>
      <c r="O74" s="111"/>
      <c r="P74" s="111"/>
      <c r="Q74" s="111"/>
      <c r="R74" s="111"/>
      <c r="S74" s="111"/>
      <c r="T74" s="111"/>
      <c r="U74" s="111"/>
      <c r="V74" s="111"/>
      <c r="W74" s="111"/>
      <c r="X74" s="131"/>
      <c r="Y74" s="293" t="s">
        <v>62</v>
      </c>
      <c r="Z74" s="294"/>
      <c r="AA74" s="295"/>
      <c r="AB74" s="325" t="s">
        <v>527</v>
      </c>
      <c r="AC74" s="325"/>
      <c r="AD74" s="325"/>
      <c r="AE74" s="250">
        <v>581</v>
      </c>
      <c r="AF74" s="250"/>
      <c r="AG74" s="250"/>
      <c r="AH74" s="250"/>
      <c r="AI74" s="250">
        <v>820</v>
      </c>
      <c r="AJ74" s="250"/>
      <c r="AK74" s="250"/>
      <c r="AL74" s="250"/>
      <c r="AM74" s="250">
        <v>502</v>
      </c>
      <c r="AN74" s="250"/>
      <c r="AO74" s="250"/>
      <c r="AP74" s="250"/>
      <c r="AQ74" s="250" t="s">
        <v>566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527</v>
      </c>
      <c r="AC75" s="325"/>
      <c r="AD75" s="325"/>
      <c r="AE75" s="250">
        <v>500</v>
      </c>
      <c r="AF75" s="250"/>
      <c r="AG75" s="250"/>
      <c r="AH75" s="250"/>
      <c r="AI75" s="250">
        <v>500</v>
      </c>
      <c r="AJ75" s="250"/>
      <c r="AK75" s="250"/>
      <c r="AL75" s="250"/>
      <c r="AM75" s="250">
        <v>500</v>
      </c>
      <c r="AN75" s="250"/>
      <c r="AO75" s="250"/>
      <c r="AP75" s="250"/>
      <c r="AQ75" s="250">
        <v>500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x14ac:dyDescent="0.15">
      <c r="A89" s="316"/>
      <c r="B89" s="317"/>
      <c r="C89" s="317"/>
      <c r="D89" s="317"/>
      <c r="E89" s="317"/>
      <c r="F89" s="318"/>
      <c r="G89" s="385" t="s">
        <v>530</v>
      </c>
      <c r="H89" s="385"/>
      <c r="I89" s="385"/>
      <c r="J89" s="385"/>
      <c r="K89" s="385"/>
      <c r="L89" s="385"/>
      <c r="M89" s="385"/>
      <c r="N89" s="385"/>
      <c r="O89" s="385"/>
      <c r="P89" s="385"/>
      <c r="Q89" s="385"/>
      <c r="R89" s="385"/>
      <c r="S89" s="385"/>
      <c r="T89" s="385"/>
      <c r="U89" s="385"/>
      <c r="V89" s="385"/>
      <c r="W89" s="385"/>
      <c r="X89" s="385"/>
      <c r="Y89" s="259" t="s">
        <v>17</v>
      </c>
      <c r="Z89" s="260"/>
      <c r="AA89" s="261"/>
      <c r="AB89" s="326" t="s">
        <v>532</v>
      </c>
      <c r="AC89" s="327"/>
      <c r="AD89" s="328"/>
      <c r="AE89" s="250">
        <v>7</v>
      </c>
      <c r="AF89" s="250"/>
      <c r="AG89" s="250"/>
      <c r="AH89" s="250"/>
      <c r="AI89" s="250">
        <v>4</v>
      </c>
      <c r="AJ89" s="250"/>
      <c r="AK89" s="250"/>
      <c r="AL89" s="250"/>
      <c r="AM89" s="250">
        <v>6</v>
      </c>
      <c r="AN89" s="250"/>
      <c r="AO89" s="250"/>
      <c r="AP89" s="250"/>
      <c r="AQ89" s="392" t="s">
        <v>566</v>
      </c>
      <c r="AR89" s="362"/>
      <c r="AS89" s="362"/>
      <c r="AT89" s="362"/>
      <c r="AU89" s="362"/>
      <c r="AV89" s="362"/>
      <c r="AW89" s="362"/>
      <c r="AX89" s="363"/>
    </row>
    <row r="90" spans="1:60" ht="47.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5" t="s">
        <v>533</v>
      </c>
      <c r="AC90" s="696"/>
      <c r="AD90" s="697"/>
      <c r="AE90" s="686" t="s">
        <v>531</v>
      </c>
      <c r="AF90" s="686"/>
      <c r="AG90" s="686"/>
      <c r="AH90" s="686"/>
      <c r="AI90" s="686" t="s">
        <v>560</v>
      </c>
      <c r="AJ90" s="686"/>
      <c r="AK90" s="686"/>
      <c r="AL90" s="686"/>
      <c r="AM90" s="686" t="s">
        <v>559</v>
      </c>
      <c r="AN90" s="686"/>
      <c r="AO90" s="686"/>
      <c r="AP90" s="686"/>
      <c r="AQ90" s="380" t="s">
        <v>566</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5" t="s">
        <v>56</v>
      </c>
      <c r="AC93" s="696"/>
      <c r="AD93" s="697"/>
      <c r="AE93" s="686"/>
      <c r="AF93" s="686"/>
      <c r="AG93" s="686"/>
      <c r="AH93" s="686"/>
      <c r="AI93" s="686"/>
      <c r="AJ93" s="686"/>
      <c r="AK93" s="686"/>
      <c r="AL93" s="686"/>
      <c r="AM93" s="686"/>
      <c r="AN93" s="686"/>
      <c r="AO93" s="686"/>
      <c r="AP93" s="686"/>
      <c r="AQ93" s="686"/>
      <c r="AR93" s="686"/>
      <c r="AS93" s="686"/>
      <c r="AT93" s="686"/>
      <c r="AU93" s="686"/>
      <c r="AV93" s="686"/>
      <c r="AW93" s="686"/>
      <c r="AX93" s="698"/>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510</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5" t="s">
        <v>56</v>
      </c>
      <c r="AC96" s="696"/>
      <c r="AD96" s="697"/>
      <c r="AE96" s="686"/>
      <c r="AF96" s="686"/>
      <c r="AG96" s="686"/>
      <c r="AH96" s="686"/>
      <c r="AI96" s="686"/>
      <c r="AJ96" s="686"/>
      <c r="AK96" s="686"/>
      <c r="AL96" s="686"/>
      <c r="AM96" s="686"/>
      <c r="AN96" s="686"/>
      <c r="AO96" s="686"/>
      <c r="AP96" s="686"/>
      <c r="AQ96" s="686"/>
      <c r="AR96" s="686"/>
      <c r="AS96" s="686"/>
      <c r="AT96" s="686"/>
      <c r="AU96" s="686"/>
      <c r="AV96" s="686"/>
      <c r="AW96" s="686"/>
      <c r="AX96" s="698"/>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7"/>
      <c r="Y99" s="375" t="s">
        <v>55</v>
      </c>
      <c r="Z99" s="323"/>
      <c r="AA99" s="324"/>
      <c r="AB99" s="695" t="s">
        <v>56</v>
      </c>
      <c r="AC99" s="696"/>
      <c r="AD99" s="697"/>
      <c r="AE99" s="686"/>
      <c r="AF99" s="686"/>
      <c r="AG99" s="686"/>
      <c r="AH99" s="686"/>
      <c r="AI99" s="686"/>
      <c r="AJ99" s="686"/>
      <c r="AK99" s="686"/>
      <c r="AL99" s="686"/>
      <c r="AM99" s="686"/>
      <c r="AN99" s="686"/>
      <c r="AO99" s="686"/>
      <c r="AP99" s="686"/>
      <c r="AQ99" s="686"/>
      <c r="AR99" s="686"/>
      <c r="AS99" s="686"/>
      <c r="AT99" s="686"/>
      <c r="AU99" s="686"/>
      <c r="AV99" s="686"/>
      <c r="AW99" s="686"/>
      <c r="AX99" s="698"/>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517</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5" t="s">
        <v>368</v>
      </c>
      <c r="AC102" s="696"/>
      <c r="AD102" s="697"/>
      <c r="AE102" s="686"/>
      <c r="AF102" s="686"/>
      <c r="AG102" s="686"/>
      <c r="AH102" s="686"/>
      <c r="AI102" s="686"/>
      <c r="AJ102" s="686"/>
      <c r="AK102" s="686"/>
      <c r="AL102" s="686"/>
      <c r="AM102" s="686"/>
      <c r="AN102" s="686"/>
      <c r="AO102" s="686"/>
      <c r="AP102" s="686"/>
      <c r="AQ102" s="686"/>
      <c r="AR102" s="686"/>
      <c r="AS102" s="686"/>
      <c r="AT102" s="686"/>
      <c r="AU102" s="686"/>
      <c r="AV102" s="686"/>
      <c r="AW102" s="686"/>
      <c r="AX102" s="698"/>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customHeight="1" x14ac:dyDescent="0.15">
      <c r="A104" s="784"/>
      <c r="B104" s="785"/>
      <c r="C104" s="848" t="s">
        <v>534</v>
      </c>
      <c r="D104" s="849"/>
      <c r="E104" s="849"/>
      <c r="F104" s="849"/>
      <c r="G104" s="849"/>
      <c r="H104" s="849"/>
      <c r="I104" s="849"/>
      <c r="J104" s="849"/>
      <c r="K104" s="850"/>
      <c r="L104" s="256">
        <v>0.2</v>
      </c>
      <c r="M104" s="257"/>
      <c r="N104" s="257"/>
      <c r="O104" s="257"/>
      <c r="P104" s="257"/>
      <c r="Q104" s="258"/>
      <c r="R104" s="256"/>
      <c r="S104" s="257"/>
      <c r="T104" s="257"/>
      <c r="U104" s="257"/>
      <c r="V104" s="257"/>
      <c r="W104" s="258"/>
      <c r="X104" s="438" t="s">
        <v>547</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6" t="s">
        <v>535</v>
      </c>
      <c r="D105" s="347"/>
      <c r="E105" s="347"/>
      <c r="F105" s="347"/>
      <c r="G105" s="347"/>
      <c r="H105" s="347"/>
      <c r="I105" s="347"/>
      <c r="J105" s="347"/>
      <c r="K105" s="348"/>
      <c r="L105" s="256">
        <v>11</v>
      </c>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3" t="s">
        <v>22</v>
      </c>
      <c r="D110" s="844"/>
      <c r="E110" s="844"/>
      <c r="F110" s="844"/>
      <c r="G110" s="844"/>
      <c r="H110" s="844"/>
      <c r="I110" s="844"/>
      <c r="J110" s="844"/>
      <c r="K110" s="845"/>
      <c r="L110" s="343">
        <f>SUM(L104:Q109)</f>
        <v>11.2</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1" t="s">
        <v>391</v>
      </c>
      <c r="B111" s="862"/>
      <c r="C111" s="865" t="s">
        <v>388</v>
      </c>
      <c r="D111" s="862"/>
      <c r="E111" s="851" t="s">
        <v>429</v>
      </c>
      <c r="F111" s="852"/>
      <c r="G111" s="853" t="s">
        <v>572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573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570</v>
      </c>
      <c r="AR114" s="275"/>
      <c r="AS114" s="152" t="s">
        <v>371</v>
      </c>
      <c r="AT114" s="153"/>
      <c r="AU114" s="151" t="s">
        <v>570</v>
      </c>
      <c r="AV114" s="151"/>
      <c r="AW114" s="152" t="s">
        <v>313</v>
      </c>
      <c r="AX114" s="203"/>
    </row>
    <row r="115" spans="1:50" ht="39.75" customHeight="1" x14ac:dyDescent="0.15">
      <c r="A115" s="863"/>
      <c r="B115" s="858"/>
      <c r="C115" s="164"/>
      <c r="D115" s="858"/>
      <c r="E115" s="164"/>
      <c r="F115" s="165"/>
      <c r="G115" s="130" t="s">
        <v>564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564</v>
      </c>
      <c r="AC115" s="207"/>
      <c r="AD115" s="207"/>
      <c r="AE115" s="181" t="s">
        <v>564</v>
      </c>
      <c r="AF115" s="208"/>
      <c r="AG115" s="208"/>
      <c r="AH115" s="208"/>
      <c r="AI115" s="181" t="s">
        <v>564</v>
      </c>
      <c r="AJ115" s="208"/>
      <c r="AK115" s="208"/>
      <c r="AL115" s="208"/>
      <c r="AM115" s="181" t="s">
        <v>564</v>
      </c>
      <c r="AN115" s="208"/>
      <c r="AO115" s="208"/>
      <c r="AP115" s="208"/>
      <c r="AQ115" s="181" t="s">
        <v>564</v>
      </c>
      <c r="AR115" s="208"/>
      <c r="AS115" s="208"/>
      <c r="AT115" s="208"/>
      <c r="AU115" s="181" t="s">
        <v>564</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564</v>
      </c>
      <c r="AC116" s="213"/>
      <c r="AD116" s="213"/>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t="s">
        <v>467</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9.2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7" t="s">
        <v>409</v>
      </c>
      <c r="H411" s="160"/>
      <c r="I411" s="160"/>
      <c r="J411" s="778" t="s">
        <v>575</v>
      </c>
      <c r="K411" s="779"/>
      <c r="L411" s="779"/>
      <c r="M411" s="779"/>
      <c r="N411" s="779"/>
      <c r="O411" s="779"/>
      <c r="P411" s="779"/>
      <c r="Q411" s="779"/>
      <c r="R411" s="779"/>
      <c r="S411" s="779"/>
      <c r="T411" s="780"/>
      <c r="U411" s="398" t="s">
        <v>576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576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576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576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42"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524</v>
      </c>
      <c r="AE683" s="255"/>
      <c r="AF683" s="255"/>
      <c r="AG683" s="247" t="s">
        <v>536</v>
      </c>
      <c r="AH683" s="248"/>
      <c r="AI683" s="248"/>
      <c r="AJ683" s="248"/>
      <c r="AK683" s="248"/>
      <c r="AL683" s="248"/>
      <c r="AM683" s="248"/>
      <c r="AN683" s="248"/>
      <c r="AO683" s="248"/>
      <c r="AP683" s="248"/>
      <c r="AQ683" s="248"/>
      <c r="AR683" s="248"/>
      <c r="AS683" s="248"/>
      <c r="AT683" s="248"/>
      <c r="AU683" s="248"/>
      <c r="AV683" s="248"/>
      <c r="AW683" s="248"/>
      <c r="AX683" s="249"/>
    </row>
    <row r="684" spans="1:50" ht="36.7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524</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40.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4" t="s">
        <v>524</v>
      </c>
      <c r="AE685" s="635"/>
      <c r="AF685" s="635"/>
      <c r="AG685" s="449" t="s">
        <v>538</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2" t="s">
        <v>46</v>
      </c>
      <c r="D686" s="773"/>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4"/>
      <c r="AD686" s="447" t="s">
        <v>524</v>
      </c>
      <c r="AE686" s="448"/>
      <c r="AF686" s="448"/>
      <c r="AG686" s="110" t="s">
        <v>562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561</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561</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30" customHeight="1" x14ac:dyDescent="0.15">
      <c r="A689" s="502"/>
      <c r="B689" s="504"/>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541</v>
      </c>
      <c r="AE689" s="421"/>
      <c r="AF689" s="421"/>
      <c r="AG689" s="624" t="s">
        <v>570</v>
      </c>
      <c r="AH689" s="625"/>
      <c r="AI689" s="625"/>
      <c r="AJ689" s="625"/>
      <c r="AK689" s="625"/>
      <c r="AL689" s="625"/>
      <c r="AM689" s="625"/>
      <c r="AN689" s="625"/>
      <c r="AO689" s="625"/>
      <c r="AP689" s="625"/>
      <c r="AQ689" s="625"/>
      <c r="AR689" s="625"/>
      <c r="AS689" s="625"/>
      <c r="AT689" s="625"/>
      <c r="AU689" s="625"/>
      <c r="AV689" s="625"/>
      <c r="AW689" s="625"/>
      <c r="AX689" s="626"/>
    </row>
    <row r="690" spans="1:64" ht="30.7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541</v>
      </c>
      <c r="AE691" s="144"/>
      <c r="AF691" s="144"/>
      <c r="AG691" s="140" t="s">
        <v>570</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524</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541</v>
      </c>
      <c r="AE693" s="635"/>
      <c r="AF693" s="635"/>
      <c r="AG693" s="690" t="s">
        <v>570</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0"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7" t="s">
        <v>524</v>
      </c>
      <c r="AE694" s="688"/>
      <c r="AF694" s="689"/>
      <c r="AG694" s="681" t="s">
        <v>542</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x14ac:dyDescent="0.15">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524</v>
      </c>
      <c r="AE695" s="421"/>
      <c r="AF695" s="652"/>
      <c r="AG695" s="624" t="s">
        <v>567</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541</v>
      </c>
      <c r="AE696" s="486"/>
      <c r="AF696" s="486"/>
      <c r="AG696" s="140" t="s">
        <v>570</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541</v>
      </c>
      <c r="AE699" s="421"/>
      <c r="AF699" s="421"/>
      <c r="AG699" s="110" t="s">
        <v>570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1" t="s">
        <v>570</v>
      </c>
      <c r="D701" s="252"/>
      <c r="E701" s="252"/>
      <c r="F701" s="252"/>
      <c r="G701" s="252"/>
      <c r="H701" s="252"/>
      <c r="I701" s="252"/>
      <c r="J701" s="252"/>
      <c r="K701" s="252"/>
      <c r="L701" s="252"/>
      <c r="M701" s="252"/>
      <c r="N701" s="252"/>
      <c r="O701" s="253"/>
      <c r="P701" s="451" t="s">
        <v>570</v>
      </c>
      <c r="Q701" s="451"/>
      <c r="R701" s="451"/>
      <c r="S701" s="452"/>
      <c r="T701" s="453" t="s">
        <v>570</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0"/>
      <c r="B702" s="631"/>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84" customHeight="1" x14ac:dyDescent="0.15">
      <c r="A706" s="500" t="s">
        <v>54</v>
      </c>
      <c r="B706" s="676"/>
      <c r="C706" s="455" t="s">
        <v>60</v>
      </c>
      <c r="D706" s="456"/>
      <c r="E706" s="456"/>
      <c r="F706" s="457"/>
      <c r="G706" s="470" t="s">
        <v>545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546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51.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49.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59.2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56.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v>130131</v>
      </c>
      <c r="H717" s="435"/>
      <c r="I717" s="435"/>
      <c r="J717" s="435"/>
      <c r="K717" s="435"/>
      <c r="L717" s="435"/>
      <c r="M717" s="435"/>
      <c r="N717" s="435"/>
      <c r="O717" s="435"/>
      <c r="P717" s="435"/>
      <c r="Q717" s="437" t="s">
        <v>376</v>
      </c>
      <c r="R717" s="437"/>
      <c r="S717" s="437"/>
      <c r="T717" s="437"/>
      <c r="U717" s="437"/>
      <c r="V717" s="437"/>
      <c r="W717" s="435">
        <v>86</v>
      </c>
      <c r="X717" s="435"/>
      <c r="Y717" s="435"/>
      <c r="Z717" s="435"/>
      <c r="AA717" s="435"/>
      <c r="AB717" s="435"/>
      <c r="AC717" s="435"/>
      <c r="AD717" s="435"/>
      <c r="AE717" s="435"/>
      <c r="AF717" s="435"/>
      <c r="AG717" s="437" t="s">
        <v>377</v>
      </c>
      <c r="AH717" s="437"/>
      <c r="AI717" s="437"/>
      <c r="AJ717" s="437"/>
      <c r="AK717" s="437"/>
      <c r="AL717" s="437"/>
      <c r="AM717" s="435">
        <v>72</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343</v>
      </c>
      <c r="H718" s="436"/>
      <c r="I718" s="436"/>
      <c r="J718" s="436"/>
      <c r="K718" s="436"/>
      <c r="L718" s="436"/>
      <c r="M718" s="436"/>
      <c r="N718" s="436"/>
      <c r="O718" s="436"/>
      <c r="P718" s="436"/>
      <c r="Q718" s="493" t="s">
        <v>379</v>
      </c>
      <c r="R718" s="493"/>
      <c r="S718" s="493"/>
      <c r="T718" s="493"/>
      <c r="U718" s="493"/>
      <c r="V718" s="493"/>
      <c r="W718" s="603">
        <v>332</v>
      </c>
      <c r="X718" s="603"/>
      <c r="Y718" s="603"/>
      <c r="Z718" s="603"/>
      <c r="AA718" s="603"/>
      <c r="AB718" s="603"/>
      <c r="AC718" s="603"/>
      <c r="AD718" s="603"/>
      <c r="AE718" s="603"/>
      <c r="AF718" s="603"/>
      <c r="AG718" s="493" t="s">
        <v>380</v>
      </c>
      <c r="AH718" s="493"/>
      <c r="AI718" s="493"/>
      <c r="AJ718" s="493"/>
      <c r="AK718" s="493"/>
      <c r="AL718" s="493"/>
      <c r="AM718" s="458">
        <v>345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549</v>
      </c>
      <c r="H760" s="525"/>
      <c r="I760" s="525"/>
      <c r="J760" s="525"/>
      <c r="K760" s="526"/>
      <c r="L760" s="518" t="s">
        <v>550</v>
      </c>
      <c r="M760" s="519"/>
      <c r="N760" s="519"/>
      <c r="O760" s="519"/>
      <c r="P760" s="519"/>
      <c r="Q760" s="519"/>
      <c r="R760" s="519"/>
      <c r="S760" s="519"/>
      <c r="T760" s="519"/>
      <c r="U760" s="519"/>
      <c r="V760" s="519"/>
      <c r="W760" s="519"/>
      <c r="X760" s="520"/>
      <c r="Y760" s="480">
        <v>8</v>
      </c>
      <c r="Z760" s="481"/>
      <c r="AA760" s="481"/>
      <c r="AB760" s="679"/>
      <c r="AC760" s="524" t="s">
        <v>549</v>
      </c>
      <c r="AD760" s="525"/>
      <c r="AE760" s="525"/>
      <c r="AF760" s="525"/>
      <c r="AG760" s="526"/>
      <c r="AH760" s="518" t="s">
        <v>550</v>
      </c>
      <c r="AI760" s="519"/>
      <c r="AJ760" s="519"/>
      <c r="AK760" s="519"/>
      <c r="AL760" s="519"/>
      <c r="AM760" s="519"/>
      <c r="AN760" s="519"/>
      <c r="AO760" s="519"/>
      <c r="AP760" s="519"/>
      <c r="AQ760" s="519"/>
      <c r="AR760" s="519"/>
      <c r="AS760" s="519"/>
      <c r="AT760" s="520"/>
      <c r="AU760" s="480">
        <v>3</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v>
      </c>
      <c r="AV770" s="705"/>
      <c r="AW770" s="705"/>
      <c r="AX770" s="707"/>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40"/>
      <c r="AP815" s="234" t="s">
        <v>466</v>
      </c>
      <c r="AQ815" s="234"/>
      <c r="AR815" s="234"/>
      <c r="AS815" s="234"/>
      <c r="AT815" s="234"/>
      <c r="AU815" s="234"/>
      <c r="AV815" s="234"/>
      <c r="AW815" s="234"/>
      <c r="AX815" s="234"/>
    </row>
    <row r="816" spans="1:50" ht="30" customHeight="1" x14ac:dyDescent="0.15">
      <c r="A816" s="237">
        <v>1</v>
      </c>
      <c r="B816" s="237">
        <v>1</v>
      </c>
      <c r="C816" s="238" t="s">
        <v>553</v>
      </c>
      <c r="D816" s="217"/>
      <c r="E816" s="217"/>
      <c r="F816" s="217"/>
      <c r="G816" s="217"/>
      <c r="H816" s="217"/>
      <c r="I816" s="217"/>
      <c r="J816" s="218">
        <v>6011101000700</v>
      </c>
      <c r="K816" s="219"/>
      <c r="L816" s="219"/>
      <c r="M816" s="219"/>
      <c r="N816" s="219"/>
      <c r="O816" s="219"/>
      <c r="P816" s="800" t="s">
        <v>554</v>
      </c>
      <c r="Q816" s="220"/>
      <c r="R816" s="220"/>
      <c r="S816" s="220"/>
      <c r="T816" s="220"/>
      <c r="U816" s="220"/>
      <c r="V816" s="220"/>
      <c r="W816" s="220"/>
      <c r="X816" s="220"/>
      <c r="Y816" s="221">
        <v>8</v>
      </c>
      <c r="Z816" s="222"/>
      <c r="AA816" s="222"/>
      <c r="AB816" s="223"/>
      <c r="AC816" s="224" t="s">
        <v>555</v>
      </c>
      <c r="AD816" s="224"/>
      <c r="AE816" s="224"/>
      <c r="AF816" s="224"/>
      <c r="AG816" s="224"/>
      <c r="AH816" s="225">
        <v>2</v>
      </c>
      <c r="AI816" s="226"/>
      <c r="AJ816" s="226"/>
      <c r="AK816" s="226"/>
      <c r="AL816" s="227">
        <v>99</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556</v>
      </c>
      <c r="D849" s="217"/>
      <c r="E849" s="217"/>
      <c r="F849" s="217"/>
      <c r="G849" s="217"/>
      <c r="H849" s="217"/>
      <c r="I849" s="217"/>
      <c r="J849" s="218">
        <v>2010005003136</v>
      </c>
      <c r="K849" s="219"/>
      <c r="L849" s="219"/>
      <c r="M849" s="219"/>
      <c r="N849" s="219"/>
      <c r="O849" s="219"/>
      <c r="P849" s="800" t="s">
        <v>557</v>
      </c>
      <c r="Q849" s="220"/>
      <c r="R849" s="220"/>
      <c r="S849" s="220"/>
      <c r="T849" s="220"/>
      <c r="U849" s="220"/>
      <c r="V849" s="220"/>
      <c r="W849" s="220"/>
      <c r="X849" s="220"/>
      <c r="Y849" s="221">
        <v>3</v>
      </c>
      <c r="Z849" s="222"/>
      <c r="AA849" s="222"/>
      <c r="AB849" s="223"/>
      <c r="AC849" s="224" t="s">
        <v>558</v>
      </c>
      <c r="AD849" s="224"/>
      <c r="AE849" s="224"/>
      <c r="AF849" s="224"/>
      <c r="AG849" s="224"/>
      <c r="AH849" s="225">
        <v>2</v>
      </c>
      <c r="AI849" s="226"/>
      <c r="AJ849" s="226"/>
      <c r="AK849" s="226"/>
      <c r="AL849" s="227">
        <v>88</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576</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191">
      <formula>IF(RIGHT(TEXT(P14,"0.#"),1)=".",FALSE,TRUE)</formula>
    </cfRule>
    <cfRule type="expression" dxfId="2676" priority="11192">
      <formula>IF(RIGHT(TEXT(P14,"0.#"),1)=".",TRUE,FALSE)</formula>
    </cfRule>
  </conditionalFormatting>
  <conditionalFormatting sqref="AE23">
    <cfRule type="expression" dxfId="2675" priority="11181">
      <formula>IF(RIGHT(TEXT(AE23,"0.#"),1)=".",FALSE,TRUE)</formula>
    </cfRule>
    <cfRule type="expression" dxfId="2674" priority="11182">
      <formula>IF(RIGHT(TEXT(AE23,"0.#"),1)=".",TRUE,FALSE)</formula>
    </cfRule>
  </conditionalFormatting>
  <conditionalFormatting sqref="L105">
    <cfRule type="expression" dxfId="2673" priority="11073">
      <formula>IF(RIGHT(TEXT(L105,"0.#"),1)=".",FALSE,TRUE)</formula>
    </cfRule>
    <cfRule type="expression" dxfId="2672" priority="11074">
      <formula>IF(RIGHT(TEXT(L105,"0.#"),1)=".",TRUE,FALSE)</formula>
    </cfRule>
  </conditionalFormatting>
  <conditionalFormatting sqref="L110">
    <cfRule type="expression" dxfId="2671" priority="11071">
      <formula>IF(RIGHT(TEXT(L110,"0.#"),1)=".",FALSE,TRUE)</formula>
    </cfRule>
    <cfRule type="expression" dxfId="2670" priority="11072">
      <formula>IF(RIGHT(TEXT(L110,"0.#"),1)=".",TRUE,FALSE)</formula>
    </cfRule>
  </conditionalFormatting>
  <conditionalFormatting sqref="R110">
    <cfRule type="expression" dxfId="2669" priority="11069">
      <formula>IF(RIGHT(TEXT(R110,"0.#"),1)=".",FALSE,TRUE)</formula>
    </cfRule>
    <cfRule type="expression" dxfId="2668" priority="11070">
      <formula>IF(RIGHT(TEXT(R110,"0.#"),1)=".",TRUE,FALSE)</formula>
    </cfRule>
  </conditionalFormatting>
  <conditionalFormatting sqref="P18:AX18">
    <cfRule type="expression" dxfId="2667" priority="11067">
      <formula>IF(RIGHT(TEXT(P18,"0.#"),1)=".",FALSE,TRUE)</formula>
    </cfRule>
    <cfRule type="expression" dxfId="2666" priority="11068">
      <formula>IF(RIGHT(TEXT(P18,"0.#"),1)=".",TRUE,FALSE)</formula>
    </cfRule>
  </conditionalFormatting>
  <conditionalFormatting sqref="Y761">
    <cfRule type="expression" dxfId="2665" priority="11063">
      <formula>IF(RIGHT(TEXT(Y761,"0.#"),1)=".",FALSE,TRUE)</formula>
    </cfRule>
    <cfRule type="expression" dxfId="2664" priority="11064">
      <formula>IF(RIGHT(TEXT(Y761,"0.#"),1)=".",TRUE,FALSE)</formula>
    </cfRule>
  </conditionalFormatting>
  <conditionalFormatting sqref="Y770">
    <cfRule type="expression" dxfId="2663" priority="11059">
      <formula>IF(RIGHT(TEXT(Y770,"0.#"),1)=".",FALSE,TRUE)</formula>
    </cfRule>
    <cfRule type="expression" dxfId="2662" priority="11060">
      <formula>IF(RIGHT(TEXT(Y770,"0.#"),1)=".",TRUE,FALSE)</formula>
    </cfRule>
  </conditionalFormatting>
  <conditionalFormatting sqref="Y801:Y808 Y799 Y788:Y795 Y786 Y775:Y782 Y773">
    <cfRule type="expression" dxfId="2661" priority="10841">
      <formula>IF(RIGHT(TEXT(Y773,"0.#"),1)=".",FALSE,TRUE)</formula>
    </cfRule>
    <cfRule type="expression" dxfId="2660" priority="10842">
      <formula>IF(RIGHT(TEXT(Y773,"0.#"),1)=".",TRUE,FALSE)</formula>
    </cfRule>
  </conditionalFormatting>
  <conditionalFormatting sqref="P16:AQ17 P15:AX15 P13:AX13">
    <cfRule type="expression" dxfId="2659" priority="10889">
      <formula>IF(RIGHT(TEXT(P13,"0.#"),1)=".",FALSE,TRUE)</formula>
    </cfRule>
    <cfRule type="expression" dxfId="2658" priority="10890">
      <formula>IF(RIGHT(TEXT(P13,"0.#"),1)=".",TRUE,FALSE)</formula>
    </cfRule>
  </conditionalFormatting>
  <conditionalFormatting sqref="P19:AJ19">
    <cfRule type="expression" dxfId="2657" priority="10887">
      <formula>IF(RIGHT(TEXT(P19,"0.#"),1)=".",FALSE,TRUE)</formula>
    </cfRule>
    <cfRule type="expression" dxfId="2656" priority="10888">
      <formula>IF(RIGHT(TEXT(P19,"0.#"),1)=".",TRUE,FALSE)</formula>
    </cfRule>
  </conditionalFormatting>
  <conditionalFormatting sqref="AE74 AQ74">
    <cfRule type="expression" dxfId="2655" priority="10879">
      <formula>IF(RIGHT(TEXT(AE74,"0.#"),1)=".",FALSE,TRUE)</formula>
    </cfRule>
    <cfRule type="expression" dxfId="2654" priority="10880">
      <formula>IF(RIGHT(TEXT(AE74,"0.#"),1)=".",TRUE,FALSE)</formula>
    </cfRule>
  </conditionalFormatting>
  <conditionalFormatting sqref="L106:L109 L104">
    <cfRule type="expression" dxfId="2653" priority="10873">
      <formula>IF(RIGHT(TEXT(L104,"0.#"),1)=".",FALSE,TRUE)</formula>
    </cfRule>
    <cfRule type="expression" dxfId="2652" priority="10874">
      <formula>IF(RIGHT(TEXT(L104,"0.#"),1)=".",TRUE,FALSE)</formula>
    </cfRule>
  </conditionalFormatting>
  <conditionalFormatting sqref="R104">
    <cfRule type="expression" dxfId="2651" priority="10869">
      <formula>IF(RIGHT(TEXT(R104,"0.#"),1)=".",FALSE,TRUE)</formula>
    </cfRule>
    <cfRule type="expression" dxfId="2650" priority="10870">
      <formula>IF(RIGHT(TEXT(R104,"0.#"),1)=".",TRUE,FALSE)</formula>
    </cfRule>
  </conditionalFormatting>
  <conditionalFormatting sqref="R105:R109">
    <cfRule type="expression" dxfId="2649" priority="10867">
      <formula>IF(RIGHT(TEXT(R105,"0.#"),1)=".",FALSE,TRUE)</formula>
    </cfRule>
    <cfRule type="expression" dxfId="2648" priority="10868">
      <formula>IF(RIGHT(TEXT(R105,"0.#"),1)=".",TRUE,FALSE)</formula>
    </cfRule>
  </conditionalFormatting>
  <conditionalFormatting sqref="Y762:Y769 Y760">
    <cfRule type="expression" dxfId="2647" priority="10865">
      <formula>IF(RIGHT(TEXT(Y760,"0.#"),1)=".",FALSE,TRUE)</formula>
    </cfRule>
    <cfRule type="expression" dxfId="2646" priority="10866">
      <formula>IF(RIGHT(TEXT(Y760,"0.#"),1)=".",TRUE,FALSE)</formula>
    </cfRule>
  </conditionalFormatting>
  <conditionalFormatting sqref="AU761">
    <cfRule type="expression" dxfId="2645" priority="10863">
      <formula>IF(RIGHT(TEXT(AU761,"0.#"),1)=".",FALSE,TRUE)</formula>
    </cfRule>
    <cfRule type="expression" dxfId="2644" priority="10864">
      <formula>IF(RIGHT(TEXT(AU761,"0.#"),1)=".",TRUE,FALSE)</formula>
    </cfRule>
  </conditionalFormatting>
  <conditionalFormatting sqref="AU770">
    <cfRule type="expression" dxfId="2643" priority="10861">
      <formula>IF(RIGHT(TEXT(AU770,"0.#"),1)=".",FALSE,TRUE)</formula>
    </cfRule>
    <cfRule type="expression" dxfId="2642" priority="10862">
      <formula>IF(RIGHT(TEXT(AU770,"0.#"),1)=".",TRUE,FALSE)</formula>
    </cfRule>
  </conditionalFormatting>
  <conditionalFormatting sqref="AU762:AU769 AU760">
    <cfRule type="expression" dxfId="2641" priority="10859">
      <formula>IF(RIGHT(TEXT(AU760,"0.#"),1)=".",FALSE,TRUE)</formula>
    </cfRule>
    <cfRule type="expression" dxfId="2640" priority="10860">
      <formula>IF(RIGHT(TEXT(AU760,"0.#"),1)=".",TRUE,FALSE)</formula>
    </cfRule>
  </conditionalFormatting>
  <conditionalFormatting sqref="Y800 Y787 Y774">
    <cfRule type="expression" dxfId="2639" priority="10845">
      <formula>IF(RIGHT(TEXT(Y774,"0.#"),1)=".",FALSE,TRUE)</formula>
    </cfRule>
    <cfRule type="expression" dxfId="2638" priority="10846">
      <formula>IF(RIGHT(TEXT(Y774,"0.#"),1)=".",TRUE,FALSE)</formula>
    </cfRule>
  </conditionalFormatting>
  <conditionalFormatting sqref="Y809 Y796 Y783">
    <cfRule type="expression" dxfId="2637" priority="10843">
      <formula>IF(RIGHT(TEXT(Y783,"0.#"),1)=".",FALSE,TRUE)</formula>
    </cfRule>
    <cfRule type="expression" dxfId="2636" priority="10844">
      <formula>IF(RIGHT(TEXT(Y783,"0.#"),1)=".",TRUE,FALSE)</formula>
    </cfRule>
  </conditionalFormatting>
  <conditionalFormatting sqref="AU800 AU787 AU774">
    <cfRule type="expression" dxfId="2635" priority="10839">
      <formula>IF(RIGHT(TEXT(AU774,"0.#"),1)=".",FALSE,TRUE)</formula>
    </cfRule>
    <cfRule type="expression" dxfId="2634" priority="10840">
      <formula>IF(RIGHT(TEXT(AU774,"0.#"),1)=".",TRUE,FALSE)</formula>
    </cfRule>
  </conditionalFormatting>
  <conditionalFormatting sqref="AU809 AU796 AU783">
    <cfRule type="expression" dxfId="2633" priority="10837">
      <formula>IF(RIGHT(TEXT(AU783,"0.#"),1)=".",FALSE,TRUE)</formula>
    </cfRule>
    <cfRule type="expression" dxfId="2632" priority="10838">
      <formula>IF(RIGHT(TEXT(AU783,"0.#"),1)=".",TRUE,FALSE)</formula>
    </cfRule>
  </conditionalFormatting>
  <conditionalFormatting sqref="AU801:AU808 AU799 AU788:AU795 AU786 AU775:AU782 AU773">
    <cfRule type="expression" dxfId="2631" priority="10835">
      <formula>IF(RIGHT(TEXT(AU773,"0.#"),1)=".",FALSE,TRUE)</formula>
    </cfRule>
    <cfRule type="expression" dxfId="2630" priority="10836">
      <formula>IF(RIGHT(TEXT(AU773,"0.#"),1)=".",TRUE,FALSE)</formula>
    </cfRule>
  </conditionalFormatting>
  <conditionalFormatting sqref="AM60">
    <cfRule type="expression" dxfId="2629" priority="10489">
      <formula>IF(RIGHT(TEXT(AM60,"0.#"),1)=".",FALSE,TRUE)</formula>
    </cfRule>
    <cfRule type="expression" dxfId="2628" priority="10490">
      <formula>IF(RIGHT(TEXT(AM60,"0.#"),1)=".",TRUE,FALSE)</formula>
    </cfRule>
  </conditionalFormatting>
  <conditionalFormatting sqref="AE40">
    <cfRule type="expression" dxfId="2627" priority="10557">
      <formula>IF(RIGHT(TEXT(AE40,"0.#"),1)=".",FALSE,TRUE)</formula>
    </cfRule>
    <cfRule type="expression" dxfId="2626" priority="10558">
      <formula>IF(RIGHT(TEXT(AE40,"0.#"),1)=".",TRUE,FALSE)</formula>
    </cfRule>
  </conditionalFormatting>
  <conditionalFormatting sqref="AI40">
    <cfRule type="expression" dxfId="2625" priority="10555">
      <formula>IF(RIGHT(TEXT(AI40,"0.#"),1)=".",FALSE,TRUE)</formula>
    </cfRule>
    <cfRule type="expression" dxfId="2624" priority="10556">
      <formula>IF(RIGHT(TEXT(AI40,"0.#"),1)=".",TRUE,FALSE)</formula>
    </cfRule>
  </conditionalFormatting>
  <conditionalFormatting sqref="AE24 AI24 AM24">
    <cfRule type="expression" dxfId="2623" priority="10649">
      <formula>IF(RIGHT(TEXT(AE24,"0.#"),1)=".",FALSE,TRUE)</formula>
    </cfRule>
    <cfRule type="expression" dxfId="2622" priority="10650">
      <formula>IF(RIGHT(TEXT(AE24,"0.#"),1)=".",TRUE,FALSE)</formula>
    </cfRule>
  </conditionalFormatting>
  <conditionalFormatting sqref="AE25 AI25 AM25">
    <cfRule type="expression" dxfId="2621" priority="10647">
      <formula>IF(RIGHT(TEXT(AE25,"0.#"),1)=".",FALSE,TRUE)</formula>
    </cfRule>
    <cfRule type="expression" dxfId="2620" priority="10648">
      <formula>IF(RIGHT(TEXT(AE25,"0.#"),1)=".",TRUE,FALSE)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 AI115 AM115 AQ115 AU115">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190500</xdr:colOff>
                    <xdr:row>51</xdr:row>
                    <xdr:rowOff>57150</xdr:rowOff>
                  </from>
                  <to>
                    <xdr:col>49</xdr:col>
                    <xdr:colOff>295275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180975</xdr:colOff>
                    <xdr:row>809</xdr:row>
                    <xdr:rowOff>47625</xdr:rowOff>
                  </from>
                  <to>
                    <xdr:col>47</xdr:col>
                    <xdr:colOff>95250</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190500</xdr:colOff>
                    <xdr:row>1076</xdr:row>
                    <xdr:rowOff>38100</xdr:rowOff>
                  </from>
                  <to>
                    <xdr:col>48</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72"/>
      <c r="Z2" s="702"/>
      <c r="AA2" s="703"/>
      <c r="AB2" s="876" t="s">
        <v>12</v>
      </c>
      <c r="AC2" s="877"/>
      <c r="AD2" s="878"/>
      <c r="AE2" s="613" t="s">
        <v>372</v>
      </c>
      <c r="AF2" s="613"/>
      <c r="AG2" s="613"/>
      <c r="AH2" s="613"/>
      <c r="AI2" s="613" t="s">
        <v>373</v>
      </c>
      <c r="AJ2" s="613"/>
      <c r="AK2" s="613"/>
      <c r="AL2" s="613"/>
      <c r="AM2" s="613" t="s">
        <v>374</v>
      </c>
      <c r="AN2" s="613"/>
      <c r="AO2" s="613"/>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4"/>
      <c r="AF3" s="614"/>
      <c r="AG3" s="614"/>
      <c r="AH3" s="614"/>
      <c r="AI3" s="614"/>
      <c r="AJ3" s="614"/>
      <c r="AK3" s="614"/>
      <c r="AL3" s="614"/>
      <c r="AM3" s="614"/>
      <c r="AN3" s="614"/>
      <c r="AO3" s="614"/>
      <c r="AP3" s="289"/>
      <c r="AQ3" s="413"/>
      <c r="AR3" s="275"/>
      <c r="AS3" s="152" t="s">
        <v>371</v>
      </c>
      <c r="AT3" s="153"/>
      <c r="AU3" s="275"/>
      <c r="AV3" s="275"/>
      <c r="AW3" s="273" t="s">
        <v>313</v>
      </c>
      <c r="AX3" s="274"/>
    </row>
    <row r="4" spans="1:50" ht="22.5" customHeight="1" x14ac:dyDescent="0.15">
      <c r="A4" s="279"/>
      <c r="B4" s="277"/>
      <c r="C4" s="277"/>
      <c r="D4" s="277"/>
      <c r="E4" s="277"/>
      <c r="F4" s="278"/>
      <c r="G4" s="400"/>
      <c r="H4" s="882"/>
      <c r="I4" s="882"/>
      <c r="J4" s="882"/>
      <c r="K4" s="882"/>
      <c r="L4" s="882"/>
      <c r="M4" s="882"/>
      <c r="N4" s="882"/>
      <c r="O4" s="883"/>
      <c r="P4" s="111"/>
      <c r="Q4" s="890"/>
      <c r="R4" s="890"/>
      <c r="S4" s="890"/>
      <c r="T4" s="890"/>
      <c r="U4" s="890"/>
      <c r="V4" s="890"/>
      <c r="W4" s="890"/>
      <c r="X4" s="891"/>
      <c r="Y4" s="900" t="s">
        <v>14</v>
      </c>
      <c r="Z4" s="901"/>
      <c r="AA4" s="902"/>
      <c r="AB4" s="325"/>
      <c r="AC4" s="904"/>
      <c r="AD4" s="904"/>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72"/>
      <c r="Z7" s="702"/>
      <c r="AA7" s="703"/>
      <c r="AB7" s="876" t="s">
        <v>12</v>
      </c>
      <c r="AC7" s="877"/>
      <c r="AD7" s="878"/>
      <c r="AE7" s="613" t="s">
        <v>372</v>
      </c>
      <c r="AF7" s="613"/>
      <c r="AG7" s="613"/>
      <c r="AH7" s="613"/>
      <c r="AI7" s="613" t="s">
        <v>373</v>
      </c>
      <c r="AJ7" s="613"/>
      <c r="AK7" s="613"/>
      <c r="AL7" s="613"/>
      <c r="AM7" s="613" t="s">
        <v>374</v>
      </c>
      <c r="AN7" s="613"/>
      <c r="AO7" s="613"/>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4"/>
      <c r="AF8" s="614"/>
      <c r="AG8" s="614"/>
      <c r="AH8" s="614"/>
      <c r="AI8" s="614"/>
      <c r="AJ8" s="614"/>
      <c r="AK8" s="614"/>
      <c r="AL8" s="614"/>
      <c r="AM8" s="614"/>
      <c r="AN8" s="614"/>
      <c r="AO8" s="614"/>
      <c r="AP8" s="289"/>
      <c r="AQ8" s="413"/>
      <c r="AR8" s="275"/>
      <c r="AS8" s="152" t="s">
        <v>371</v>
      </c>
      <c r="AT8" s="153"/>
      <c r="AU8" s="275"/>
      <c r="AV8" s="275"/>
      <c r="AW8" s="273" t="s">
        <v>313</v>
      </c>
      <c r="AX8" s="274"/>
    </row>
    <row r="9" spans="1:50" ht="22.5" customHeight="1" x14ac:dyDescent="0.15">
      <c r="A9" s="279"/>
      <c r="B9" s="277"/>
      <c r="C9" s="277"/>
      <c r="D9" s="277"/>
      <c r="E9" s="277"/>
      <c r="F9" s="278"/>
      <c r="G9" s="400"/>
      <c r="H9" s="882"/>
      <c r="I9" s="882"/>
      <c r="J9" s="882"/>
      <c r="K9" s="882"/>
      <c r="L9" s="882"/>
      <c r="M9" s="882"/>
      <c r="N9" s="882"/>
      <c r="O9" s="883"/>
      <c r="P9" s="111"/>
      <c r="Q9" s="890"/>
      <c r="R9" s="890"/>
      <c r="S9" s="890"/>
      <c r="T9" s="890"/>
      <c r="U9" s="890"/>
      <c r="V9" s="890"/>
      <c r="W9" s="890"/>
      <c r="X9" s="891"/>
      <c r="Y9" s="900" t="s">
        <v>14</v>
      </c>
      <c r="Z9" s="901"/>
      <c r="AA9" s="902"/>
      <c r="AB9" s="325"/>
      <c r="AC9" s="904"/>
      <c r="AD9" s="904"/>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72"/>
      <c r="Z12" s="702"/>
      <c r="AA12" s="703"/>
      <c r="AB12" s="876" t="s">
        <v>12</v>
      </c>
      <c r="AC12" s="877"/>
      <c r="AD12" s="878"/>
      <c r="AE12" s="613" t="s">
        <v>372</v>
      </c>
      <c r="AF12" s="613"/>
      <c r="AG12" s="613"/>
      <c r="AH12" s="613"/>
      <c r="AI12" s="613" t="s">
        <v>373</v>
      </c>
      <c r="AJ12" s="613"/>
      <c r="AK12" s="613"/>
      <c r="AL12" s="613"/>
      <c r="AM12" s="613" t="s">
        <v>374</v>
      </c>
      <c r="AN12" s="613"/>
      <c r="AO12" s="613"/>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4"/>
      <c r="AF13" s="614"/>
      <c r="AG13" s="614"/>
      <c r="AH13" s="614"/>
      <c r="AI13" s="614"/>
      <c r="AJ13" s="614"/>
      <c r="AK13" s="614"/>
      <c r="AL13" s="614"/>
      <c r="AM13" s="614"/>
      <c r="AN13" s="614"/>
      <c r="AO13" s="614"/>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72"/>
      <c r="Z17" s="702"/>
      <c r="AA17" s="703"/>
      <c r="AB17" s="876" t="s">
        <v>12</v>
      </c>
      <c r="AC17" s="877"/>
      <c r="AD17" s="878"/>
      <c r="AE17" s="613" t="s">
        <v>372</v>
      </c>
      <c r="AF17" s="613"/>
      <c r="AG17" s="613"/>
      <c r="AH17" s="613"/>
      <c r="AI17" s="613" t="s">
        <v>373</v>
      </c>
      <c r="AJ17" s="613"/>
      <c r="AK17" s="613"/>
      <c r="AL17" s="613"/>
      <c r="AM17" s="613" t="s">
        <v>374</v>
      </c>
      <c r="AN17" s="613"/>
      <c r="AO17" s="613"/>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4"/>
      <c r="AF18" s="614"/>
      <c r="AG18" s="614"/>
      <c r="AH18" s="614"/>
      <c r="AI18" s="614"/>
      <c r="AJ18" s="614"/>
      <c r="AK18" s="614"/>
      <c r="AL18" s="614"/>
      <c r="AM18" s="614"/>
      <c r="AN18" s="614"/>
      <c r="AO18" s="614"/>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72"/>
      <c r="Z22" s="702"/>
      <c r="AA22" s="703"/>
      <c r="AB22" s="876" t="s">
        <v>12</v>
      </c>
      <c r="AC22" s="877"/>
      <c r="AD22" s="878"/>
      <c r="AE22" s="613" t="s">
        <v>372</v>
      </c>
      <c r="AF22" s="613"/>
      <c r="AG22" s="613"/>
      <c r="AH22" s="613"/>
      <c r="AI22" s="613" t="s">
        <v>373</v>
      </c>
      <c r="AJ22" s="613"/>
      <c r="AK22" s="613"/>
      <c r="AL22" s="613"/>
      <c r="AM22" s="613" t="s">
        <v>374</v>
      </c>
      <c r="AN22" s="613"/>
      <c r="AO22" s="613"/>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4"/>
      <c r="AF23" s="614"/>
      <c r="AG23" s="614"/>
      <c r="AH23" s="614"/>
      <c r="AI23" s="614"/>
      <c r="AJ23" s="614"/>
      <c r="AK23" s="614"/>
      <c r="AL23" s="614"/>
      <c r="AM23" s="614"/>
      <c r="AN23" s="614"/>
      <c r="AO23" s="614"/>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72"/>
      <c r="Z27" s="702"/>
      <c r="AA27" s="703"/>
      <c r="AB27" s="876" t="s">
        <v>12</v>
      </c>
      <c r="AC27" s="877"/>
      <c r="AD27" s="878"/>
      <c r="AE27" s="613" t="s">
        <v>372</v>
      </c>
      <c r="AF27" s="613"/>
      <c r="AG27" s="613"/>
      <c r="AH27" s="613"/>
      <c r="AI27" s="613" t="s">
        <v>373</v>
      </c>
      <c r="AJ27" s="613"/>
      <c r="AK27" s="613"/>
      <c r="AL27" s="613"/>
      <c r="AM27" s="613" t="s">
        <v>374</v>
      </c>
      <c r="AN27" s="613"/>
      <c r="AO27" s="613"/>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4"/>
      <c r="AF28" s="614"/>
      <c r="AG28" s="614"/>
      <c r="AH28" s="614"/>
      <c r="AI28" s="614"/>
      <c r="AJ28" s="614"/>
      <c r="AK28" s="614"/>
      <c r="AL28" s="614"/>
      <c r="AM28" s="614"/>
      <c r="AN28" s="614"/>
      <c r="AO28" s="614"/>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72"/>
      <c r="Z32" s="702"/>
      <c r="AA32" s="703"/>
      <c r="AB32" s="876" t="s">
        <v>12</v>
      </c>
      <c r="AC32" s="877"/>
      <c r="AD32" s="878"/>
      <c r="AE32" s="613" t="s">
        <v>372</v>
      </c>
      <c r="AF32" s="613"/>
      <c r="AG32" s="613"/>
      <c r="AH32" s="613"/>
      <c r="AI32" s="613" t="s">
        <v>373</v>
      </c>
      <c r="AJ32" s="613"/>
      <c r="AK32" s="613"/>
      <c r="AL32" s="613"/>
      <c r="AM32" s="613" t="s">
        <v>374</v>
      </c>
      <c r="AN32" s="613"/>
      <c r="AO32" s="613"/>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4"/>
      <c r="AF33" s="614"/>
      <c r="AG33" s="614"/>
      <c r="AH33" s="614"/>
      <c r="AI33" s="614"/>
      <c r="AJ33" s="614"/>
      <c r="AK33" s="614"/>
      <c r="AL33" s="614"/>
      <c r="AM33" s="614"/>
      <c r="AN33" s="614"/>
      <c r="AO33" s="614"/>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72"/>
      <c r="Z37" s="702"/>
      <c r="AA37" s="703"/>
      <c r="AB37" s="876" t="s">
        <v>12</v>
      </c>
      <c r="AC37" s="877"/>
      <c r="AD37" s="878"/>
      <c r="AE37" s="613" t="s">
        <v>372</v>
      </c>
      <c r="AF37" s="613"/>
      <c r="AG37" s="613"/>
      <c r="AH37" s="613"/>
      <c r="AI37" s="613" t="s">
        <v>373</v>
      </c>
      <c r="AJ37" s="613"/>
      <c r="AK37" s="613"/>
      <c r="AL37" s="613"/>
      <c r="AM37" s="613" t="s">
        <v>374</v>
      </c>
      <c r="AN37" s="613"/>
      <c r="AO37" s="613"/>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4"/>
      <c r="AF38" s="614"/>
      <c r="AG38" s="614"/>
      <c r="AH38" s="614"/>
      <c r="AI38" s="614"/>
      <c r="AJ38" s="614"/>
      <c r="AK38" s="614"/>
      <c r="AL38" s="614"/>
      <c r="AM38" s="614"/>
      <c r="AN38" s="614"/>
      <c r="AO38" s="614"/>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72"/>
      <c r="Z42" s="702"/>
      <c r="AA42" s="703"/>
      <c r="AB42" s="876" t="s">
        <v>12</v>
      </c>
      <c r="AC42" s="877"/>
      <c r="AD42" s="878"/>
      <c r="AE42" s="613" t="s">
        <v>372</v>
      </c>
      <c r="AF42" s="613"/>
      <c r="AG42" s="613"/>
      <c r="AH42" s="613"/>
      <c r="AI42" s="613" t="s">
        <v>373</v>
      </c>
      <c r="AJ42" s="613"/>
      <c r="AK42" s="613"/>
      <c r="AL42" s="613"/>
      <c r="AM42" s="613" t="s">
        <v>374</v>
      </c>
      <c r="AN42" s="613"/>
      <c r="AO42" s="613"/>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4"/>
      <c r="AF43" s="614"/>
      <c r="AG43" s="614"/>
      <c r="AH43" s="614"/>
      <c r="AI43" s="614"/>
      <c r="AJ43" s="614"/>
      <c r="AK43" s="614"/>
      <c r="AL43" s="614"/>
      <c r="AM43" s="614"/>
      <c r="AN43" s="614"/>
      <c r="AO43" s="614"/>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72"/>
      <c r="Z47" s="702"/>
      <c r="AA47" s="703"/>
      <c r="AB47" s="876" t="s">
        <v>12</v>
      </c>
      <c r="AC47" s="877"/>
      <c r="AD47" s="878"/>
      <c r="AE47" s="613" t="s">
        <v>372</v>
      </c>
      <c r="AF47" s="613"/>
      <c r="AG47" s="613"/>
      <c r="AH47" s="613"/>
      <c r="AI47" s="613" t="s">
        <v>373</v>
      </c>
      <c r="AJ47" s="613"/>
      <c r="AK47" s="613"/>
      <c r="AL47" s="613"/>
      <c r="AM47" s="613" t="s">
        <v>374</v>
      </c>
      <c r="AN47" s="613"/>
      <c r="AO47" s="613"/>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4"/>
      <c r="AF48" s="614"/>
      <c r="AG48" s="614"/>
      <c r="AH48" s="614"/>
      <c r="AI48" s="614"/>
      <c r="AJ48" s="614"/>
      <c r="AK48" s="614"/>
      <c r="AL48" s="614"/>
      <c r="AM48" s="614"/>
      <c r="AN48" s="614"/>
      <c r="AO48" s="614"/>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7"/>
      <c r="B16" s="918"/>
      <c r="C16" s="918"/>
      <c r="D16" s="918"/>
      <c r="E16" s="918"/>
      <c r="F16" s="919"/>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7"/>
      <c r="B29" s="918"/>
      <c r="C29" s="918"/>
      <c r="D29" s="918"/>
      <c r="E29" s="918"/>
      <c r="F29" s="919"/>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7"/>
      <c r="B42" s="918"/>
      <c r="C42" s="918"/>
      <c r="D42" s="918"/>
      <c r="E42" s="918"/>
      <c r="F42" s="919"/>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7"/>
      <c r="B56" s="918"/>
      <c r="C56" s="918"/>
      <c r="D56" s="918"/>
      <c r="E56" s="918"/>
      <c r="F56" s="919"/>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7"/>
      <c r="B69" s="918"/>
      <c r="C69" s="918"/>
      <c r="D69" s="918"/>
      <c r="E69" s="918"/>
      <c r="F69" s="919"/>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7"/>
      <c r="B82" s="918"/>
      <c r="C82" s="918"/>
      <c r="D82" s="918"/>
      <c r="E82" s="918"/>
      <c r="F82" s="919"/>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7"/>
      <c r="B95" s="918"/>
      <c r="C95" s="918"/>
      <c r="D95" s="918"/>
      <c r="E95" s="918"/>
      <c r="F95" s="919"/>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7"/>
      <c r="B109" s="918"/>
      <c r="C109" s="918"/>
      <c r="D109" s="918"/>
      <c r="E109" s="918"/>
      <c r="F109" s="919"/>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7"/>
      <c r="B122" s="918"/>
      <c r="C122" s="918"/>
      <c r="D122" s="918"/>
      <c r="E122" s="918"/>
      <c r="F122" s="919"/>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7"/>
      <c r="B135" s="918"/>
      <c r="C135" s="918"/>
      <c r="D135" s="918"/>
      <c r="E135" s="918"/>
      <c r="F135" s="919"/>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7"/>
      <c r="B148" s="918"/>
      <c r="C148" s="918"/>
      <c r="D148" s="918"/>
      <c r="E148" s="918"/>
      <c r="F148" s="919"/>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7"/>
      <c r="B162" s="918"/>
      <c r="C162" s="918"/>
      <c r="D162" s="918"/>
      <c r="E162" s="918"/>
      <c r="F162" s="919"/>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7"/>
      <c r="B175" s="918"/>
      <c r="C175" s="918"/>
      <c r="D175" s="918"/>
      <c r="E175" s="918"/>
      <c r="F175" s="919"/>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7"/>
      <c r="B188" s="918"/>
      <c r="C188" s="918"/>
      <c r="D188" s="918"/>
      <c r="E188" s="918"/>
      <c r="F188" s="919"/>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7"/>
      <c r="B201" s="918"/>
      <c r="C201" s="918"/>
      <c r="D201" s="918"/>
      <c r="E201" s="918"/>
      <c r="F201" s="919"/>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7"/>
      <c r="B215" s="918"/>
      <c r="C215" s="918"/>
      <c r="D215" s="918"/>
      <c r="E215" s="918"/>
      <c r="F215" s="919"/>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7"/>
      <c r="B228" s="918"/>
      <c r="C228" s="918"/>
      <c r="D228" s="918"/>
      <c r="E228" s="918"/>
      <c r="F228" s="919"/>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7"/>
      <c r="B241" s="918"/>
      <c r="C241" s="918"/>
      <c r="D241" s="918"/>
      <c r="E241" s="918"/>
      <c r="F241" s="919"/>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7"/>
      <c r="B254" s="918"/>
      <c r="C254" s="918"/>
      <c r="D254" s="918"/>
      <c r="E254" s="918"/>
      <c r="F254" s="919"/>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2016-07-05T08:06:53Z</cp:lastPrinted>
  <dcterms:created xsi:type="dcterms:W3CDTF">2012-03-13T00:50:25Z</dcterms:created>
  <dcterms:modified xsi:type="dcterms:W3CDTF">2016-07-05T08:06:56Z</dcterms:modified>
</cp:coreProperties>
</file>