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Toyota" sheetId="1" r:id="rId1"/>
  </sheets>
  <externalReferences>
    <externalReference r:id="rId4"/>
    <externalReference r:id="rId5"/>
    <externalReference r:id="rId6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'Toyota'!$A$1:$S$14</definedName>
    <definedName name="_xlnm.Print_Titles">'\\H03399\調査報告\Eudora\Tanaka\attach\[P(g^.xls]乗用・ＲＶ車'!$1:$7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<sst xmlns="http://schemas.openxmlformats.org/spreadsheetml/2006/main" count="63" uniqueCount="43">
  <si>
    <t>当該自動車の製造又は輸入の事業を行う者の氏名又は名称　</t>
  </si>
  <si>
    <t>トヨタ自動車株式会社</t>
  </si>
  <si>
    <r>
      <t>LP</t>
    </r>
    <r>
      <rPr>
        <b/>
        <sz val="12"/>
        <rFont val="ＭＳ Ｐゴシック"/>
        <family val="3"/>
      </rPr>
      <t>ガス乗用車</t>
    </r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</si>
  <si>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22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</si>
  <si>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</si>
  <si>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</si>
  <si>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</si>
  <si>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変速装置
の型式及び
変速段数</t>
    </r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</si>
  <si>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</si>
  <si>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乗車定員
（名）</t>
    </r>
  </si>
  <si>
    <r>
      <t>10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15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</si>
  <si>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主要
燃費
改善
対策</t>
    </r>
  </si>
  <si>
    <t>燃費基準
達成・向上
達成レベル</t>
  </si>
  <si>
    <r>
      <rPr>
        <sz val="8"/>
        <rFont val="ＭＳ Ｐゴシック"/>
        <family val="3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</si>
  <si>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</si>
  <si>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燃費
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</si>
  <si>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</si>
  <si>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</si>
  <si>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</si>
  <si>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</si>
  <si>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主要排
出ガス
対策</t>
    </r>
  </si>
  <si>
    <r>
      <rPr>
        <sz val="8"/>
        <rFont val="ＭＳ Ｐゴシック"/>
        <family val="3"/>
      </rPr>
      <t>駆動
形式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</si>
  <si>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</si>
  <si>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</si>
  <si>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</si>
  <si>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レベル</t>
    </r>
  </si>
  <si>
    <t>トヨタ</t>
  </si>
  <si>
    <t>コンフォート</t>
  </si>
  <si>
    <t>DBA-TSS11</t>
  </si>
  <si>
    <t>1TR</t>
  </si>
  <si>
    <t>5MT</t>
  </si>
  <si>
    <t>V</t>
  </si>
  <si>
    <t>3W</t>
  </si>
  <si>
    <t>R</t>
  </si>
  <si>
    <t>☆☆☆☆</t>
  </si>
  <si>
    <t>4AT
(E・LTC)</t>
  </si>
  <si>
    <t>1380～1390</t>
  </si>
  <si>
    <t>クラウンセダン</t>
  </si>
  <si>
    <t>DBA-TSS10H</t>
  </si>
  <si>
    <t>クラウンセダン
クラウンコンフォート</t>
  </si>
  <si>
    <t>DBA-TSS10</t>
  </si>
  <si>
    <r>
      <t>1390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1450</t>
    </r>
  </si>
  <si>
    <t/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</si>
</sst>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"/>
    <numFmt numFmtId="178" formatCode="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8"/>
      <name val="Arial"/>
      <family val="2"/>
    </font>
    <font>
      <b/>
      <sz val="10"/>
      <name val="ＭＳ Ｐゴシック"/>
      <family val="3"/>
    </font>
    <font>
      <sz val="8"/>
      <color indexed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76" fontId="7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178" fontId="8" fillId="0" borderId="18" xfId="0" applyNumberFormat="1" applyFont="1" applyFill="1" applyBorder="1" applyAlignment="1" quotePrefix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 quotePrefix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60" applyFont="1" applyFill="1" applyBorder="1" applyAlignment="1">
      <alignment horizontal="center" vertical="center" wrapText="1"/>
      <protection/>
    </xf>
    <xf numFmtId="178" fontId="8" fillId="0" borderId="1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7" xfId="0" applyFont="1" applyFill="1" applyBorder="1" applyAlignment="1">
      <alignment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8" fillId="0" borderId="0" xfId="0" applyNumberFormat="1" applyFont="1" applyFill="1" applyBorder="1" applyAlignment="1" quotePrefix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 quotePrefix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shrinkToFit="1"/>
    </xf>
    <xf numFmtId="0" fontId="7" fillId="0" borderId="27" xfId="0" applyFont="1" applyFill="1" applyBorder="1" applyAlignment="1">
      <alignment horizontal="center" shrinkToFit="1"/>
    </xf>
    <xf numFmtId="0" fontId="7" fillId="0" borderId="28" xfId="0" applyFont="1" applyFill="1" applyBorder="1" applyAlignment="1">
      <alignment horizontal="center" shrinkToFi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0" fontId="7" fillId="0" borderId="29" xfId="0" applyFont="1" applyFill="1" applyBorder="1" applyAlignment="1">
      <alignment horizont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燃費公表用資料　自動作成ツール" xfId="60"/>
    <cellStyle name="良い" xfId="61"/>
  </cellStyles>
  <dxfs count="3"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4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4.375" style="6" customWidth="1"/>
    <col min="2" max="2" width="1.25" style="6" customWidth="1"/>
    <col min="3" max="3" width="12.875" style="6" customWidth="1"/>
    <col min="4" max="4" width="10.625" style="6" customWidth="1"/>
    <col min="5" max="5" width="5.00390625" style="6" customWidth="1"/>
    <col min="6" max="6" width="8.125" style="6" customWidth="1"/>
    <col min="7" max="7" width="7.875" style="6" customWidth="1"/>
    <col min="8" max="9" width="9.125" style="1" customWidth="1"/>
    <col min="10" max="10" width="8.375" style="52" customWidth="1"/>
    <col min="11" max="11" width="9.75390625" style="6" bestFit="1" customWidth="1"/>
    <col min="12" max="12" width="5.75390625" style="53" bestFit="1" customWidth="1"/>
    <col min="13" max="13" width="5.75390625" style="6" customWidth="1"/>
    <col min="14" max="14" width="7.25390625" style="6" customWidth="1"/>
    <col min="15" max="15" width="5.875" style="6" customWidth="1"/>
    <col min="16" max="16" width="10.75390625" style="6" customWidth="1"/>
    <col min="17" max="17" width="6.25390625" style="6" customWidth="1"/>
    <col min="18" max="18" width="8.625" style="6" customWidth="1"/>
    <col min="19" max="19" width="4.00390625" style="6" customWidth="1"/>
    <col min="20" max="16384" width="9.00390625" style="6" customWidth="1"/>
  </cols>
  <sheetData>
    <row r="2" spans="1:18" ht="14.25">
      <c r="A2" s="1"/>
      <c r="B2" s="1"/>
      <c r="C2" s="1"/>
      <c r="D2" s="2"/>
      <c r="E2" s="3"/>
      <c r="F2" s="2"/>
      <c r="G2" s="2"/>
      <c r="J2" s="4" t="s">
        <v>0</v>
      </c>
      <c r="K2" s="5"/>
      <c r="L2" s="4"/>
      <c r="M2" s="5"/>
      <c r="N2" s="5"/>
      <c r="O2" s="5"/>
      <c r="P2" s="5" t="s">
        <v>1</v>
      </c>
      <c r="Q2" s="5"/>
      <c r="R2" s="5"/>
    </row>
    <row r="3" spans="1:18" ht="15.75">
      <c r="A3" s="7" t="s">
        <v>2</v>
      </c>
      <c r="B3" s="7"/>
      <c r="C3" s="8"/>
      <c r="D3" s="9"/>
      <c r="E3" s="8"/>
      <c r="F3" s="8"/>
      <c r="G3" s="8"/>
      <c r="H3" s="8"/>
      <c r="I3" s="10"/>
      <c r="J3" s="11"/>
      <c r="K3" s="12"/>
      <c r="L3" s="11"/>
      <c r="M3" s="8"/>
      <c r="N3" s="8"/>
      <c r="O3" s="8"/>
      <c r="P3" s="8"/>
      <c r="Q3" s="9"/>
      <c r="R3" s="13" t="s">
        <v>3</v>
      </c>
    </row>
    <row r="4" spans="1:18" ht="11.25" customHeight="1" thickBot="1">
      <c r="A4" s="57" t="s">
        <v>4</v>
      </c>
      <c r="B4" s="84" t="s">
        <v>5</v>
      </c>
      <c r="C4" s="85"/>
      <c r="D4" s="65"/>
      <c r="E4" s="84" t="s">
        <v>6</v>
      </c>
      <c r="F4" s="89"/>
      <c r="G4" s="54" t="s">
        <v>7</v>
      </c>
      <c r="H4" s="54" t="s">
        <v>8</v>
      </c>
      <c r="I4" s="60" t="s">
        <v>9</v>
      </c>
      <c r="J4" s="63" t="s">
        <v>10</v>
      </c>
      <c r="K4" s="64"/>
      <c r="L4" s="65"/>
      <c r="M4" s="54" t="s">
        <v>11</v>
      </c>
      <c r="N4" s="68"/>
      <c r="O4" s="69"/>
      <c r="P4" s="70"/>
      <c r="Q4" s="14"/>
      <c r="R4" s="71" t="s">
        <v>12</v>
      </c>
    </row>
    <row r="5" spans="1:18" ht="10.5" customHeight="1">
      <c r="A5" s="55"/>
      <c r="B5" s="61"/>
      <c r="C5" s="86"/>
      <c r="D5" s="88"/>
      <c r="E5" s="62"/>
      <c r="F5" s="90"/>
      <c r="G5" s="55"/>
      <c r="H5" s="55"/>
      <c r="I5" s="61"/>
      <c r="J5" s="74" t="s">
        <v>13</v>
      </c>
      <c r="K5" s="77" t="s">
        <v>14</v>
      </c>
      <c r="L5" s="80" t="s">
        <v>15</v>
      </c>
      <c r="M5" s="66"/>
      <c r="N5" s="81" t="s">
        <v>16</v>
      </c>
      <c r="O5" s="82"/>
      <c r="P5" s="83"/>
      <c r="Q5" s="15" t="s">
        <v>17</v>
      </c>
      <c r="R5" s="72"/>
    </row>
    <row r="6" spans="1:18" ht="10.5" customHeight="1">
      <c r="A6" s="55"/>
      <c r="B6" s="61"/>
      <c r="C6" s="86"/>
      <c r="D6" s="57" t="s">
        <v>18</v>
      </c>
      <c r="E6" s="57" t="s">
        <v>18</v>
      </c>
      <c r="F6" s="54" t="s">
        <v>19</v>
      </c>
      <c r="G6" s="55"/>
      <c r="H6" s="55"/>
      <c r="I6" s="61"/>
      <c r="J6" s="75"/>
      <c r="K6" s="78"/>
      <c r="L6" s="75"/>
      <c r="M6" s="66"/>
      <c r="N6" s="54" t="s">
        <v>20</v>
      </c>
      <c r="O6" s="54" t="s">
        <v>21</v>
      </c>
      <c r="P6" s="57" t="s">
        <v>22</v>
      </c>
      <c r="Q6" s="16" t="s">
        <v>23</v>
      </c>
      <c r="R6" s="72"/>
    </row>
    <row r="7" spans="1:18" ht="10.5" customHeight="1">
      <c r="A7" s="55"/>
      <c r="B7" s="61"/>
      <c r="C7" s="86"/>
      <c r="D7" s="55"/>
      <c r="E7" s="55"/>
      <c r="F7" s="55"/>
      <c r="G7" s="55"/>
      <c r="H7" s="55"/>
      <c r="I7" s="61"/>
      <c r="J7" s="75"/>
      <c r="K7" s="78"/>
      <c r="L7" s="75"/>
      <c r="M7" s="66"/>
      <c r="N7" s="66"/>
      <c r="O7" s="55"/>
      <c r="P7" s="55"/>
      <c r="Q7" s="16" t="s">
        <v>24</v>
      </c>
      <c r="R7" s="72"/>
    </row>
    <row r="8" spans="1:18" ht="10.5" customHeight="1">
      <c r="A8" s="56"/>
      <c r="B8" s="62"/>
      <c r="C8" s="87"/>
      <c r="D8" s="56"/>
      <c r="E8" s="56"/>
      <c r="F8" s="56"/>
      <c r="G8" s="56"/>
      <c r="H8" s="56"/>
      <c r="I8" s="62"/>
      <c r="J8" s="76"/>
      <c r="K8" s="79"/>
      <c r="L8" s="76"/>
      <c r="M8" s="67"/>
      <c r="N8" s="67"/>
      <c r="O8" s="56"/>
      <c r="P8" s="56"/>
      <c r="Q8" s="17" t="s">
        <v>25</v>
      </c>
      <c r="R8" s="73"/>
    </row>
    <row r="9" spans="1:20" ht="24.75" customHeight="1">
      <c r="A9" s="18" t="s">
        <v>26</v>
      </c>
      <c r="B9" s="19"/>
      <c r="C9" s="58" t="s">
        <v>27</v>
      </c>
      <c r="D9" s="20" t="s">
        <v>28</v>
      </c>
      <c r="E9" s="21" t="s">
        <v>29</v>
      </c>
      <c r="F9" s="22">
        <v>1.998</v>
      </c>
      <c r="G9" s="23" t="s">
        <v>30</v>
      </c>
      <c r="H9" s="24">
        <v>1370</v>
      </c>
      <c r="I9" s="25">
        <v>5</v>
      </c>
      <c r="J9" s="26">
        <v>11</v>
      </c>
      <c r="K9" s="27">
        <f>IF(J9&gt;0,1/J9*28.1*59.8,"")</f>
        <v>152.76181818181817</v>
      </c>
      <c r="L9" s="28">
        <v>9.8</v>
      </c>
      <c r="M9" s="21" t="s">
        <v>31</v>
      </c>
      <c r="N9" s="23" t="s">
        <v>32</v>
      </c>
      <c r="O9" s="21" t="s">
        <v>33</v>
      </c>
      <c r="P9" s="21"/>
      <c r="Q9" s="29" t="s">
        <v>34</v>
      </c>
      <c r="R9" s="30">
        <f>IF(J9="","",IF(ROUNDDOWN(J9/L9*100/5,0)*5&lt;100,"",IF(ROUNDDOWN(J9/L9*100/5,0)*5=115,110,IF(ROUNDDOWN(J9/L9*100/5,0)*5&gt;120,120,ROUNDDOWN(J9/L9*100/5,0)*5))))</f>
        <v>110</v>
      </c>
      <c r="T9" s="31"/>
    </row>
    <row r="10" spans="1:20" ht="29.25" customHeight="1">
      <c r="A10" s="32"/>
      <c r="B10" s="33"/>
      <c r="C10" s="59"/>
      <c r="D10" s="20" t="s">
        <v>28</v>
      </c>
      <c r="E10" s="21" t="s">
        <v>29</v>
      </c>
      <c r="F10" s="22">
        <v>1.998</v>
      </c>
      <c r="G10" s="23" t="s">
        <v>35</v>
      </c>
      <c r="H10" s="34" t="s">
        <v>36</v>
      </c>
      <c r="I10" s="25">
        <v>5</v>
      </c>
      <c r="J10" s="35">
        <v>9.8</v>
      </c>
      <c r="K10" s="27">
        <f>IF(J10&gt;0,1/J10*28.1*59.8,"")</f>
        <v>171.4673469387755</v>
      </c>
      <c r="L10" s="28">
        <v>9.8</v>
      </c>
      <c r="M10" s="23" t="s">
        <v>31</v>
      </c>
      <c r="N10" s="23" t="s">
        <v>32</v>
      </c>
      <c r="O10" s="21" t="s">
        <v>33</v>
      </c>
      <c r="P10" s="21"/>
      <c r="Q10" s="29" t="s">
        <v>34</v>
      </c>
      <c r="R10" s="30">
        <f>IF(J10="","",IF(ROUNDDOWN(J10/L10*100/5,0)*5&lt;100,"",IF(ROUNDDOWN(J10/L10*100/5,0)*5=115,110,IF(ROUNDDOWN(J10/L10*100/5,0)*5&gt;120,120,ROUNDDOWN(J10/L10*100/5,0)*5))))</f>
        <v>100</v>
      </c>
      <c r="T10" s="31"/>
    </row>
    <row r="11" spans="1:20" ht="33.75" customHeight="1">
      <c r="A11" s="32"/>
      <c r="B11" s="36"/>
      <c r="C11" s="37" t="s">
        <v>37</v>
      </c>
      <c r="D11" s="20" t="s">
        <v>38</v>
      </c>
      <c r="E11" s="21" t="s">
        <v>29</v>
      </c>
      <c r="F11" s="22">
        <v>1.998</v>
      </c>
      <c r="G11" s="23" t="s">
        <v>35</v>
      </c>
      <c r="H11" s="24">
        <v>1460</v>
      </c>
      <c r="I11" s="25">
        <v>5</v>
      </c>
      <c r="J11" s="26">
        <v>9.8</v>
      </c>
      <c r="K11" s="27">
        <f>IF(J11&gt;0,1/J11*28.1*59.8,"")</f>
        <v>171.4673469387755</v>
      </c>
      <c r="L11" s="28">
        <v>9.8</v>
      </c>
      <c r="M11" s="23" t="s">
        <v>31</v>
      </c>
      <c r="N11" s="23" t="s">
        <v>32</v>
      </c>
      <c r="O11" s="21" t="s">
        <v>33</v>
      </c>
      <c r="P11" s="21"/>
      <c r="Q11" s="29" t="s">
        <v>34</v>
      </c>
      <c r="R11" s="30">
        <f>IF(J11="","",IF(ROUNDDOWN(J11/L11*100/5,0)*5&lt;100,"",IF(ROUNDDOWN(J11/L11*100/5,0)*5=115,110,IF(ROUNDDOWN(J11/L11*100/5,0)*5&gt;120,120,ROUNDDOWN(J11/L11*100/5,0)*5))))</f>
        <v>100</v>
      </c>
      <c r="T11" s="31"/>
    </row>
    <row r="12" spans="1:20" ht="30" customHeight="1">
      <c r="A12" s="38"/>
      <c r="B12" s="39"/>
      <c r="C12" s="40" t="s">
        <v>39</v>
      </c>
      <c r="D12" s="20" t="s">
        <v>40</v>
      </c>
      <c r="E12" s="21" t="s">
        <v>29</v>
      </c>
      <c r="F12" s="21">
        <v>1.998</v>
      </c>
      <c r="G12" s="23" t="s">
        <v>35</v>
      </c>
      <c r="H12" s="41" t="s">
        <v>41</v>
      </c>
      <c r="I12" s="25">
        <v>5</v>
      </c>
      <c r="J12" s="26">
        <v>9.8</v>
      </c>
      <c r="K12" s="27">
        <f>IF(J12&gt;0,1/J12*28.1*59.8,"")</f>
        <v>171.4673469387755</v>
      </c>
      <c r="L12" s="28">
        <v>9.8</v>
      </c>
      <c r="M12" s="23" t="s">
        <v>31</v>
      </c>
      <c r="N12" s="23" t="s">
        <v>32</v>
      </c>
      <c r="O12" s="21" t="s">
        <v>33</v>
      </c>
      <c r="P12" s="21"/>
      <c r="Q12" s="29" t="s">
        <v>34</v>
      </c>
      <c r="R12" s="30">
        <f>IF(J12="","",IF(ROUNDDOWN(J12/L12*100/5,0)*5&lt;100,"",IF(ROUNDDOWN(J12/L12*100/5,0)*5=115,110,IF(ROUNDDOWN(J12/L12*100/5,0)*5&gt;120,120,ROUNDDOWN(J12/L12*100/5,0)*5))))</f>
        <v>100</v>
      </c>
      <c r="T12" s="31"/>
    </row>
    <row r="13" spans="4:18" ht="12">
      <c r="D13" s="42"/>
      <c r="E13" s="43"/>
      <c r="F13" s="43"/>
      <c r="G13" s="44"/>
      <c r="H13" s="44"/>
      <c r="J13" s="45"/>
      <c r="K13" s="46" t="s">
        <v>42</v>
      </c>
      <c r="L13" s="47"/>
      <c r="M13" s="44"/>
      <c r="N13" s="44"/>
      <c r="O13" s="44"/>
      <c r="P13" s="44"/>
      <c r="Q13" s="48"/>
      <c r="R13" s="44"/>
    </row>
    <row r="14" spans="4:18" ht="12">
      <c r="D14" s="49"/>
      <c r="E14" s="50"/>
      <c r="F14" s="50"/>
      <c r="G14" s="1"/>
      <c r="J14" s="45"/>
      <c r="K14" s="46" t="s">
        <v>42</v>
      </c>
      <c r="L14" s="45"/>
      <c r="M14" s="1"/>
      <c r="N14" s="1"/>
      <c r="O14" s="1"/>
      <c r="P14" s="1"/>
      <c r="Q14" s="51"/>
      <c r="R14" s="1"/>
    </row>
  </sheetData>
  <sheetProtection/>
  <mergeCells count="22">
    <mergeCell ref="A4:A8"/>
    <mergeCell ref="B4:C8"/>
    <mergeCell ref="D4:D5"/>
    <mergeCell ref="E4:F5"/>
    <mergeCell ref="G4:G8"/>
    <mergeCell ref="H4:H8"/>
    <mergeCell ref="D6:D8"/>
    <mergeCell ref="E6:E8"/>
    <mergeCell ref="F6:F8"/>
    <mergeCell ref="R4:R8"/>
    <mergeCell ref="J5:J8"/>
    <mergeCell ref="K5:K8"/>
    <mergeCell ref="L5:L8"/>
    <mergeCell ref="N5:P5"/>
    <mergeCell ref="N6:N8"/>
    <mergeCell ref="O6:O8"/>
    <mergeCell ref="P6:P8"/>
    <mergeCell ref="C9:C10"/>
    <mergeCell ref="I4:I8"/>
    <mergeCell ref="J4:L4"/>
    <mergeCell ref="M4:M8"/>
    <mergeCell ref="N4:P4"/>
  </mergeCells>
  <conditionalFormatting sqref="Q9:Q12">
    <cfRule type="cellIs" priority="1" dxfId="2" operator="equal" stopIfTrue="1">
      <formula>"☆☆☆"</formula>
    </cfRule>
    <cfRule type="cellIs" priority="2" dxfId="2" operator="equal" stopIfTrue="1">
      <formula>"☆☆☆☆"</formula>
    </cfRule>
  </conditionalFormatting>
  <printOptions/>
  <pageMargins left="0.5118110236220472" right="0.5118110236220472" top="0.8267716535433072" bottom="0.8267716535433072" header="0" footer="0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なし</dc:creator>
  <cp:keywords/>
  <dc:description/>
  <cp:lastModifiedBy>なし</cp:lastModifiedBy>
  <dcterms:created xsi:type="dcterms:W3CDTF">2015-12-25T09:11:51Z</dcterms:created>
  <dcterms:modified xsi:type="dcterms:W3CDTF">2017-03-04T06:56:51Z</dcterms:modified>
  <cp:category/>
  <cp:version/>
  <cp:contentType/>
  <cp:contentStatus/>
</cp:coreProperties>
</file>