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35" windowHeight="11700" activeTab="0"/>
  </bookViews>
  <sheets>
    <sheet name="Sheet1" sheetId="1" r:id="rId1"/>
  </sheets>
  <definedNames>
    <definedName name="_xlnm.Print_Area" localSheetId="0">'Sheet1'!$B$2:$BK$67</definedName>
  </definedNames>
  <calcPr fullCalcOnLoad="1"/>
</workbook>
</file>

<file path=xl/sharedStrings.xml><?xml version="1.0" encoding="utf-8"?>
<sst xmlns="http://schemas.openxmlformats.org/spreadsheetml/2006/main" count="155" uniqueCount="142">
  <si>
    <t>鉱</t>
  </si>
  <si>
    <t>業</t>
  </si>
  <si>
    <t>計</t>
  </si>
  <si>
    <t>製</t>
  </si>
  <si>
    <t>造</t>
  </si>
  <si>
    <t>業</t>
  </si>
  <si>
    <t>卸</t>
  </si>
  <si>
    <t>売</t>
  </si>
  <si>
    <t>業</t>
  </si>
  <si>
    <t>倉</t>
  </si>
  <si>
    <t>庫</t>
  </si>
  <si>
    <t>合　　　　　　　　　計</t>
  </si>
  <si>
    <t>　発産業業種</t>
  </si>
  <si>
    <t>着産業業種　</t>
  </si>
  <si>
    <t>農　　　業</t>
  </si>
  <si>
    <t>林　　　業</t>
  </si>
  <si>
    <t>漁　　　業</t>
  </si>
  <si>
    <t>繊　　　維</t>
  </si>
  <si>
    <t>木材・木製品</t>
  </si>
  <si>
    <t>家具・装備品</t>
  </si>
  <si>
    <t xml:space="preserve"> パルプ・紙</t>
  </si>
  <si>
    <t xml:space="preserve">・紙加工品 </t>
  </si>
  <si>
    <t>化　　　学</t>
  </si>
  <si>
    <t xml:space="preserve">・石炭製品 </t>
  </si>
  <si>
    <t xml:space="preserve"> 石油製品</t>
  </si>
  <si>
    <t xml:space="preserve">製品 </t>
  </si>
  <si>
    <t xml:space="preserve"> プラスチック</t>
  </si>
  <si>
    <t>ゴ ム 製 品</t>
  </si>
  <si>
    <t>鉄　　　鋼</t>
  </si>
  <si>
    <t>非 鉄 金 属</t>
  </si>
  <si>
    <t>金 属 製 品</t>
  </si>
  <si>
    <t xml:space="preserve"> 輸送用</t>
  </si>
  <si>
    <t xml:space="preserve">機械器具 </t>
  </si>
  <si>
    <t xml:space="preserve">製造業 </t>
  </si>
  <si>
    <t xml:space="preserve"> その他の</t>
  </si>
  <si>
    <t>各種商品</t>
  </si>
  <si>
    <t>各 種 商 品</t>
  </si>
  <si>
    <t>食 　料 　品</t>
  </si>
  <si>
    <t>建　 設 　業</t>
  </si>
  <si>
    <t xml:space="preserve">卸売業 </t>
  </si>
  <si>
    <t xml:space="preserve"> 織物・衣服</t>
  </si>
  <si>
    <t xml:space="preserve">・身の回り品 </t>
  </si>
  <si>
    <t>飲 食 料 品</t>
  </si>
  <si>
    <t xml:space="preserve">小売業 </t>
  </si>
  <si>
    <t>金融・保険業</t>
  </si>
  <si>
    <t>公　　務</t>
  </si>
  <si>
    <t>個　　人</t>
  </si>
  <si>
    <t>合　　計</t>
  </si>
  <si>
    <t>外　　国</t>
  </si>
  <si>
    <t xml:space="preserve"> 窯業・</t>
  </si>
  <si>
    <t xml:space="preserve">土石製品 </t>
  </si>
  <si>
    <t>卸　　　　　　　　　　　　　　　　　　売　　　　　　　　　　　　　　　　　　業</t>
  </si>
  <si>
    <t>小　　　　　　　　　　　　売　　　　　　　　　　　　業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</si>
  <si>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</si>
  <si>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</si>
  <si>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</si>
  <si>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</si>
  <si>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</si>
  <si>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</si>
  <si>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</si>
  <si>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</si>
  <si>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</si>
  <si>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</si>
  <si>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</si>
  <si>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</si>
  <si>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</si>
  <si>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</si>
  <si>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</si>
  <si>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</si>
  <si>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</si>
  <si>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</si>
  <si>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</si>
  <si>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</si>
  <si>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</si>
  <si>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</si>
  <si>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</si>
  <si>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家具・建具･じゅう器</t>
  </si>
  <si>
    <t>その他の卸売業</t>
  </si>
  <si>
    <t xml:space="preserve"> なめし革・</t>
  </si>
  <si>
    <t>自動車</t>
  </si>
  <si>
    <t>電気機械器具</t>
  </si>
  <si>
    <t>その他の機械器具</t>
  </si>
  <si>
    <t xml:space="preserve">機械器具 </t>
  </si>
  <si>
    <t>製　　　　　　　　　　　　　　　　　　造　　　　　　　　　　　　　　　　　　業</t>
  </si>
  <si>
    <t>繊維</t>
  </si>
  <si>
    <t>パルプ・紙・紙加工品</t>
  </si>
  <si>
    <t>化学</t>
  </si>
  <si>
    <t>鉄鋼</t>
  </si>
  <si>
    <t>鉱　　　業</t>
  </si>
  <si>
    <t>印刷・同関連</t>
  </si>
  <si>
    <t>　はん用</t>
  </si>
  <si>
    <t>　生産用</t>
  </si>
  <si>
    <t xml:space="preserve"> 業務用</t>
  </si>
  <si>
    <t>電子部品・デバ</t>
  </si>
  <si>
    <t>イス・電子回路</t>
  </si>
  <si>
    <t>電気機械器具</t>
  </si>
  <si>
    <t xml:space="preserve"> 情報通信</t>
  </si>
  <si>
    <t>繊維・衣服等</t>
  </si>
  <si>
    <t>飲 食 料 品</t>
  </si>
  <si>
    <t xml:space="preserve">機 械 器 具 </t>
  </si>
  <si>
    <t>無　店　舗</t>
  </si>
  <si>
    <t>飲食
サービス業
・宿泊業</t>
  </si>
  <si>
    <t>不動産業
・物品賃貸業</t>
  </si>
  <si>
    <t>情報・通信業</t>
  </si>
  <si>
    <t>運輸業
・郵便業</t>
  </si>
  <si>
    <t xml:space="preserve"> 電気・ガス
・熱供給
・水道業 </t>
  </si>
  <si>
    <t>医療･福祉</t>
  </si>
  <si>
    <t xml:space="preserve">教育･
学習支援業 </t>
  </si>
  <si>
    <t>学術研究
・専門・技術
サービス業</t>
  </si>
  <si>
    <t>協 同 組 合
・郵 便 局</t>
  </si>
  <si>
    <t>生活関連
サービス業
・娯楽業</t>
  </si>
  <si>
    <t>その他の
サービス業</t>
  </si>
  <si>
    <t>表Ⅰ－２－５　産業業種間流動量　－件数－</t>
  </si>
  <si>
    <t>（３日間調査　単位：件）</t>
  </si>
  <si>
    <t>採石業、砂・砂利・玉石採取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</si>
  <si>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</si>
  <si>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</si>
  <si>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</si>
  <si>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</si>
  <si>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</si>
  <si>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</si>
  <si>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</si>
  <si>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</si>
  <si>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医薬品・化粧品</t>
  </si>
  <si>
    <t xml:space="preserve">同製品・毛皮 </t>
  </si>
  <si>
    <t>飲料・たばこ・飼料</t>
  </si>
  <si>
    <t>石油製品・石炭製品</t>
  </si>
  <si>
    <t xml:space="preserve"> 飲料・たばこ</t>
  </si>
  <si>
    <t xml:space="preserve">・飼料 </t>
  </si>
  <si>
    <t>農畜産物・水産物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</si>
  <si>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</si>
  <si>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</si>
  <si>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</si>
  <si>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</si>
  <si>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</si>
  <si>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</si>
  <si>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</si>
  <si>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産業機械器具</t>
  </si>
  <si>
    <t>建築材料，鉱物</t>
  </si>
  <si>
    <t>・金属材料等</t>
  </si>
  <si>
    <t>鉱業（業種格付不能）</t>
  </si>
  <si>
    <t>卸売業（業種格付不能）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</si>
</sst>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  <numFmt numFmtId="179" formatCode="#,##0.000;[Red]\-#,##0.000"/>
    <numFmt numFmtId="180" formatCode="#,##0;\-#,##0;"/>
    <numFmt numFmtId="181" formatCode="@\ "/>
  </numFmts>
  <fonts count="40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49" applyNumberFormat="1" applyFont="1" applyFill="1" applyAlignment="1">
      <alignment vertical="center"/>
    </xf>
    <xf numFmtId="38" fontId="2" fillId="0" borderId="0" xfId="4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38" fontId="2" fillId="0" borderId="18" xfId="49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180" fontId="2" fillId="0" borderId="14" xfId="49" applyNumberFormat="1" applyFont="1" applyFill="1" applyBorder="1" applyAlignment="1">
      <alignment vertical="center"/>
    </xf>
    <xf numFmtId="180" fontId="2" fillId="0" borderId="21" xfId="49" applyNumberFormat="1" applyFont="1" applyFill="1" applyBorder="1" applyAlignment="1">
      <alignment vertical="center"/>
    </xf>
    <xf numFmtId="180" fontId="2" fillId="0" borderId="24" xfId="49" applyNumberFormat="1" applyFont="1" applyFill="1" applyBorder="1" applyAlignment="1">
      <alignment vertical="center"/>
    </xf>
    <xf numFmtId="180" fontId="2" fillId="0" borderId="15" xfId="49" applyNumberFormat="1" applyFont="1" applyFill="1" applyBorder="1" applyAlignment="1">
      <alignment vertical="center"/>
    </xf>
    <xf numFmtId="180" fontId="2" fillId="0" borderId="18" xfId="49" applyNumberFormat="1" applyFont="1" applyFill="1" applyBorder="1" applyAlignment="1">
      <alignment vertical="center"/>
    </xf>
    <xf numFmtId="180" fontId="2" fillId="0" borderId="25" xfId="49" applyNumberFormat="1" applyFont="1" applyFill="1" applyBorder="1" applyAlignment="1">
      <alignment vertical="center"/>
    </xf>
    <xf numFmtId="180" fontId="2" fillId="0" borderId="19" xfId="49" applyNumberFormat="1" applyFont="1" applyFill="1" applyBorder="1" applyAlignment="1">
      <alignment vertical="center"/>
    </xf>
    <xf numFmtId="180" fontId="2" fillId="0" borderId="26" xfId="49" applyNumberFormat="1" applyFont="1" applyFill="1" applyBorder="1" applyAlignment="1">
      <alignment vertical="center"/>
    </xf>
    <xf numFmtId="180" fontId="2" fillId="0" borderId="27" xfId="49" applyNumberFormat="1" applyFont="1" applyFill="1" applyBorder="1" applyAlignment="1">
      <alignment vertical="center"/>
    </xf>
    <xf numFmtId="180" fontId="2" fillId="0" borderId="23" xfId="49" applyNumberFormat="1" applyFont="1" applyFill="1" applyBorder="1" applyAlignment="1">
      <alignment vertical="center"/>
    </xf>
    <xf numFmtId="180" fontId="2" fillId="0" borderId="28" xfId="49" applyNumberFormat="1" applyFont="1" applyFill="1" applyBorder="1" applyAlignment="1">
      <alignment vertical="center"/>
    </xf>
    <xf numFmtId="180" fontId="2" fillId="0" borderId="29" xfId="49" applyNumberFormat="1" applyFont="1" applyFill="1" applyBorder="1" applyAlignment="1">
      <alignment vertical="center"/>
    </xf>
    <xf numFmtId="180" fontId="2" fillId="0" borderId="30" xfId="49" applyNumberFormat="1" applyFont="1" applyFill="1" applyBorder="1" applyAlignment="1">
      <alignment vertical="center"/>
    </xf>
    <xf numFmtId="180" fontId="2" fillId="0" borderId="31" xfId="49" applyNumberFormat="1" applyFont="1" applyFill="1" applyBorder="1" applyAlignment="1">
      <alignment vertical="center"/>
    </xf>
    <xf numFmtId="180" fontId="2" fillId="0" borderId="21" xfId="49" applyNumberFormat="1" applyFont="1" applyFill="1" applyBorder="1" applyAlignment="1">
      <alignment horizontal="left" vertical="center"/>
    </xf>
    <xf numFmtId="180" fontId="2" fillId="0" borderId="19" xfId="0" applyNumberFormat="1" applyFont="1" applyBorder="1" applyAlignment="1">
      <alignment horizontal="right" vertical="center"/>
    </xf>
    <xf numFmtId="180" fontId="2" fillId="0" borderId="19" xfId="49" applyNumberFormat="1" applyFont="1" applyFill="1" applyBorder="1" applyAlignment="1">
      <alignment horizontal="right" vertical="center"/>
    </xf>
    <xf numFmtId="180" fontId="2" fillId="0" borderId="23" xfId="0" applyNumberFormat="1" applyFont="1" applyBorder="1" applyAlignment="1">
      <alignment horizontal="right" vertical="center"/>
    </xf>
    <xf numFmtId="180" fontId="2" fillId="0" borderId="32" xfId="49" applyNumberFormat="1" applyFont="1" applyFill="1" applyBorder="1" applyAlignment="1">
      <alignment horizontal="center" vertical="center"/>
    </xf>
    <xf numFmtId="180" fontId="2" fillId="0" borderId="14" xfId="49" applyNumberFormat="1" applyFont="1" applyFill="1" applyBorder="1" applyAlignment="1">
      <alignment horizontal="left" vertical="center"/>
    </xf>
    <xf numFmtId="180" fontId="2" fillId="0" borderId="33" xfId="49" applyNumberFormat="1" applyFont="1" applyFill="1" applyBorder="1" applyAlignment="1">
      <alignment vertical="center"/>
    </xf>
    <xf numFmtId="180" fontId="2" fillId="0" borderId="21" xfId="49" applyNumberFormat="1" applyFont="1" applyFill="1" applyBorder="1" applyAlignment="1">
      <alignment horizontal="center" vertical="center"/>
    </xf>
    <xf numFmtId="180" fontId="2" fillId="0" borderId="19" xfId="49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60" applyFont="1" applyFill="1" applyAlignment="1">
      <alignment vertical="center"/>
      <protection/>
    </xf>
    <xf numFmtId="38" fontId="2" fillId="0" borderId="34" xfId="49" applyNumberFormat="1" applyFont="1" applyFill="1" applyBorder="1" applyAlignment="1">
      <alignment horizontal="center" vertical="center"/>
    </xf>
    <xf numFmtId="38" fontId="2" fillId="0" borderId="35" xfId="49" applyNumberFormat="1" applyFont="1" applyFill="1" applyBorder="1" applyAlignment="1">
      <alignment horizontal="center" vertical="center"/>
    </xf>
    <xf numFmtId="38" fontId="2" fillId="0" borderId="36" xfId="49" applyNumberFormat="1" applyFont="1" applyFill="1" applyBorder="1" applyAlignment="1">
      <alignment horizontal="center" vertical="center"/>
    </xf>
    <xf numFmtId="38" fontId="2" fillId="0" borderId="18" xfId="49" applyNumberFormat="1" applyFont="1" applyFill="1" applyBorder="1" applyAlignment="1">
      <alignment horizontal="center" vertical="center"/>
    </xf>
    <xf numFmtId="38" fontId="2" fillId="0" borderId="19" xfId="49" applyNumberFormat="1" applyFont="1" applyFill="1" applyBorder="1" applyAlignment="1">
      <alignment horizontal="center" vertical="center"/>
    </xf>
    <xf numFmtId="180" fontId="2" fillId="0" borderId="21" xfId="49" applyNumberFormat="1" applyFont="1" applyFill="1" applyBorder="1" applyAlignment="1">
      <alignment horizontal="center" vertical="center"/>
    </xf>
    <xf numFmtId="180" fontId="2" fillId="0" borderId="19" xfId="49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38" fontId="2" fillId="0" borderId="14" xfId="49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2" fillId="0" borderId="21" xfId="49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2" fillId="0" borderId="18" xfId="49" applyNumberFormat="1" applyFont="1" applyFill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36" xfId="49" applyNumberFormat="1" applyFont="1" applyFill="1" applyBorder="1" applyAlignment="1">
      <alignment horizontal="center" vertical="center" wrapText="1"/>
    </xf>
    <xf numFmtId="180" fontId="2" fillId="0" borderId="36" xfId="49" applyNumberFormat="1" applyFont="1" applyFill="1" applyBorder="1" applyAlignment="1">
      <alignment horizontal="center" vertical="center"/>
    </xf>
    <xf numFmtId="180" fontId="2" fillId="0" borderId="34" xfId="49" applyNumberFormat="1" applyFont="1" applyFill="1" applyBorder="1" applyAlignment="1">
      <alignment horizontal="center" vertical="center"/>
    </xf>
    <xf numFmtId="180" fontId="2" fillId="0" borderId="35" xfId="49" applyNumberFormat="1" applyFont="1" applyFill="1" applyBorder="1" applyAlignment="1">
      <alignment horizontal="center" vertical="center"/>
    </xf>
    <xf numFmtId="180" fontId="2" fillId="0" borderId="39" xfId="49" applyNumberFormat="1" applyFont="1" applyFill="1" applyBorder="1" applyAlignment="1">
      <alignment horizontal="center" vertical="center"/>
    </xf>
    <xf numFmtId="180" fontId="2" fillId="0" borderId="25" xfId="49" applyNumberFormat="1" applyFont="1" applyFill="1" applyBorder="1" applyAlignment="1">
      <alignment horizontal="center" vertical="center"/>
    </xf>
    <xf numFmtId="180" fontId="2" fillId="0" borderId="28" xfId="49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01020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67"/>
  <sheetViews>
    <sheetView tabSelected="1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A1" sqref="A1"/>
    </sheetView>
  </sheetViews>
  <sheetFormatPr defaultColWidth="8.796875" defaultRowHeight="14.25"/>
  <cols>
    <col min="1" max="1" width="3.59765625" style="2" customWidth="1"/>
    <col min="2" max="2" width="3.59765625" style="1" customWidth="1"/>
    <col min="3" max="3" width="23.59765625" style="2" bestFit="1" customWidth="1"/>
    <col min="4" max="11" width="11.5" style="3" customWidth="1"/>
    <col min="12" max="63" width="11.5" style="2" customWidth="1"/>
    <col min="64" max="16384" width="9" style="2" customWidth="1"/>
  </cols>
  <sheetData>
    <row r="1" spans="5:11" ht="12">
      <c r="E1" s="2"/>
      <c r="F1" s="2"/>
      <c r="G1" s="2"/>
      <c r="H1" s="2"/>
      <c r="I1" s="2"/>
      <c r="J1" s="2"/>
      <c r="K1" s="2"/>
    </row>
    <row r="2" spans="2:12" s="45" customFormat="1" ht="13.5">
      <c r="B2" s="47" t="s">
        <v>112</v>
      </c>
      <c r="C2" s="47"/>
      <c r="D2" s="46"/>
      <c r="E2" s="46"/>
      <c r="F2" s="46"/>
      <c r="G2" s="46"/>
      <c r="H2" s="46"/>
      <c r="I2" s="46"/>
      <c r="J2" s="46"/>
      <c r="K2" s="46"/>
      <c r="L2" s="46"/>
    </row>
    <row r="4" spans="12:65" ht="13.5" customHeight="1"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3"/>
      <c r="AA4" s="3"/>
      <c r="AB4" s="3"/>
      <c r="AC4" s="3"/>
      <c r="AD4" s="3"/>
      <c r="AE4" s="3"/>
      <c r="AF4" s="3"/>
      <c r="AG4" s="3"/>
      <c r="AH4" s="3"/>
      <c r="AI4" s="3"/>
      <c r="AJ4" s="4"/>
      <c r="AK4" s="3"/>
      <c r="AL4" s="3"/>
      <c r="AM4" s="3"/>
      <c r="AN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 t="s">
        <v>113</v>
      </c>
      <c r="BL4" s="3"/>
      <c r="BM4" s="3"/>
    </row>
    <row r="5" spans="2:63" ht="13.5" customHeight="1">
      <c r="B5" s="5"/>
      <c r="C5" s="6" t="s">
        <v>13</v>
      </c>
      <c r="D5" s="50" t="s">
        <v>14</v>
      </c>
      <c r="E5" s="50" t="s">
        <v>15</v>
      </c>
      <c r="F5" s="50" t="s">
        <v>16</v>
      </c>
      <c r="G5" s="50" t="s">
        <v>88</v>
      </c>
      <c r="H5" s="50" t="s">
        <v>38</v>
      </c>
      <c r="I5" s="48" t="s">
        <v>83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0"/>
      <c r="AH5" s="68" t="s">
        <v>51</v>
      </c>
      <c r="AI5" s="69"/>
      <c r="AJ5" s="69"/>
      <c r="AK5" s="69"/>
      <c r="AL5" s="69"/>
      <c r="AM5" s="69"/>
      <c r="AN5" s="40"/>
      <c r="AO5" s="68" t="s">
        <v>52</v>
      </c>
      <c r="AP5" s="69"/>
      <c r="AQ5" s="69"/>
      <c r="AR5" s="69"/>
      <c r="AS5" s="69"/>
      <c r="AT5" s="69"/>
      <c r="AU5" s="40"/>
      <c r="AV5" s="66" t="s">
        <v>101</v>
      </c>
      <c r="AW5" s="67" t="s">
        <v>44</v>
      </c>
      <c r="AX5" s="66" t="s">
        <v>102</v>
      </c>
      <c r="AY5" s="66" t="s">
        <v>104</v>
      </c>
      <c r="AZ5" s="67" t="s">
        <v>103</v>
      </c>
      <c r="BA5" s="66" t="s">
        <v>105</v>
      </c>
      <c r="BB5" s="67" t="s">
        <v>106</v>
      </c>
      <c r="BC5" s="66" t="s">
        <v>107</v>
      </c>
      <c r="BD5" s="66" t="s">
        <v>108</v>
      </c>
      <c r="BE5" s="66" t="s">
        <v>109</v>
      </c>
      <c r="BF5" s="66" t="s">
        <v>110</v>
      </c>
      <c r="BG5" s="66" t="s">
        <v>111</v>
      </c>
      <c r="BH5" s="67" t="s">
        <v>45</v>
      </c>
      <c r="BI5" s="67" t="s">
        <v>46</v>
      </c>
      <c r="BJ5" s="67" t="s">
        <v>48</v>
      </c>
      <c r="BK5" s="70" t="s">
        <v>47</v>
      </c>
    </row>
    <row r="6" spans="2:63" s="1" customFormat="1" ht="13.5" customHeight="1">
      <c r="B6" s="7"/>
      <c r="C6" s="8"/>
      <c r="D6" s="51"/>
      <c r="E6" s="51"/>
      <c r="F6" s="51"/>
      <c r="G6" s="51"/>
      <c r="H6" s="51"/>
      <c r="I6" s="59" t="s">
        <v>37</v>
      </c>
      <c r="J6" s="20" t="s">
        <v>127</v>
      </c>
      <c r="K6" s="61" t="s">
        <v>17</v>
      </c>
      <c r="L6" s="53" t="s">
        <v>18</v>
      </c>
      <c r="M6" s="53" t="s">
        <v>19</v>
      </c>
      <c r="N6" s="36" t="s">
        <v>20</v>
      </c>
      <c r="O6" s="53" t="s">
        <v>89</v>
      </c>
      <c r="P6" s="53" t="s">
        <v>22</v>
      </c>
      <c r="Q6" s="36" t="s">
        <v>24</v>
      </c>
      <c r="R6" s="41" t="s">
        <v>26</v>
      </c>
      <c r="S6" s="53" t="s">
        <v>27</v>
      </c>
      <c r="T6" s="36" t="s">
        <v>78</v>
      </c>
      <c r="U6" s="36" t="s">
        <v>49</v>
      </c>
      <c r="V6" s="53" t="s">
        <v>28</v>
      </c>
      <c r="W6" s="53" t="s">
        <v>29</v>
      </c>
      <c r="X6" s="53" t="s">
        <v>30</v>
      </c>
      <c r="Y6" s="23" t="s">
        <v>90</v>
      </c>
      <c r="Z6" s="23" t="s">
        <v>91</v>
      </c>
      <c r="AA6" s="36" t="s">
        <v>92</v>
      </c>
      <c r="AB6" s="22" t="s">
        <v>93</v>
      </c>
      <c r="AC6" s="53" t="s">
        <v>95</v>
      </c>
      <c r="AD6" s="36" t="s">
        <v>96</v>
      </c>
      <c r="AE6" s="36" t="s">
        <v>31</v>
      </c>
      <c r="AF6" s="36" t="s">
        <v>34</v>
      </c>
      <c r="AG6" s="63" t="s">
        <v>2</v>
      </c>
      <c r="AH6" s="53" t="s">
        <v>36</v>
      </c>
      <c r="AI6" s="53" t="s">
        <v>97</v>
      </c>
      <c r="AJ6" s="53" t="s">
        <v>98</v>
      </c>
      <c r="AK6" s="43" t="s">
        <v>138</v>
      </c>
      <c r="AL6" s="64" t="s">
        <v>99</v>
      </c>
      <c r="AM6" s="36" t="s">
        <v>34</v>
      </c>
      <c r="AN6" s="63" t="s">
        <v>2</v>
      </c>
      <c r="AO6" s="53" t="s">
        <v>35</v>
      </c>
      <c r="AP6" s="36" t="s">
        <v>40</v>
      </c>
      <c r="AQ6" s="53" t="s">
        <v>42</v>
      </c>
      <c r="AR6" s="64" t="s">
        <v>99</v>
      </c>
      <c r="AS6" s="36" t="s">
        <v>34</v>
      </c>
      <c r="AT6" s="64" t="s">
        <v>100</v>
      </c>
      <c r="AU6" s="63" t="s">
        <v>2</v>
      </c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71"/>
    </row>
    <row r="7" spans="2:63" ht="13.5" customHeight="1">
      <c r="B7" s="57" t="s">
        <v>12</v>
      </c>
      <c r="C7" s="58"/>
      <c r="D7" s="52"/>
      <c r="E7" s="52"/>
      <c r="F7" s="52"/>
      <c r="G7" s="52"/>
      <c r="H7" s="52"/>
      <c r="I7" s="60"/>
      <c r="J7" s="21" t="s">
        <v>128</v>
      </c>
      <c r="K7" s="62"/>
      <c r="L7" s="54"/>
      <c r="M7" s="54"/>
      <c r="N7" s="37" t="s">
        <v>21</v>
      </c>
      <c r="O7" s="54"/>
      <c r="P7" s="54"/>
      <c r="Q7" s="38" t="s">
        <v>23</v>
      </c>
      <c r="R7" s="39" t="s">
        <v>25</v>
      </c>
      <c r="S7" s="54"/>
      <c r="T7" s="37" t="s">
        <v>124</v>
      </c>
      <c r="U7" s="37" t="s">
        <v>50</v>
      </c>
      <c r="V7" s="54"/>
      <c r="W7" s="54"/>
      <c r="X7" s="54"/>
      <c r="Y7" s="37" t="s">
        <v>82</v>
      </c>
      <c r="Z7" s="37" t="s">
        <v>82</v>
      </c>
      <c r="AA7" s="38" t="s">
        <v>32</v>
      </c>
      <c r="AB7" s="39" t="s">
        <v>94</v>
      </c>
      <c r="AC7" s="54"/>
      <c r="AD7" s="38" t="s">
        <v>32</v>
      </c>
      <c r="AE7" s="38" t="s">
        <v>32</v>
      </c>
      <c r="AF7" s="37" t="s">
        <v>33</v>
      </c>
      <c r="AG7" s="54"/>
      <c r="AH7" s="65"/>
      <c r="AI7" s="65"/>
      <c r="AJ7" s="65"/>
      <c r="AK7" s="44" t="s">
        <v>139</v>
      </c>
      <c r="AL7" s="65"/>
      <c r="AM7" s="37" t="s">
        <v>39</v>
      </c>
      <c r="AN7" s="54"/>
      <c r="AO7" s="65"/>
      <c r="AP7" s="38" t="s">
        <v>41</v>
      </c>
      <c r="AQ7" s="65"/>
      <c r="AR7" s="65"/>
      <c r="AS7" s="37" t="s">
        <v>43</v>
      </c>
      <c r="AT7" s="65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72"/>
    </row>
    <row r="8" spans="2:63" ht="12" customHeight="1">
      <c r="B8" s="9"/>
      <c r="C8" s="10" t="s">
        <v>53</v>
      </c>
      <c r="D8" s="22">
        <v>0</v>
      </c>
      <c r="E8" s="22">
        <v>0</v>
      </c>
      <c r="F8" s="22">
        <v>0</v>
      </c>
      <c r="G8" s="22">
        <v>118</v>
      </c>
      <c r="H8" s="22">
        <v>0</v>
      </c>
      <c r="I8" s="22">
        <v>0</v>
      </c>
      <c r="J8" s="22">
        <v>0</v>
      </c>
      <c r="K8" s="23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f>SUM(I8:AF8)</f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f>SUM(AH8:AM8)</f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f aca="true" t="shared" si="0" ref="AU8:AU40">SUM(AO8:AT8)</f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4">
        <f>SUM(D8:H8,AG8,AN8,AU8:BJ8)</f>
        <v>118</v>
      </c>
    </row>
    <row r="9" spans="2:63" ht="12" customHeight="1">
      <c r="B9" s="7" t="s">
        <v>0</v>
      </c>
      <c r="C9" s="11" t="s">
        <v>54</v>
      </c>
      <c r="D9" s="25">
        <v>1</v>
      </c>
      <c r="E9" s="25">
        <v>0</v>
      </c>
      <c r="F9" s="25">
        <v>0</v>
      </c>
      <c r="G9" s="25">
        <v>9.8181</v>
      </c>
      <c r="H9" s="25">
        <v>0</v>
      </c>
      <c r="I9" s="25">
        <v>0</v>
      </c>
      <c r="J9" s="25">
        <v>3</v>
      </c>
      <c r="K9" s="26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f aca="true" t="shared" si="1" ref="AG9:AG67">SUM(I9:AF9)</f>
        <v>3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f aca="true" t="shared" si="2" ref="AN9:AN67">SUM(AH9:AM9)</f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f t="shared" si="0"/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16.3635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7">
        <f aca="true" t="shared" si="3" ref="BK9:BK67">SUM(D9:H9,AG9,AN9,AU9:BJ9)</f>
        <v>30.181599999999996</v>
      </c>
    </row>
    <row r="10" spans="2:63" ht="12" customHeight="1">
      <c r="B10" s="7"/>
      <c r="C10" s="11" t="s">
        <v>55</v>
      </c>
      <c r="D10" s="25">
        <v>0</v>
      </c>
      <c r="E10" s="25">
        <v>0</v>
      </c>
      <c r="F10" s="25">
        <v>0</v>
      </c>
      <c r="G10" s="25">
        <v>20.425</v>
      </c>
      <c r="H10" s="25">
        <v>0</v>
      </c>
      <c r="I10" s="25">
        <v>0</v>
      </c>
      <c r="J10" s="25">
        <v>0</v>
      </c>
      <c r="K10" s="26">
        <v>0</v>
      </c>
      <c r="L10" s="25">
        <v>0</v>
      </c>
      <c r="M10" s="25">
        <v>0</v>
      </c>
      <c r="N10" s="25">
        <v>3.225</v>
      </c>
      <c r="O10" s="25">
        <v>0</v>
      </c>
      <c r="P10" s="25">
        <v>27.3858</v>
      </c>
      <c r="Q10" s="25">
        <v>21.3491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1.3713</v>
      </c>
      <c r="X10" s="25">
        <v>6.45</v>
      </c>
      <c r="Y10" s="25">
        <v>0</v>
      </c>
      <c r="Z10" s="25">
        <v>3.225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4.1139</v>
      </c>
      <c r="AG10" s="25">
        <f t="shared" si="1"/>
        <v>67.12010000000001</v>
      </c>
      <c r="AH10" s="26">
        <v>0</v>
      </c>
      <c r="AI10" s="26">
        <v>0</v>
      </c>
      <c r="AJ10" s="26">
        <v>0</v>
      </c>
      <c r="AK10" s="26">
        <v>3.225</v>
      </c>
      <c r="AL10" s="26">
        <v>0</v>
      </c>
      <c r="AM10" s="26">
        <v>0</v>
      </c>
      <c r="AN10" s="26">
        <f t="shared" si="2"/>
        <v>3.225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f t="shared" si="0"/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156.8468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2.4463</v>
      </c>
      <c r="BH10" s="26">
        <v>0</v>
      </c>
      <c r="BI10" s="26">
        <v>0</v>
      </c>
      <c r="BJ10" s="26">
        <v>0</v>
      </c>
      <c r="BK10" s="27">
        <f t="shared" si="3"/>
        <v>250.0632</v>
      </c>
    </row>
    <row r="11" spans="2:63" ht="12" customHeight="1">
      <c r="B11" s="7"/>
      <c r="C11" s="11" t="s">
        <v>114</v>
      </c>
      <c r="D11" s="25">
        <v>51.2896</v>
      </c>
      <c r="E11" s="25">
        <v>7.5546</v>
      </c>
      <c r="F11" s="25">
        <v>3.7164</v>
      </c>
      <c r="G11" s="25">
        <v>1066.1564</v>
      </c>
      <c r="H11" s="25">
        <v>9421.2812</v>
      </c>
      <c r="I11" s="25">
        <v>0</v>
      </c>
      <c r="J11" s="25">
        <v>0</v>
      </c>
      <c r="K11" s="26">
        <v>0</v>
      </c>
      <c r="L11" s="25">
        <v>16.0277</v>
      </c>
      <c r="M11" s="25">
        <v>0</v>
      </c>
      <c r="N11" s="25">
        <v>0</v>
      </c>
      <c r="O11" s="25">
        <v>0</v>
      </c>
      <c r="P11" s="25">
        <v>0</v>
      </c>
      <c r="Q11" s="25">
        <v>130.3523</v>
      </c>
      <c r="R11" s="25">
        <v>0</v>
      </c>
      <c r="S11" s="25">
        <v>0</v>
      </c>
      <c r="T11" s="25">
        <v>0</v>
      </c>
      <c r="U11" s="25">
        <v>4644.8206</v>
      </c>
      <c r="V11" s="25">
        <v>9.6494</v>
      </c>
      <c r="W11" s="25">
        <v>6.5058</v>
      </c>
      <c r="X11" s="25">
        <v>9.2947</v>
      </c>
      <c r="Y11" s="25">
        <v>0</v>
      </c>
      <c r="Z11" s="25">
        <v>5.7188</v>
      </c>
      <c r="AA11" s="25">
        <v>11.4376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f>SUM(I11:AF11)</f>
        <v>4833.8069000000005</v>
      </c>
      <c r="AH11" s="26">
        <v>43.9708</v>
      </c>
      <c r="AI11" s="26">
        <v>0</v>
      </c>
      <c r="AJ11" s="26">
        <v>0</v>
      </c>
      <c r="AK11" s="26">
        <v>955.261</v>
      </c>
      <c r="AL11" s="26">
        <v>0</v>
      </c>
      <c r="AM11" s="26">
        <v>177.7854</v>
      </c>
      <c r="AN11" s="26">
        <f>SUM(AH11:AM11)</f>
        <v>1177.0172</v>
      </c>
      <c r="AO11" s="26">
        <v>2.2395</v>
      </c>
      <c r="AP11" s="26">
        <v>0</v>
      </c>
      <c r="AQ11" s="26">
        <v>0</v>
      </c>
      <c r="AR11" s="26">
        <v>0</v>
      </c>
      <c r="AS11" s="26">
        <v>8.9084</v>
      </c>
      <c r="AT11" s="26">
        <v>0</v>
      </c>
      <c r="AU11" s="26">
        <f t="shared" si="0"/>
        <v>11.1479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9.0352</v>
      </c>
      <c r="BD11" s="26">
        <v>11.4376</v>
      </c>
      <c r="BE11" s="26">
        <v>3.7773</v>
      </c>
      <c r="BF11" s="26">
        <v>52.1088</v>
      </c>
      <c r="BG11" s="26">
        <v>0</v>
      </c>
      <c r="BH11" s="26">
        <v>19.629</v>
      </c>
      <c r="BI11" s="26">
        <v>86.9321</v>
      </c>
      <c r="BJ11" s="26">
        <v>8.4904</v>
      </c>
      <c r="BK11" s="27">
        <f t="shared" si="3"/>
        <v>16763.380600000004</v>
      </c>
    </row>
    <row r="12" spans="2:63" ht="12" customHeight="1">
      <c r="B12" s="7"/>
      <c r="C12" s="11" t="s">
        <v>56</v>
      </c>
      <c r="D12" s="25">
        <v>0</v>
      </c>
      <c r="E12" s="25">
        <v>0</v>
      </c>
      <c r="F12" s="25">
        <v>0</v>
      </c>
      <c r="G12" s="25">
        <v>202.0422</v>
      </c>
      <c r="H12" s="25">
        <v>104.0089</v>
      </c>
      <c r="I12" s="25">
        <v>57.6765</v>
      </c>
      <c r="J12" s="25">
        <v>33.2725</v>
      </c>
      <c r="K12" s="26">
        <v>0</v>
      </c>
      <c r="L12" s="25">
        <v>1.0779</v>
      </c>
      <c r="M12" s="25">
        <v>0</v>
      </c>
      <c r="N12" s="25">
        <v>8.2527</v>
      </c>
      <c r="O12" s="25">
        <v>0</v>
      </c>
      <c r="P12" s="25">
        <v>23.1776</v>
      </c>
      <c r="Q12" s="25">
        <v>468.1701</v>
      </c>
      <c r="R12" s="25">
        <v>0</v>
      </c>
      <c r="S12" s="25">
        <v>1</v>
      </c>
      <c r="T12" s="25">
        <v>0</v>
      </c>
      <c r="U12" s="25">
        <v>1039.9007</v>
      </c>
      <c r="V12" s="25">
        <v>27.0734</v>
      </c>
      <c r="W12" s="25">
        <v>16.0149</v>
      </c>
      <c r="X12" s="25">
        <v>20.0694</v>
      </c>
      <c r="Y12" s="25">
        <v>4.5054</v>
      </c>
      <c r="Z12" s="25">
        <v>2.2527</v>
      </c>
      <c r="AA12" s="25">
        <v>0</v>
      </c>
      <c r="AB12" s="25">
        <v>1</v>
      </c>
      <c r="AC12" s="25">
        <v>0</v>
      </c>
      <c r="AD12" s="25">
        <v>0</v>
      </c>
      <c r="AE12" s="25">
        <v>68.2851</v>
      </c>
      <c r="AF12" s="25">
        <v>6.7674</v>
      </c>
      <c r="AG12" s="25">
        <f>SUM(I12:AF12)</f>
        <v>1778.4962999999998</v>
      </c>
      <c r="AH12" s="26">
        <v>0</v>
      </c>
      <c r="AI12" s="26">
        <v>0</v>
      </c>
      <c r="AJ12" s="26">
        <v>1</v>
      </c>
      <c r="AK12" s="26">
        <v>84.7083</v>
      </c>
      <c r="AL12" s="26">
        <v>0</v>
      </c>
      <c r="AM12" s="26">
        <v>17.9838</v>
      </c>
      <c r="AN12" s="26">
        <f>SUM(AH12:AM12)</f>
        <v>103.6921</v>
      </c>
      <c r="AO12" s="26">
        <v>3.1662</v>
      </c>
      <c r="AP12" s="26">
        <v>0</v>
      </c>
      <c r="AQ12" s="26">
        <v>0</v>
      </c>
      <c r="AR12" s="26">
        <v>0</v>
      </c>
      <c r="AS12" s="26">
        <v>2.1558</v>
      </c>
      <c r="AT12" s="26">
        <v>0</v>
      </c>
      <c r="AU12" s="26">
        <f>SUM(AO12:AT12)</f>
        <v>5.322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11.5541</v>
      </c>
      <c r="BB12" s="26">
        <v>0</v>
      </c>
      <c r="BC12" s="26">
        <v>0</v>
      </c>
      <c r="BD12" s="26">
        <v>0</v>
      </c>
      <c r="BE12" s="26">
        <v>1</v>
      </c>
      <c r="BF12" s="26">
        <v>0</v>
      </c>
      <c r="BG12" s="26">
        <v>47.0678</v>
      </c>
      <c r="BH12" s="26">
        <v>2</v>
      </c>
      <c r="BI12" s="26">
        <v>3.2337</v>
      </c>
      <c r="BJ12" s="26">
        <v>1.0413</v>
      </c>
      <c r="BK12" s="27">
        <f>SUM(D12:H12,AG12,AN12,AU12:BJ12)</f>
        <v>2259.4584</v>
      </c>
    </row>
    <row r="13" spans="2:63" ht="12" customHeight="1">
      <c r="B13" s="7"/>
      <c r="C13" s="11" t="s">
        <v>57</v>
      </c>
      <c r="D13" s="25">
        <v>16.8387</v>
      </c>
      <c r="E13" s="25">
        <v>0</v>
      </c>
      <c r="F13" s="25">
        <v>0</v>
      </c>
      <c r="G13" s="25">
        <v>21.375</v>
      </c>
      <c r="H13" s="25">
        <v>19</v>
      </c>
      <c r="I13" s="25">
        <v>0</v>
      </c>
      <c r="J13" s="25">
        <v>0</v>
      </c>
      <c r="K13" s="26">
        <v>0</v>
      </c>
      <c r="L13" s="25">
        <v>0</v>
      </c>
      <c r="M13" s="25">
        <v>0</v>
      </c>
      <c r="N13" s="25">
        <v>1</v>
      </c>
      <c r="O13" s="25">
        <v>0</v>
      </c>
      <c r="P13" s="25">
        <v>7</v>
      </c>
      <c r="Q13" s="25">
        <v>4</v>
      </c>
      <c r="R13" s="25">
        <v>0</v>
      </c>
      <c r="S13" s="25">
        <v>0</v>
      </c>
      <c r="T13" s="25">
        <v>0</v>
      </c>
      <c r="U13" s="25">
        <v>3.51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f t="shared" si="1"/>
        <v>15.51</v>
      </c>
      <c r="AH13" s="26">
        <v>10</v>
      </c>
      <c r="AI13" s="26">
        <v>0</v>
      </c>
      <c r="AJ13" s="26">
        <v>0</v>
      </c>
      <c r="AK13" s="26">
        <v>1</v>
      </c>
      <c r="AL13" s="26">
        <v>0</v>
      </c>
      <c r="AM13" s="26">
        <v>0</v>
      </c>
      <c r="AN13" s="26">
        <f t="shared" si="2"/>
        <v>11</v>
      </c>
      <c r="AO13" s="26">
        <v>5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f t="shared" si="0"/>
        <v>5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7">
        <f t="shared" si="3"/>
        <v>88.72370000000001</v>
      </c>
    </row>
    <row r="14" spans="2:63" ht="12" customHeight="1">
      <c r="B14" s="7" t="s">
        <v>1</v>
      </c>
      <c r="C14" s="11" t="s">
        <v>140</v>
      </c>
      <c r="D14" s="25">
        <v>0</v>
      </c>
      <c r="E14" s="25">
        <v>0</v>
      </c>
      <c r="F14" s="25">
        <v>0</v>
      </c>
      <c r="G14" s="25">
        <v>73.7929</v>
      </c>
      <c r="H14" s="25">
        <v>1761.2514</v>
      </c>
      <c r="I14" s="25">
        <v>335.865</v>
      </c>
      <c r="J14" s="25">
        <v>0</v>
      </c>
      <c r="K14" s="26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87.8263</v>
      </c>
      <c r="R14" s="25">
        <v>28.7607</v>
      </c>
      <c r="S14" s="25">
        <v>0</v>
      </c>
      <c r="T14" s="25">
        <v>0</v>
      </c>
      <c r="U14" s="25">
        <v>737.2166</v>
      </c>
      <c r="V14" s="25">
        <v>0</v>
      </c>
      <c r="W14" s="25">
        <v>0</v>
      </c>
      <c r="X14" s="25">
        <v>38.3476</v>
      </c>
      <c r="Y14" s="25">
        <v>0</v>
      </c>
      <c r="Z14" s="25">
        <v>9.5869</v>
      </c>
      <c r="AA14" s="25">
        <v>0</v>
      </c>
      <c r="AB14" s="25">
        <v>0</v>
      </c>
      <c r="AC14" s="25">
        <v>0</v>
      </c>
      <c r="AD14" s="25">
        <v>0</v>
      </c>
      <c r="AE14" s="25">
        <v>9.5869</v>
      </c>
      <c r="AF14" s="25">
        <v>0</v>
      </c>
      <c r="AG14" s="25">
        <f t="shared" si="1"/>
        <v>1247.19</v>
      </c>
      <c r="AH14" s="26">
        <v>0</v>
      </c>
      <c r="AI14" s="26">
        <v>0</v>
      </c>
      <c r="AJ14" s="26">
        <v>0</v>
      </c>
      <c r="AK14" s="26">
        <v>326.4866</v>
      </c>
      <c r="AL14" s="26">
        <v>0</v>
      </c>
      <c r="AM14" s="26">
        <v>1.3075</v>
      </c>
      <c r="AN14" s="26">
        <f t="shared" si="2"/>
        <v>327.7941</v>
      </c>
      <c r="AO14" s="26">
        <v>3.3914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f t="shared" si="0"/>
        <v>3.3914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3.6118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839.6625</v>
      </c>
      <c r="BH14" s="26">
        <v>313.5086</v>
      </c>
      <c r="BI14" s="26">
        <v>6</v>
      </c>
      <c r="BJ14" s="26">
        <v>0</v>
      </c>
      <c r="BK14" s="27">
        <f t="shared" si="3"/>
        <v>4576.202700000001</v>
      </c>
    </row>
    <row r="15" spans="2:63" ht="12" customHeight="1">
      <c r="B15" s="12"/>
      <c r="C15" s="13" t="s">
        <v>2</v>
      </c>
      <c r="D15" s="29">
        <f>SUM(D8:D14)</f>
        <v>69.1283</v>
      </c>
      <c r="E15" s="29">
        <f>SUM(E8:E14)</f>
        <v>7.5546</v>
      </c>
      <c r="F15" s="29">
        <f>SUM(F8:F14)</f>
        <v>3.7164</v>
      </c>
      <c r="G15" s="29">
        <f>SUM(G8:G14)</f>
        <v>1511.6096</v>
      </c>
      <c r="H15" s="29">
        <f aca="true" t="shared" si="4" ref="H15:AF15">SUM(H8:H14)</f>
        <v>11305.5415</v>
      </c>
      <c r="I15" s="29">
        <f t="shared" si="4"/>
        <v>393.5415</v>
      </c>
      <c r="J15" s="29">
        <f t="shared" si="4"/>
        <v>36.2725</v>
      </c>
      <c r="K15" s="33">
        <f t="shared" si="4"/>
        <v>0</v>
      </c>
      <c r="L15" s="29">
        <f t="shared" si="4"/>
        <v>17.1056</v>
      </c>
      <c r="M15" s="29">
        <f t="shared" si="4"/>
        <v>0</v>
      </c>
      <c r="N15" s="29">
        <f t="shared" si="4"/>
        <v>12.4777</v>
      </c>
      <c r="O15" s="29">
        <f t="shared" si="4"/>
        <v>0</v>
      </c>
      <c r="P15" s="29">
        <f t="shared" si="4"/>
        <v>57.5634</v>
      </c>
      <c r="Q15" s="29">
        <f t="shared" si="4"/>
        <v>711.6977999999999</v>
      </c>
      <c r="R15" s="29">
        <f t="shared" si="4"/>
        <v>28.7607</v>
      </c>
      <c r="S15" s="29">
        <f t="shared" si="4"/>
        <v>1</v>
      </c>
      <c r="T15" s="29">
        <f t="shared" si="4"/>
        <v>0</v>
      </c>
      <c r="U15" s="29">
        <f t="shared" si="4"/>
        <v>6425.4479</v>
      </c>
      <c r="V15" s="29">
        <f t="shared" si="4"/>
        <v>36.7228</v>
      </c>
      <c r="W15" s="29">
        <f t="shared" si="4"/>
        <v>23.892</v>
      </c>
      <c r="X15" s="29">
        <f t="shared" si="4"/>
        <v>74.1617</v>
      </c>
      <c r="Y15" s="29">
        <f t="shared" si="4"/>
        <v>4.5054</v>
      </c>
      <c r="Z15" s="29">
        <f t="shared" si="4"/>
        <v>20.7834</v>
      </c>
      <c r="AA15" s="29">
        <f t="shared" si="4"/>
        <v>11.4376</v>
      </c>
      <c r="AB15" s="29">
        <f t="shared" si="4"/>
        <v>1</v>
      </c>
      <c r="AC15" s="29">
        <f>SUM(AC8:AC14)</f>
        <v>0</v>
      </c>
      <c r="AD15" s="29">
        <f>SUM(AD8:AD14)</f>
        <v>0</v>
      </c>
      <c r="AE15" s="29">
        <f t="shared" si="4"/>
        <v>77.872</v>
      </c>
      <c r="AF15" s="29">
        <f t="shared" si="4"/>
        <v>10.8813</v>
      </c>
      <c r="AG15" s="29">
        <f t="shared" si="1"/>
        <v>7945.1233</v>
      </c>
      <c r="AH15" s="33">
        <f aca="true" t="shared" si="5" ref="AH15:AM15">SUM(AH8:AH14)</f>
        <v>53.9708</v>
      </c>
      <c r="AI15" s="33">
        <f t="shared" si="5"/>
        <v>0</v>
      </c>
      <c r="AJ15" s="33">
        <f t="shared" si="5"/>
        <v>1</v>
      </c>
      <c r="AK15" s="33">
        <f t="shared" si="5"/>
        <v>1370.6808999999998</v>
      </c>
      <c r="AL15" s="33">
        <f t="shared" si="5"/>
        <v>0</v>
      </c>
      <c r="AM15" s="33">
        <f t="shared" si="5"/>
        <v>197.07670000000002</v>
      </c>
      <c r="AN15" s="33">
        <f t="shared" si="2"/>
        <v>1622.7284</v>
      </c>
      <c r="AO15" s="33">
        <f aca="true" t="shared" si="6" ref="AO15:AT15">SUM(AO8:AO14)</f>
        <v>13.7971</v>
      </c>
      <c r="AP15" s="33">
        <f t="shared" si="6"/>
        <v>0</v>
      </c>
      <c r="AQ15" s="33">
        <f t="shared" si="6"/>
        <v>0</v>
      </c>
      <c r="AR15" s="33">
        <f t="shared" si="6"/>
        <v>0</v>
      </c>
      <c r="AS15" s="33">
        <f t="shared" si="6"/>
        <v>11.0642</v>
      </c>
      <c r="AT15" s="33">
        <f t="shared" si="6"/>
        <v>0</v>
      </c>
      <c r="AU15" s="33">
        <f t="shared" si="0"/>
        <v>24.8613</v>
      </c>
      <c r="AV15" s="33">
        <f aca="true" t="shared" si="7" ref="AV15:BJ15">SUM(AV8:AV14)</f>
        <v>0</v>
      </c>
      <c r="AW15" s="33">
        <f t="shared" si="7"/>
        <v>0</v>
      </c>
      <c r="AX15" s="33">
        <f t="shared" si="7"/>
        <v>0</v>
      </c>
      <c r="AY15" s="33">
        <f t="shared" si="7"/>
        <v>0</v>
      </c>
      <c r="AZ15" s="33">
        <f t="shared" si="7"/>
        <v>0</v>
      </c>
      <c r="BA15" s="33">
        <f t="shared" si="7"/>
        <v>188.37619999999998</v>
      </c>
      <c r="BB15" s="33">
        <f t="shared" si="7"/>
        <v>0</v>
      </c>
      <c r="BC15" s="33">
        <f t="shared" si="7"/>
        <v>9.0352</v>
      </c>
      <c r="BD15" s="33">
        <f t="shared" si="7"/>
        <v>11.4376</v>
      </c>
      <c r="BE15" s="33">
        <f t="shared" si="7"/>
        <v>4.7773</v>
      </c>
      <c r="BF15" s="33">
        <f t="shared" si="7"/>
        <v>52.1088</v>
      </c>
      <c r="BG15" s="33">
        <f t="shared" si="7"/>
        <v>889.1766</v>
      </c>
      <c r="BH15" s="33">
        <f t="shared" si="7"/>
        <v>335.1376</v>
      </c>
      <c r="BI15" s="33">
        <f t="shared" si="7"/>
        <v>96.1658</v>
      </c>
      <c r="BJ15" s="33">
        <f t="shared" si="7"/>
        <v>9.531699999999999</v>
      </c>
      <c r="BK15" s="30">
        <f t="shared" si="3"/>
        <v>24086.0102</v>
      </c>
    </row>
    <row r="16" spans="2:63" ht="12" customHeight="1">
      <c r="B16" s="7"/>
      <c r="C16" s="14" t="s">
        <v>58</v>
      </c>
      <c r="D16" s="25">
        <v>1317.1853</v>
      </c>
      <c r="E16" s="25">
        <v>0</v>
      </c>
      <c r="F16" s="25">
        <v>450.5435</v>
      </c>
      <c r="G16" s="25">
        <v>37.9057</v>
      </c>
      <c r="H16" s="25">
        <v>59.3001</v>
      </c>
      <c r="I16" s="25">
        <v>175839.4905</v>
      </c>
      <c r="J16" s="25">
        <v>5513.0019</v>
      </c>
      <c r="K16" s="26">
        <v>0</v>
      </c>
      <c r="L16" s="25">
        <v>39.7071</v>
      </c>
      <c r="M16" s="25">
        <v>0</v>
      </c>
      <c r="N16" s="25">
        <v>72.2556</v>
      </c>
      <c r="O16" s="25">
        <v>87.3765</v>
      </c>
      <c r="P16" s="25">
        <v>3777.3641</v>
      </c>
      <c r="Q16" s="25">
        <v>51.5962</v>
      </c>
      <c r="R16" s="25">
        <v>1.9244</v>
      </c>
      <c r="S16" s="25">
        <v>5.4151</v>
      </c>
      <c r="T16" s="25">
        <v>5.4151</v>
      </c>
      <c r="U16" s="25">
        <v>9.6642</v>
      </c>
      <c r="V16" s="25">
        <v>0</v>
      </c>
      <c r="W16" s="25">
        <v>11.9127</v>
      </c>
      <c r="X16" s="25">
        <v>14.0017</v>
      </c>
      <c r="Y16" s="25">
        <v>25.9491</v>
      </c>
      <c r="Z16" s="25">
        <v>3.0943</v>
      </c>
      <c r="AA16" s="25">
        <v>60.3466</v>
      </c>
      <c r="AB16" s="25">
        <v>10.976</v>
      </c>
      <c r="AC16" s="25">
        <v>0</v>
      </c>
      <c r="AD16" s="25">
        <v>0</v>
      </c>
      <c r="AE16" s="25">
        <v>41.2714</v>
      </c>
      <c r="AF16" s="25">
        <v>18.5616</v>
      </c>
      <c r="AG16" s="25">
        <f t="shared" si="1"/>
        <v>185589.3241</v>
      </c>
      <c r="AH16" s="26">
        <v>60361.6858</v>
      </c>
      <c r="AI16" s="26">
        <v>178.7004</v>
      </c>
      <c r="AJ16" s="26">
        <v>287770.5399</v>
      </c>
      <c r="AK16" s="26">
        <v>0</v>
      </c>
      <c r="AL16" s="26">
        <v>10.4233</v>
      </c>
      <c r="AM16" s="26">
        <v>1690.2879</v>
      </c>
      <c r="AN16" s="26">
        <f t="shared" si="2"/>
        <v>350011.6373</v>
      </c>
      <c r="AO16" s="26">
        <v>183356.1027</v>
      </c>
      <c r="AP16" s="26">
        <v>168.0013</v>
      </c>
      <c r="AQ16" s="26">
        <v>102914.5378</v>
      </c>
      <c r="AR16" s="26">
        <v>113.8493</v>
      </c>
      <c r="AS16" s="26">
        <v>917.9779</v>
      </c>
      <c r="AT16" s="26">
        <v>1722.8677</v>
      </c>
      <c r="AU16" s="26">
        <f t="shared" si="0"/>
        <v>289193.3367</v>
      </c>
      <c r="AV16" s="26">
        <v>29833.9371</v>
      </c>
      <c r="AW16" s="26">
        <v>33.7701</v>
      </c>
      <c r="AX16" s="26">
        <v>11.2532</v>
      </c>
      <c r="AY16" s="26">
        <v>5921.6476</v>
      </c>
      <c r="AZ16" s="26">
        <v>49.6788</v>
      </c>
      <c r="BA16" s="26">
        <v>43.0458</v>
      </c>
      <c r="BB16" s="26">
        <v>2591.046</v>
      </c>
      <c r="BC16" s="26">
        <v>3631.45</v>
      </c>
      <c r="BD16" s="26">
        <v>91.7389</v>
      </c>
      <c r="BE16" s="26">
        <v>6253.4572</v>
      </c>
      <c r="BF16" s="26">
        <v>1518.9571</v>
      </c>
      <c r="BG16" s="26">
        <v>880.6389</v>
      </c>
      <c r="BH16" s="26">
        <v>908.2027</v>
      </c>
      <c r="BI16" s="26">
        <v>101303.5106</v>
      </c>
      <c r="BJ16" s="26">
        <v>325.2346</v>
      </c>
      <c r="BK16" s="27">
        <f t="shared" si="3"/>
        <v>980056.8012999998</v>
      </c>
    </row>
    <row r="17" spans="2:63" ht="12" customHeight="1">
      <c r="B17" s="7"/>
      <c r="C17" s="14" t="s">
        <v>125</v>
      </c>
      <c r="D17" s="25">
        <v>45789.6862</v>
      </c>
      <c r="E17" s="25">
        <v>11.4416</v>
      </c>
      <c r="F17" s="25">
        <v>587.9956</v>
      </c>
      <c r="G17" s="25">
        <v>0</v>
      </c>
      <c r="H17" s="25">
        <v>2464.207</v>
      </c>
      <c r="I17" s="25">
        <v>41577.928</v>
      </c>
      <c r="J17" s="25">
        <v>19661.8384</v>
      </c>
      <c r="K17" s="26">
        <v>0</v>
      </c>
      <c r="L17" s="25">
        <v>3.5067</v>
      </c>
      <c r="M17" s="25">
        <v>21.7104</v>
      </c>
      <c r="N17" s="25">
        <v>1118.8821</v>
      </c>
      <c r="O17" s="25">
        <v>1.0204</v>
      </c>
      <c r="P17" s="25">
        <v>1091.5674</v>
      </c>
      <c r="Q17" s="25">
        <v>1.9851</v>
      </c>
      <c r="R17" s="25">
        <v>12.0611</v>
      </c>
      <c r="S17" s="25">
        <v>0</v>
      </c>
      <c r="T17" s="25">
        <v>0</v>
      </c>
      <c r="U17" s="25">
        <v>0</v>
      </c>
      <c r="V17" s="25">
        <v>0</v>
      </c>
      <c r="W17" s="25">
        <v>33.5346</v>
      </c>
      <c r="X17" s="25">
        <v>0</v>
      </c>
      <c r="Y17" s="25">
        <v>0</v>
      </c>
      <c r="Z17" s="25">
        <v>8.1366</v>
      </c>
      <c r="AA17" s="25">
        <v>0</v>
      </c>
      <c r="AB17" s="25">
        <v>3.5067</v>
      </c>
      <c r="AC17" s="25">
        <v>0</v>
      </c>
      <c r="AD17" s="25">
        <v>0</v>
      </c>
      <c r="AE17" s="25">
        <v>3.5067</v>
      </c>
      <c r="AF17" s="25">
        <v>866.2445</v>
      </c>
      <c r="AG17" s="25">
        <f t="shared" si="1"/>
        <v>64405.4287</v>
      </c>
      <c r="AH17" s="26">
        <v>2017.3573</v>
      </c>
      <c r="AI17" s="26">
        <v>0</v>
      </c>
      <c r="AJ17" s="26">
        <v>142667.1456</v>
      </c>
      <c r="AK17" s="26">
        <v>10.281</v>
      </c>
      <c r="AL17" s="26">
        <v>0</v>
      </c>
      <c r="AM17" s="26">
        <v>15580.9941</v>
      </c>
      <c r="AN17" s="26">
        <f t="shared" si="2"/>
        <v>160275.778</v>
      </c>
      <c r="AO17" s="26">
        <v>9444.8571</v>
      </c>
      <c r="AP17" s="26">
        <v>0</v>
      </c>
      <c r="AQ17" s="26">
        <v>152864.6348</v>
      </c>
      <c r="AR17" s="26">
        <v>0</v>
      </c>
      <c r="AS17" s="26">
        <v>3370.4687</v>
      </c>
      <c r="AT17" s="26">
        <v>1830.701</v>
      </c>
      <c r="AU17" s="26">
        <f t="shared" si="0"/>
        <v>167510.6616</v>
      </c>
      <c r="AV17" s="26">
        <v>27815.491</v>
      </c>
      <c r="AW17" s="26">
        <v>3.5067</v>
      </c>
      <c r="AX17" s="26">
        <v>0</v>
      </c>
      <c r="AY17" s="26">
        <v>18410.6041</v>
      </c>
      <c r="AZ17" s="26">
        <v>0</v>
      </c>
      <c r="BA17" s="26">
        <v>17.4301</v>
      </c>
      <c r="BB17" s="26">
        <v>825.0208</v>
      </c>
      <c r="BC17" s="26">
        <v>1146.9521</v>
      </c>
      <c r="BD17" s="26">
        <v>7775.9046</v>
      </c>
      <c r="BE17" s="26">
        <v>31578.2874</v>
      </c>
      <c r="BF17" s="26">
        <v>887.344</v>
      </c>
      <c r="BG17" s="26">
        <v>3384.7835</v>
      </c>
      <c r="BH17" s="26">
        <v>45.5826</v>
      </c>
      <c r="BI17" s="26">
        <v>73074.5392</v>
      </c>
      <c r="BJ17" s="26">
        <v>778.0421</v>
      </c>
      <c r="BK17" s="27">
        <f t="shared" si="3"/>
        <v>606788.6869</v>
      </c>
    </row>
    <row r="18" spans="2:63" ht="12" customHeight="1">
      <c r="B18" s="7"/>
      <c r="C18" s="14" t="s">
        <v>84</v>
      </c>
      <c r="D18" s="25">
        <v>0</v>
      </c>
      <c r="E18" s="25">
        <v>0</v>
      </c>
      <c r="F18" s="25">
        <v>413.0598</v>
      </c>
      <c r="G18" s="25">
        <v>0</v>
      </c>
      <c r="H18" s="25">
        <v>22718.9992</v>
      </c>
      <c r="I18" s="25">
        <v>36208.7016</v>
      </c>
      <c r="J18" s="25">
        <v>1862.495</v>
      </c>
      <c r="K18" s="26">
        <v>27918.975</v>
      </c>
      <c r="L18" s="25">
        <v>53254.2547</v>
      </c>
      <c r="M18" s="25">
        <v>212.2567</v>
      </c>
      <c r="N18" s="25">
        <v>2321.7073</v>
      </c>
      <c r="O18" s="25">
        <v>17968.4281</v>
      </c>
      <c r="P18" s="25">
        <v>1029.1606</v>
      </c>
      <c r="Q18" s="25">
        <v>10.2215</v>
      </c>
      <c r="R18" s="25">
        <v>494.3459</v>
      </c>
      <c r="S18" s="25">
        <v>321.3691</v>
      </c>
      <c r="T18" s="25">
        <v>0</v>
      </c>
      <c r="U18" s="25">
        <v>525.8355</v>
      </c>
      <c r="V18" s="25">
        <v>81.7882</v>
      </c>
      <c r="W18" s="25">
        <v>253.2104</v>
      </c>
      <c r="X18" s="25">
        <v>99.821</v>
      </c>
      <c r="Y18" s="25">
        <v>66.7332</v>
      </c>
      <c r="Z18" s="25">
        <v>669.9284</v>
      </c>
      <c r="AA18" s="25">
        <v>163.811</v>
      </c>
      <c r="AB18" s="25">
        <v>116.5112</v>
      </c>
      <c r="AC18" s="25">
        <v>67.098</v>
      </c>
      <c r="AD18" s="25">
        <v>4497.6644</v>
      </c>
      <c r="AE18" s="25">
        <v>3679.2642</v>
      </c>
      <c r="AF18" s="25">
        <v>3088.128</v>
      </c>
      <c r="AG18" s="25">
        <f t="shared" si="1"/>
        <v>154911.709</v>
      </c>
      <c r="AH18" s="26">
        <v>12832.9804</v>
      </c>
      <c r="AI18" s="26">
        <v>50888.117</v>
      </c>
      <c r="AJ18" s="26">
        <v>8578.6641</v>
      </c>
      <c r="AK18" s="26">
        <v>446.5033</v>
      </c>
      <c r="AL18" s="26">
        <v>311.3427</v>
      </c>
      <c r="AM18" s="26">
        <v>74465.4239</v>
      </c>
      <c r="AN18" s="26">
        <f t="shared" si="2"/>
        <v>147523.03139999998</v>
      </c>
      <c r="AO18" s="26">
        <v>20887.5322</v>
      </c>
      <c r="AP18" s="26">
        <v>31082.9375</v>
      </c>
      <c r="AQ18" s="26">
        <v>338.9696</v>
      </c>
      <c r="AR18" s="26">
        <v>305.3127</v>
      </c>
      <c r="AS18" s="26">
        <v>4180.5604</v>
      </c>
      <c r="AT18" s="26">
        <v>1029.3633</v>
      </c>
      <c r="AU18" s="26">
        <f t="shared" si="0"/>
        <v>57824.6757</v>
      </c>
      <c r="AV18" s="26">
        <v>457.7237</v>
      </c>
      <c r="AW18" s="26">
        <v>318.8425</v>
      </c>
      <c r="AX18" s="26">
        <v>334.7004</v>
      </c>
      <c r="AY18" s="26">
        <v>1876.6599</v>
      </c>
      <c r="AZ18" s="26">
        <v>334.4076</v>
      </c>
      <c r="BA18" s="26">
        <v>8.6013</v>
      </c>
      <c r="BB18" s="26">
        <v>843.8565</v>
      </c>
      <c r="BC18" s="26">
        <v>1427.2426</v>
      </c>
      <c r="BD18" s="26">
        <v>32.7906</v>
      </c>
      <c r="BE18" s="26">
        <v>334.4076</v>
      </c>
      <c r="BF18" s="26">
        <v>1817.8288</v>
      </c>
      <c r="BG18" s="26">
        <v>6092.0621</v>
      </c>
      <c r="BH18" s="26">
        <v>382.3276</v>
      </c>
      <c r="BI18" s="26">
        <v>8404.9436</v>
      </c>
      <c r="BJ18" s="26">
        <v>619.087</v>
      </c>
      <c r="BK18" s="27">
        <f t="shared" si="3"/>
        <v>406676.9569</v>
      </c>
    </row>
    <row r="19" spans="2:63" ht="12" customHeight="1">
      <c r="B19" s="7"/>
      <c r="C19" s="14" t="s">
        <v>59</v>
      </c>
      <c r="D19" s="25">
        <v>1632.4255</v>
      </c>
      <c r="E19" s="25">
        <v>100.1388</v>
      </c>
      <c r="F19" s="25">
        <v>0</v>
      </c>
      <c r="G19" s="25">
        <v>0</v>
      </c>
      <c r="H19" s="25">
        <v>19814.4922</v>
      </c>
      <c r="I19" s="25">
        <v>821.196</v>
      </c>
      <c r="J19" s="25">
        <v>231.9376</v>
      </c>
      <c r="K19" s="26">
        <v>0</v>
      </c>
      <c r="L19" s="25">
        <v>15691.2208</v>
      </c>
      <c r="M19" s="25">
        <v>2483.777</v>
      </c>
      <c r="N19" s="25">
        <v>1758.8881</v>
      </c>
      <c r="O19" s="25">
        <v>274.2516</v>
      </c>
      <c r="P19" s="25">
        <v>175.9143</v>
      </c>
      <c r="Q19" s="25">
        <v>30.9931</v>
      </c>
      <c r="R19" s="25">
        <v>4851.0534</v>
      </c>
      <c r="S19" s="25">
        <v>0</v>
      </c>
      <c r="T19" s="25">
        <v>0</v>
      </c>
      <c r="U19" s="25">
        <v>136.8601</v>
      </c>
      <c r="V19" s="25">
        <v>12.4433</v>
      </c>
      <c r="W19" s="25">
        <v>629.0572</v>
      </c>
      <c r="X19" s="25">
        <v>959.4527</v>
      </c>
      <c r="Y19" s="25">
        <v>91.2152</v>
      </c>
      <c r="Z19" s="25">
        <v>102.8143</v>
      </c>
      <c r="AA19" s="25">
        <v>234.2724</v>
      </c>
      <c r="AB19" s="25">
        <v>0</v>
      </c>
      <c r="AC19" s="25">
        <v>592.5249</v>
      </c>
      <c r="AD19" s="25">
        <v>0</v>
      </c>
      <c r="AE19" s="25">
        <v>375.6931</v>
      </c>
      <c r="AF19" s="25">
        <v>79.8868</v>
      </c>
      <c r="AG19" s="25">
        <f t="shared" si="1"/>
        <v>29533.4519</v>
      </c>
      <c r="AH19" s="26">
        <v>5537.4373</v>
      </c>
      <c r="AI19" s="26">
        <v>0</v>
      </c>
      <c r="AJ19" s="26">
        <v>29.9143</v>
      </c>
      <c r="AK19" s="26">
        <v>9726.6519</v>
      </c>
      <c r="AL19" s="26">
        <v>0</v>
      </c>
      <c r="AM19" s="26">
        <v>1488.7147</v>
      </c>
      <c r="AN19" s="26">
        <f t="shared" si="2"/>
        <v>16782.7182</v>
      </c>
      <c r="AO19" s="26">
        <v>127189.5748</v>
      </c>
      <c r="AP19" s="26">
        <v>0</v>
      </c>
      <c r="AQ19" s="26">
        <v>4909.5783</v>
      </c>
      <c r="AR19" s="26">
        <v>0</v>
      </c>
      <c r="AS19" s="26">
        <v>4598.4947</v>
      </c>
      <c r="AT19" s="26">
        <v>0</v>
      </c>
      <c r="AU19" s="26">
        <f t="shared" si="0"/>
        <v>136697.6478</v>
      </c>
      <c r="AV19" s="26">
        <v>1047.5562</v>
      </c>
      <c r="AW19" s="26">
        <v>0</v>
      </c>
      <c r="AX19" s="26">
        <v>0</v>
      </c>
      <c r="AY19" s="26">
        <v>156.5075</v>
      </c>
      <c r="AZ19" s="26">
        <v>0</v>
      </c>
      <c r="BA19" s="26">
        <v>93.8148</v>
      </c>
      <c r="BB19" s="26">
        <v>0</v>
      </c>
      <c r="BC19" s="26">
        <v>23.6282</v>
      </c>
      <c r="BD19" s="26">
        <v>0</v>
      </c>
      <c r="BE19" s="26">
        <v>0</v>
      </c>
      <c r="BF19" s="26">
        <v>0</v>
      </c>
      <c r="BG19" s="26">
        <v>4.6153</v>
      </c>
      <c r="BH19" s="26">
        <v>1.844</v>
      </c>
      <c r="BI19" s="26">
        <v>212426.0227</v>
      </c>
      <c r="BJ19" s="26">
        <v>126.1921</v>
      </c>
      <c r="BK19" s="27">
        <f t="shared" si="3"/>
        <v>418441.0552</v>
      </c>
    </row>
    <row r="20" spans="2:63" ht="12" customHeight="1">
      <c r="B20" s="7"/>
      <c r="C20" s="14" t="s">
        <v>60</v>
      </c>
      <c r="D20" s="25">
        <v>0</v>
      </c>
      <c r="E20" s="25">
        <v>0</v>
      </c>
      <c r="F20" s="25">
        <v>0</v>
      </c>
      <c r="G20" s="25">
        <v>0</v>
      </c>
      <c r="H20" s="25">
        <v>16554.5293</v>
      </c>
      <c r="I20" s="25">
        <v>0</v>
      </c>
      <c r="J20" s="25">
        <v>0</v>
      </c>
      <c r="K20" s="26">
        <v>106.6283</v>
      </c>
      <c r="L20" s="25">
        <v>4098.7835</v>
      </c>
      <c r="M20" s="25">
        <v>15831.4397</v>
      </c>
      <c r="N20" s="25">
        <v>0</v>
      </c>
      <c r="O20" s="25">
        <v>213.2566</v>
      </c>
      <c r="P20" s="25">
        <v>15.0106</v>
      </c>
      <c r="Q20" s="25">
        <v>0</v>
      </c>
      <c r="R20" s="25">
        <v>533.1415</v>
      </c>
      <c r="S20" s="25">
        <v>106.6283</v>
      </c>
      <c r="T20" s="25">
        <v>0</v>
      </c>
      <c r="U20" s="25">
        <v>218.8327</v>
      </c>
      <c r="V20" s="25">
        <v>15.3239</v>
      </c>
      <c r="W20" s="25">
        <v>121.9522</v>
      </c>
      <c r="X20" s="25">
        <v>950.7077</v>
      </c>
      <c r="Y20" s="25">
        <v>11.4687</v>
      </c>
      <c r="Z20" s="25">
        <v>436.9696</v>
      </c>
      <c r="AA20" s="25">
        <v>298.278</v>
      </c>
      <c r="AB20" s="25">
        <v>11.1188</v>
      </c>
      <c r="AC20" s="25">
        <v>718.3335</v>
      </c>
      <c r="AD20" s="25">
        <v>4.0315</v>
      </c>
      <c r="AE20" s="25">
        <v>388.8888</v>
      </c>
      <c r="AF20" s="25">
        <v>3246.7448</v>
      </c>
      <c r="AG20" s="25">
        <f t="shared" si="1"/>
        <v>27327.538700000005</v>
      </c>
      <c r="AH20" s="26">
        <v>5227.2039</v>
      </c>
      <c r="AI20" s="26">
        <v>0</v>
      </c>
      <c r="AJ20" s="26">
        <v>0</v>
      </c>
      <c r="AK20" s="26">
        <v>3875.0004</v>
      </c>
      <c r="AL20" s="26">
        <v>149.6032</v>
      </c>
      <c r="AM20" s="26">
        <v>6337.4954</v>
      </c>
      <c r="AN20" s="26">
        <f t="shared" si="2"/>
        <v>15589.3029</v>
      </c>
      <c r="AO20" s="26">
        <v>34067.9697</v>
      </c>
      <c r="AP20" s="26">
        <v>438.7657</v>
      </c>
      <c r="AQ20" s="26">
        <v>111.6273</v>
      </c>
      <c r="AR20" s="26">
        <v>114.2197</v>
      </c>
      <c r="AS20" s="26">
        <v>29673.5257</v>
      </c>
      <c r="AT20" s="26">
        <v>725.0602</v>
      </c>
      <c r="AU20" s="26">
        <f t="shared" si="0"/>
        <v>65131.168300000005</v>
      </c>
      <c r="AV20" s="26">
        <v>784.7024</v>
      </c>
      <c r="AW20" s="26">
        <v>1.614</v>
      </c>
      <c r="AX20" s="26">
        <v>247.2975</v>
      </c>
      <c r="AY20" s="26">
        <v>369.7014</v>
      </c>
      <c r="AZ20" s="26">
        <v>106.6283</v>
      </c>
      <c r="BA20" s="26">
        <v>11.9548</v>
      </c>
      <c r="BB20" s="26">
        <v>2043.4428</v>
      </c>
      <c r="BC20" s="26">
        <v>67.9177</v>
      </c>
      <c r="BD20" s="26">
        <v>0</v>
      </c>
      <c r="BE20" s="26">
        <v>5.9774</v>
      </c>
      <c r="BF20" s="26">
        <v>412.3901</v>
      </c>
      <c r="BG20" s="26">
        <v>11641.2992</v>
      </c>
      <c r="BH20" s="26">
        <v>27.4184</v>
      </c>
      <c r="BI20" s="26">
        <v>21947.6184</v>
      </c>
      <c r="BJ20" s="26">
        <v>4.3551</v>
      </c>
      <c r="BK20" s="27">
        <f t="shared" si="3"/>
        <v>162274.8567</v>
      </c>
    </row>
    <row r="21" spans="2:63" ht="12" customHeight="1">
      <c r="B21" s="7" t="s">
        <v>3</v>
      </c>
      <c r="C21" s="14" t="s">
        <v>85</v>
      </c>
      <c r="D21" s="25">
        <v>3503.6158</v>
      </c>
      <c r="E21" s="25">
        <v>168.7844</v>
      </c>
      <c r="F21" s="25">
        <v>36.4946</v>
      </c>
      <c r="G21" s="25">
        <v>177.0067</v>
      </c>
      <c r="H21" s="25">
        <v>645.2793</v>
      </c>
      <c r="I21" s="25">
        <v>21683.1536</v>
      </c>
      <c r="J21" s="25">
        <v>4966.402</v>
      </c>
      <c r="K21" s="26">
        <v>1401.8391</v>
      </c>
      <c r="L21" s="25">
        <v>1699.8107</v>
      </c>
      <c r="M21" s="25">
        <v>632.2488</v>
      </c>
      <c r="N21" s="25">
        <v>30681.7016</v>
      </c>
      <c r="O21" s="25">
        <v>10532.1769</v>
      </c>
      <c r="P21" s="25">
        <v>6127.7322</v>
      </c>
      <c r="Q21" s="25">
        <v>1652.5851</v>
      </c>
      <c r="R21" s="25">
        <v>5660.7844</v>
      </c>
      <c r="S21" s="25">
        <v>162.0731</v>
      </c>
      <c r="T21" s="25">
        <v>72.8114</v>
      </c>
      <c r="U21" s="25">
        <v>1455.2757</v>
      </c>
      <c r="V21" s="25">
        <v>1979.2747</v>
      </c>
      <c r="W21" s="25">
        <v>1180.7327</v>
      </c>
      <c r="X21" s="25">
        <v>2129.1142</v>
      </c>
      <c r="Y21" s="25">
        <v>477.172</v>
      </c>
      <c r="Z21" s="25">
        <v>314.9145</v>
      </c>
      <c r="AA21" s="25">
        <v>407.3327</v>
      </c>
      <c r="AB21" s="25">
        <v>1139.9644</v>
      </c>
      <c r="AC21" s="25">
        <v>3002.5073</v>
      </c>
      <c r="AD21" s="25">
        <v>679.8619</v>
      </c>
      <c r="AE21" s="25">
        <v>1696.7737</v>
      </c>
      <c r="AF21" s="25">
        <v>5687.4711</v>
      </c>
      <c r="AG21" s="25">
        <f t="shared" si="1"/>
        <v>105423.71379999998</v>
      </c>
      <c r="AH21" s="26">
        <v>2862.9672</v>
      </c>
      <c r="AI21" s="26">
        <v>156.8331</v>
      </c>
      <c r="AJ21" s="26">
        <v>2945.8663</v>
      </c>
      <c r="AK21" s="26">
        <v>29563.9647</v>
      </c>
      <c r="AL21" s="26">
        <v>479.9768</v>
      </c>
      <c r="AM21" s="26">
        <v>18540.1201</v>
      </c>
      <c r="AN21" s="26">
        <f t="shared" si="2"/>
        <v>54549.7282</v>
      </c>
      <c r="AO21" s="26">
        <v>1492.906</v>
      </c>
      <c r="AP21" s="26">
        <v>52.881</v>
      </c>
      <c r="AQ21" s="26">
        <v>704.4856</v>
      </c>
      <c r="AR21" s="26">
        <v>223.6627</v>
      </c>
      <c r="AS21" s="26">
        <v>2098.2809</v>
      </c>
      <c r="AT21" s="26">
        <v>940.5894</v>
      </c>
      <c r="AU21" s="26">
        <f t="shared" si="0"/>
        <v>5512.805600000001</v>
      </c>
      <c r="AV21" s="26">
        <v>2198.1818</v>
      </c>
      <c r="AW21" s="26">
        <v>18.9108</v>
      </c>
      <c r="AX21" s="26">
        <v>38.7675</v>
      </c>
      <c r="AY21" s="26">
        <v>3051.9944</v>
      </c>
      <c r="AZ21" s="26">
        <v>1871.0845</v>
      </c>
      <c r="BA21" s="26">
        <v>11.4883</v>
      </c>
      <c r="BB21" s="26">
        <v>1658.4542</v>
      </c>
      <c r="BC21" s="26">
        <v>12.904</v>
      </c>
      <c r="BD21" s="26">
        <v>14.2595</v>
      </c>
      <c r="BE21" s="26">
        <v>1000.2673</v>
      </c>
      <c r="BF21" s="26">
        <v>639.5537</v>
      </c>
      <c r="BG21" s="26">
        <v>1407.3031</v>
      </c>
      <c r="BH21" s="26">
        <v>16.5871</v>
      </c>
      <c r="BI21" s="26">
        <v>469.1088</v>
      </c>
      <c r="BJ21" s="26">
        <v>281.4966</v>
      </c>
      <c r="BK21" s="27">
        <f t="shared" si="3"/>
        <v>182707.78999999995</v>
      </c>
    </row>
    <row r="22" spans="2:63" ht="12" customHeight="1">
      <c r="B22" s="7"/>
      <c r="C22" s="14" t="s">
        <v>115</v>
      </c>
      <c r="D22" s="25">
        <v>178.5976</v>
      </c>
      <c r="E22" s="25">
        <v>0</v>
      </c>
      <c r="F22" s="25">
        <v>0</v>
      </c>
      <c r="G22" s="25">
        <v>22.2861</v>
      </c>
      <c r="H22" s="25">
        <v>3313.1328</v>
      </c>
      <c r="I22" s="25">
        <v>44602.5427</v>
      </c>
      <c r="J22" s="25">
        <v>15499.9018</v>
      </c>
      <c r="K22" s="26">
        <v>519.3658</v>
      </c>
      <c r="L22" s="25">
        <v>5017.6564</v>
      </c>
      <c r="M22" s="25">
        <v>562.7836</v>
      </c>
      <c r="N22" s="25">
        <v>1221.7125</v>
      </c>
      <c r="O22" s="25">
        <v>102074.1588</v>
      </c>
      <c r="P22" s="25">
        <v>5361.3852</v>
      </c>
      <c r="Q22" s="25">
        <v>189.5046</v>
      </c>
      <c r="R22" s="25">
        <v>6190.2147</v>
      </c>
      <c r="S22" s="25">
        <v>209.8466</v>
      </c>
      <c r="T22" s="25">
        <v>224.7054</v>
      </c>
      <c r="U22" s="25">
        <v>525.0498</v>
      </c>
      <c r="V22" s="25">
        <v>467.2364</v>
      </c>
      <c r="W22" s="25">
        <v>387.4634</v>
      </c>
      <c r="X22" s="25">
        <v>1241.1696</v>
      </c>
      <c r="Y22" s="25">
        <v>460.9238</v>
      </c>
      <c r="Z22" s="25">
        <v>1260.0016</v>
      </c>
      <c r="AA22" s="25">
        <v>844.4167</v>
      </c>
      <c r="AB22" s="25">
        <v>24633.427</v>
      </c>
      <c r="AC22" s="25">
        <v>1730.7056</v>
      </c>
      <c r="AD22" s="25">
        <v>878.1895</v>
      </c>
      <c r="AE22" s="25">
        <v>3533.107</v>
      </c>
      <c r="AF22" s="25">
        <v>14037.8017</v>
      </c>
      <c r="AG22" s="25">
        <f t="shared" si="1"/>
        <v>231673.27019999994</v>
      </c>
      <c r="AH22" s="26">
        <v>10056.2393</v>
      </c>
      <c r="AI22" s="26">
        <v>583.6495</v>
      </c>
      <c r="AJ22" s="26">
        <v>31733.4744</v>
      </c>
      <c r="AK22" s="26">
        <v>1622.7432</v>
      </c>
      <c r="AL22" s="26">
        <v>6166.7744</v>
      </c>
      <c r="AM22" s="26">
        <v>25413.8087</v>
      </c>
      <c r="AN22" s="26">
        <f t="shared" si="2"/>
        <v>75576.68950000001</v>
      </c>
      <c r="AO22" s="26">
        <v>29260.9066</v>
      </c>
      <c r="AP22" s="26">
        <v>7034.2788</v>
      </c>
      <c r="AQ22" s="26">
        <v>7958.6601</v>
      </c>
      <c r="AR22" s="26">
        <v>4324.1995</v>
      </c>
      <c r="AS22" s="26">
        <v>25675.9533</v>
      </c>
      <c r="AT22" s="26">
        <v>14585.2075</v>
      </c>
      <c r="AU22" s="26">
        <f t="shared" si="0"/>
        <v>88839.20580000001</v>
      </c>
      <c r="AV22" s="26">
        <v>2708.7621</v>
      </c>
      <c r="AW22" s="26">
        <v>6727.6388</v>
      </c>
      <c r="AX22" s="26">
        <v>2701.9739</v>
      </c>
      <c r="AY22" s="26">
        <v>13162.3739</v>
      </c>
      <c r="AZ22" s="26">
        <v>23886.5634</v>
      </c>
      <c r="BA22" s="26">
        <v>1054.9243</v>
      </c>
      <c r="BB22" s="26">
        <v>6717.4727</v>
      </c>
      <c r="BC22" s="26">
        <v>12588.5302</v>
      </c>
      <c r="BD22" s="26">
        <v>912.5926</v>
      </c>
      <c r="BE22" s="26">
        <v>5887.8251</v>
      </c>
      <c r="BF22" s="26">
        <v>10711.3734</v>
      </c>
      <c r="BG22" s="26">
        <v>2949.8392</v>
      </c>
      <c r="BH22" s="26">
        <v>19504.0047</v>
      </c>
      <c r="BI22" s="26">
        <v>8731.3194</v>
      </c>
      <c r="BJ22" s="26">
        <v>1011.7414</v>
      </c>
      <c r="BK22" s="27">
        <f t="shared" si="3"/>
        <v>518860.1170999998</v>
      </c>
    </row>
    <row r="23" spans="2:63" ht="12" customHeight="1">
      <c r="B23" s="7"/>
      <c r="C23" s="14" t="s">
        <v>86</v>
      </c>
      <c r="D23" s="25">
        <v>5020.197</v>
      </c>
      <c r="E23" s="25">
        <v>3.2376</v>
      </c>
      <c r="F23" s="25">
        <v>22.1323</v>
      </c>
      <c r="G23" s="25">
        <v>339.8122</v>
      </c>
      <c r="H23" s="25">
        <v>7360.571</v>
      </c>
      <c r="I23" s="25">
        <v>16908.0776</v>
      </c>
      <c r="J23" s="25">
        <v>8833.8115</v>
      </c>
      <c r="K23" s="26">
        <v>4050.5934</v>
      </c>
      <c r="L23" s="25">
        <v>1150.371</v>
      </c>
      <c r="M23" s="25">
        <v>213.7554</v>
      </c>
      <c r="N23" s="25">
        <v>2656.9177</v>
      </c>
      <c r="O23" s="25">
        <v>16677.0067</v>
      </c>
      <c r="P23" s="25">
        <v>93596.7651</v>
      </c>
      <c r="Q23" s="25">
        <v>2581.3466</v>
      </c>
      <c r="R23" s="25">
        <v>28756.6096</v>
      </c>
      <c r="S23" s="25">
        <v>3114.3899</v>
      </c>
      <c r="T23" s="25">
        <v>5219.9283</v>
      </c>
      <c r="U23" s="25">
        <v>859.5808</v>
      </c>
      <c r="V23" s="25">
        <v>1651.4985</v>
      </c>
      <c r="W23" s="25">
        <v>2013.6777</v>
      </c>
      <c r="X23" s="25">
        <v>5822.107</v>
      </c>
      <c r="Y23" s="25">
        <v>486.1601</v>
      </c>
      <c r="Z23" s="25">
        <v>817.034</v>
      </c>
      <c r="AA23" s="25">
        <v>443.2426</v>
      </c>
      <c r="AB23" s="25">
        <v>15092.4831</v>
      </c>
      <c r="AC23" s="25">
        <v>2040.3352</v>
      </c>
      <c r="AD23" s="25">
        <v>667.3581</v>
      </c>
      <c r="AE23" s="25">
        <v>5908.7549</v>
      </c>
      <c r="AF23" s="25">
        <v>4294.4076</v>
      </c>
      <c r="AG23" s="25">
        <f t="shared" si="1"/>
        <v>223856.21240000002</v>
      </c>
      <c r="AH23" s="26">
        <v>13022.3789</v>
      </c>
      <c r="AI23" s="26">
        <v>145.6873</v>
      </c>
      <c r="AJ23" s="26">
        <v>43598.8676</v>
      </c>
      <c r="AK23" s="26">
        <v>19340.8717</v>
      </c>
      <c r="AL23" s="26">
        <v>880.2001</v>
      </c>
      <c r="AM23" s="26">
        <v>273453.8666</v>
      </c>
      <c r="AN23" s="26">
        <f t="shared" si="2"/>
        <v>350441.8722</v>
      </c>
      <c r="AO23" s="26">
        <v>17936.8248</v>
      </c>
      <c r="AP23" s="26">
        <v>20.037</v>
      </c>
      <c r="AQ23" s="26">
        <v>3672.053</v>
      </c>
      <c r="AR23" s="26">
        <v>107.2015</v>
      </c>
      <c r="AS23" s="26">
        <v>20569.3904</v>
      </c>
      <c r="AT23" s="26">
        <v>418.8568</v>
      </c>
      <c r="AU23" s="26">
        <f t="shared" si="0"/>
        <v>42724.3635</v>
      </c>
      <c r="AV23" s="26">
        <v>2320.2303</v>
      </c>
      <c r="AW23" s="26">
        <v>1.081</v>
      </c>
      <c r="AX23" s="26">
        <v>46.2295</v>
      </c>
      <c r="AY23" s="26">
        <v>4410.664</v>
      </c>
      <c r="AZ23" s="26">
        <v>0</v>
      </c>
      <c r="BA23" s="26">
        <v>1488.6485</v>
      </c>
      <c r="BB23" s="26">
        <v>1932.64</v>
      </c>
      <c r="BC23" s="26">
        <v>93.8337</v>
      </c>
      <c r="BD23" s="26">
        <v>335.3433</v>
      </c>
      <c r="BE23" s="26">
        <v>4124.625</v>
      </c>
      <c r="BF23" s="26">
        <v>2231.244</v>
      </c>
      <c r="BG23" s="26">
        <v>5281.5327</v>
      </c>
      <c r="BH23" s="26">
        <v>258.8987</v>
      </c>
      <c r="BI23" s="26">
        <v>22256.2537</v>
      </c>
      <c r="BJ23" s="26">
        <v>6290.7898</v>
      </c>
      <c r="BK23" s="27">
        <f t="shared" si="3"/>
        <v>680840.4123999999</v>
      </c>
    </row>
    <row r="24" spans="2:63" ht="12" customHeight="1">
      <c r="B24" s="7"/>
      <c r="C24" s="14" t="s">
        <v>126</v>
      </c>
      <c r="D24" s="25">
        <v>47.752</v>
      </c>
      <c r="E24" s="25">
        <v>1.2452</v>
      </c>
      <c r="F24" s="25">
        <v>25.9663</v>
      </c>
      <c r="G24" s="25">
        <v>134.9714</v>
      </c>
      <c r="H24" s="25">
        <v>119898</v>
      </c>
      <c r="I24" s="25">
        <v>408.1603</v>
      </c>
      <c r="J24" s="25">
        <v>25.796</v>
      </c>
      <c r="K24" s="26">
        <v>57.5974</v>
      </c>
      <c r="L24" s="25">
        <v>742.9056</v>
      </c>
      <c r="M24" s="25">
        <v>1.5002</v>
      </c>
      <c r="N24" s="25">
        <v>73.7818</v>
      </c>
      <c r="O24" s="25">
        <v>29.8501</v>
      </c>
      <c r="P24" s="25">
        <v>816.3092</v>
      </c>
      <c r="Q24" s="25">
        <v>4404.8912</v>
      </c>
      <c r="R24" s="25">
        <v>87.0934</v>
      </c>
      <c r="S24" s="25">
        <v>144.2401</v>
      </c>
      <c r="T24" s="25">
        <v>0</v>
      </c>
      <c r="U24" s="25">
        <v>376.1656</v>
      </c>
      <c r="V24" s="25">
        <v>266.6337</v>
      </c>
      <c r="W24" s="25">
        <v>92.1924</v>
      </c>
      <c r="X24" s="25">
        <v>386.0314</v>
      </c>
      <c r="Y24" s="25">
        <v>64.6489</v>
      </c>
      <c r="Z24" s="25">
        <v>102.8763</v>
      </c>
      <c r="AA24" s="25">
        <v>79.2</v>
      </c>
      <c r="AB24" s="25">
        <v>66.8691</v>
      </c>
      <c r="AC24" s="25">
        <v>87.0634</v>
      </c>
      <c r="AD24" s="25">
        <v>12.0178</v>
      </c>
      <c r="AE24" s="25">
        <v>323.8195</v>
      </c>
      <c r="AF24" s="25">
        <v>114.37</v>
      </c>
      <c r="AG24" s="25">
        <f t="shared" si="1"/>
        <v>8764.013400000002</v>
      </c>
      <c r="AH24" s="26">
        <v>167.896</v>
      </c>
      <c r="AI24" s="26">
        <v>0</v>
      </c>
      <c r="AJ24" s="26">
        <v>0</v>
      </c>
      <c r="AK24" s="26">
        <v>2745.8357</v>
      </c>
      <c r="AL24" s="26">
        <v>469.0119</v>
      </c>
      <c r="AM24" s="26">
        <v>340.4903</v>
      </c>
      <c r="AN24" s="26">
        <f t="shared" si="2"/>
        <v>3723.2339</v>
      </c>
      <c r="AO24" s="26">
        <v>502.7809</v>
      </c>
      <c r="AP24" s="26">
        <v>0</v>
      </c>
      <c r="AQ24" s="26">
        <v>1.1211</v>
      </c>
      <c r="AR24" s="26">
        <v>233.2823</v>
      </c>
      <c r="AS24" s="26">
        <v>23359.1398</v>
      </c>
      <c r="AT24" s="26">
        <v>1.0144</v>
      </c>
      <c r="AU24" s="26">
        <f t="shared" si="0"/>
        <v>24097.3385</v>
      </c>
      <c r="AV24" s="26">
        <v>67.1776</v>
      </c>
      <c r="AW24" s="26">
        <v>0</v>
      </c>
      <c r="AX24" s="26">
        <v>34.8299</v>
      </c>
      <c r="AY24" s="26">
        <v>121.5625</v>
      </c>
      <c r="AZ24" s="26">
        <v>0</v>
      </c>
      <c r="BA24" s="26">
        <v>425.4769</v>
      </c>
      <c r="BB24" s="26">
        <v>178.9859</v>
      </c>
      <c r="BC24" s="26">
        <v>6.0455</v>
      </c>
      <c r="BD24" s="26">
        <v>5.521</v>
      </c>
      <c r="BE24" s="26">
        <v>955.479</v>
      </c>
      <c r="BF24" s="26">
        <v>241.1821</v>
      </c>
      <c r="BG24" s="26">
        <v>376.7997</v>
      </c>
      <c r="BH24" s="26">
        <v>122.1151</v>
      </c>
      <c r="BI24" s="26">
        <v>52.507</v>
      </c>
      <c r="BJ24" s="26">
        <v>94.5014</v>
      </c>
      <c r="BK24" s="27">
        <f t="shared" si="3"/>
        <v>159374.70430000004</v>
      </c>
    </row>
    <row r="25" spans="2:63" ht="12" customHeight="1">
      <c r="B25" s="7"/>
      <c r="C25" s="14" t="s">
        <v>61</v>
      </c>
      <c r="D25" s="25">
        <v>4292.292</v>
      </c>
      <c r="E25" s="25">
        <v>11.5266</v>
      </c>
      <c r="F25" s="25">
        <v>449.5196</v>
      </c>
      <c r="G25" s="25">
        <v>25.5047</v>
      </c>
      <c r="H25" s="25">
        <v>15844.071</v>
      </c>
      <c r="I25" s="25">
        <v>22364.9644</v>
      </c>
      <c r="J25" s="25">
        <v>4538.179</v>
      </c>
      <c r="K25" s="26">
        <v>811.0809</v>
      </c>
      <c r="L25" s="25">
        <v>3068.387</v>
      </c>
      <c r="M25" s="25">
        <v>1794.4344</v>
      </c>
      <c r="N25" s="25">
        <v>1930.831</v>
      </c>
      <c r="O25" s="25">
        <v>3666.0365</v>
      </c>
      <c r="P25" s="25">
        <v>5132.1234</v>
      </c>
      <c r="Q25" s="25">
        <v>305.9148</v>
      </c>
      <c r="R25" s="25">
        <v>78012.2491</v>
      </c>
      <c r="S25" s="25">
        <v>1275.7573</v>
      </c>
      <c r="T25" s="25">
        <v>69.4962</v>
      </c>
      <c r="U25" s="25">
        <v>563.0762</v>
      </c>
      <c r="V25" s="25">
        <v>238.929</v>
      </c>
      <c r="W25" s="25">
        <v>1408.8245</v>
      </c>
      <c r="X25" s="25">
        <v>1313.7702</v>
      </c>
      <c r="Y25" s="25">
        <v>1173.0614</v>
      </c>
      <c r="Z25" s="25">
        <v>2242.2741</v>
      </c>
      <c r="AA25" s="25">
        <v>18956.7652</v>
      </c>
      <c r="AB25" s="25">
        <v>6523.6855</v>
      </c>
      <c r="AC25" s="25">
        <v>10727.5044</v>
      </c>
      <c r="AD25" s="25">
        <v>4108.9098</v>
      </c>
      <c r="AE25" s="25">
        <v>13894.253</v>
      </c>
      <c r="AF25" s="25">
        <v>9669.06</v>
      </c>
      <c r="AG25" s="25">
        <f t="shared" si="1"/>
        <v>193789.5673</v>
      </c>
      <c r="AH25" s="26">
        <v>11881.3706</v>
      </c>
      <c r="AI25" s="26">
        <v>717.667</v>
      </c>
      <c r="AJ25" s="26">
        <v>3240.496</v>
      </c>
      <c r="AK25" s="26">
        <v>31120.4051</v>
      </c>
      <c r="AL25" s="26">
        <v>1443.1618</v>
      </c>
      <c r="AM25" s="26">
        <v>22046.5287</v>
      </c>
      <c r="AN25" s="26">
        <f t="shared" si="2"/>
        <v>70449.6292</v>
      </c>
      <c r="AO25" s="26">
        <v>8565.0278</v>
      </c>
      <c r="AP25" s="26">
        <v>74.5426</v>
      </c>
      <c r="AQ25" s="26">
        <v>3812.2575</v>
      </c>
      <c r="AR25" s="26">
        <v>1034.6043</v>
      </c>
      <c r="AS25" s="26">
        <v>4056.273</v>
      </c>
      <c r="AT25" s="26">
        <v>172.4999</v>
      </c>
      <c r="AU25" s="26">
        <f t="shared" si="0"/>
        <v>17715.2051</v>
      </c>
      <c r="AV25" s="26">
        <v>780.7507</v>
      </c>
      <c r="AW25" s="26">
        <v>0</v>
      </c>
      <c r="AX25" s="26">
        <v>148.3834</v>
      </c>
      <c r="AY25" s="26">
        <v>2703.9399</v>
      </c>
      <c r="AZ25" s="26">
        <v>234.5407</v>
      </c>
      <c r="BA25" s="26">
        <v>1828.2678</v>
      </c>
      <c r="BB25" s="26">
        <v>334.8092</v>
      </c>
      <c r="BC25" s="26">
        <v>85.9033</v>
      </c>
      <c r="BD25" s="26">
        <v>65.2025</v>
      </c>
      <c r="BE25" s="26">
        <v>512.5444</v>
      </c>
      <c r="BF25" s="26">
        <v>2047.921</v>
      </c>
      <c r="BG25" s="26">
        <v>590.0544</v>
      </c>
      <c r="BH25" s="26">
        <v>294.1559</v>
      </c>
      <c r="BI25" s="26">
        <v>2071.2349</v>
      </c>
      <c r="BJ25" s="26">
        <v>1476.9563</v>
      </c>
      <c r="BK25" s="27">
        <f t="shared" si="3"/>
        <v>315751.97990000003</v>
      </c>
    </row>
    <row r="26" spans="2:63" ht="12" customHeight="1">
      <c r="B26" s="7"/>
      <c r="C26" s="14" t="s">
        <v>62</v>
      </c>
      <c r="D26" s="25">
        <v>6.7316</v>
      </c>
      <c r="E26" s="25">
        <v>0</v>
      </c>
      <c r="F26" s="25">
        <v>0</v>
      </c>
      <c r="G26" s="25">
        <v>107.049</v>
      </c>
      <c r="H26" s="25">
        <v>1638.8099</v>
      </c>
      <c r="I26" s="25">
        <v>0</v>
      </c>
      <c r="J26" s="25">
        <v>0</v>
      </c>
      <c r="K26" s="26">
        <v>77.8416</v>
      </c>
      <c r="L26" s="25">
        <v>110.455</v>
      </c>
      <c r="M26" s="25">
        <v>76.932</v>
      </c>
      <c r="N26" s="25">
        <v>90.9658</v>
      </c>
      <c r="O26" s="25">
        <v>363.9973</v>
      </c>
      <c r="P26" s="25">
        <v>221.1432</v>
      </c>
      <c r="Q26" s="25">
        <v>22.3167</v>
      </c>
      <c r="R26" s="25">
        <v>929.4739</v>
      </c>
      <c r="S26" s="25">
        <v>25681.2221</v>
      </c>
      <c r="T26" s="25">
        <v>630.3321</v>
      </c>
      <c r="U26" s="25">
        <v>149.5828</v>
      </c>
      <c r="V26" s="25">
        <v>283.8783</v>
      </c>
      <c r="W26" s="25">
        <v>74.0707</v>
      </c>
      <c r="X26" s="25">
        <v>690.5198</v>
      </c>
      <c r="Y26" s="25">
        <v>841.1801</v>
      </c>
      <c r="Z26" s="25">
        <v>1243.2654</v>
      </c>
      <c r="AA26" s="25">
        <v>855.2415</v>
      </c>
      <c r="AB26" s="25">
        <v>236.2962</v>
      </c>
      <c r="AC26" s="25">
        <v>2136.0386</v>
      </c>
      <c r="AD26" s="25">
        <v>1359.9433</v>
      </c>
      <c r="AE26" s="25">
        <v>15235.8643</v>
      </c>
      <c r="AF26" s="25">
        <v>1836.1462</v>
      </c>
      <c r="AG26" s="25">
        <f t="shared" si="1"/>
        <v>53146.706900000005</v>
      </c>
      <c r="AH26" s="26">
        <v>1363.6528</v>
      </c>
      <c r="AI26" s="26">
        <v>511.2771</v>
      </c>
      <c r="AJ26" s="26">
        <v>0</v>
      </c>
      <c r="AK26" s="26">
        <v>644.7984</v>
      </c>
      <c r="AL26" s="26">
        <v>7722.8251</v>
      </c>
      <c r="AM26" s="26">
        <v>13022.9164</v>
      </c>
      <c r="AN26" s="26">
        <f t="shared" si="2"/>
        <v>23265.4698</v>
      </c>
      <c r="AO26" s="26">
        <v>136.4237</v>
      </c>
      <c r="AP26" s="26">
        <v>0</v>
      </c>
      <c r="AQ26" s="26">
        <v>0</v>
      </c>
      <c r="AR26" s="26">
        <v>7498.9212</v>
      </c>
      <c r="AS26" s="26">
        <v>349.1624</v>
      </c>
      <c r="AT26" s="26">
        <v>18.314</v>
      </c>
      <c r="AU26" s="26">
        <f t="shared" si="0"/>
        <v>8002.8213000000005</v>
      </c>
      <c r="AV26" s="26">
        <v>0</v>
      </c>
      <c r="AW26" s="26">
        <v>0</v>
      </c>
      <c r="AX26" s="26">
        <v>12.7172</v>
      </c>
      <c r="AY26" s="26">
        <v>694.6037</v>
      </c>
      <c r="AZ26" s="26">
        <v>9.4073</v>
      </c>
      <c r="BA26" s="26">
        <v>0</v>
      </c>
      <c r="BB26" s="26">
        <v>35.8206</v>
      </c>
      <c r="BC26" s="26">
        <v>0</v>
      </c>
      <c r="BD26" s="26">
        <v>1.9936</v>
      </c>
      <c r="BE26" s="26">
        <v>10.296</v>
      </c>
      <c r="BF26" s="26">
        <v>114.4602</v>
      </c>
      <c r="BG26" s="26">
        <v>397.7582</v>
      </c>
      <c r="BH26" s="26">
        <v>125.8438</v>
      </c>
      <c r="BI26" s="26">
        <v>3.4204</v>
      </c>
      <c r="BJ26" s="26">
        <v>1620.0351</v>
      </c>
      <c r="BK26" s="27">
        <f t="shared" si="3"/>
        <v>89193.94460000002</v>
      </c>
    </row>
    <row r="27" spans="2:63" ht="12" customHeight="1">
      <c r="B27" s="7" t="s">
        <v>4</v>
      </c>
      <c r="C27" s="14" t="s">
        <v>116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6">
        <v>160.3944</v>
      </c>
      <c r="L27" s="25">
        <v>123.2263</v>
      </c>
      <c r="M27" s="25">
        <v>15.3078</v>
      </c>
      <c r="N27" s="25">
        <v>0</v>
      </c>
      <c r="O27" s="25">
        <v>0</v>
      </c>
      <c r="P27" s="25">
        <v>134.7412</v>
      </c>
      <c r="Q27" s="25">
        <v>0</v>
      </c>
      <c r="R27" s="25">
        <v>33.6798</v>
      </c>
      <c r="S27" s="25">
        <v>0</v>
      </c>
      <c r="T27" s="25">
        <v>4116.6171</v>
      </c>
      <c r="U27" s="25">
        <v>162.9807</v>
      </c>
      <c r="V27" s="25">
        <v>207.2718</v>
      </c>
      <c r="W27" s="25">
        <v>0</v>
      </c>
      <c r="X27" s="25">
        <v>269.4824</v>
      </c>
      <c r="Y27" s="25">
        <v>15.3078</v>
      </c>
      <c r="Z27" s="25">
        <v>0</v>
      </c>
      <c r="AA27" s="25">
        <v>654.7224</v>
      </c>
      <c r="AB27" s="25">
        <v>0</v>
      </c>
      <c r="AC27" s="25">
        <v>419.5314</v>
      </c>
      <c r="AD27" s="25">
        <v>269.4824</v>
      </c>
      <c r="AE27" s="25">
        <v>12.8376</v>
      </c>
      <c r="AF27" s="25">
        <v>961.4823</v>
      </c>
      <c r="AG27" s="25">
        <f t="shared" si="1"/>
        <v>7557.0653999999995</v>
      </c>
      <c r="AH27" s="26">
        <v>39.6273</v>
      </c>
      <c r="AI27" s="26">
        <v>3303.0862</v>
      </c>
      <c r="AJ27" s="26">
        <v>26.6593</v>
      </c>
      <c r="AK27" s="26">
        <v>0</v>
      </c>
      <c r="AL27" s="26">
        <v>57.8788</v>
      </c>
      <c r="AM27" s="26">
        <v>525.3558</v>
      </c>
      <c r="AN27" s="26">
        <f t="shared" si="2"/>
        <v>3952.6074</v>
      </c>
      <c r="AO27" s="26">
        <v>2817.1614</v>
      </c>
      <c r="AP27" s="26">
        <v>608.8283</v>
      </c>
      <c r="AQ27" s="26">
        <v>0</v>
      </c>
      <c r="AR27" s="26">
        <v>30.6156</v>
      </c>
      <c r="AS27" s="26">
        <v>236.0291</v>
      </c>
      <c r="AT27" s="26">
        <v>0</v>
      </c>
      <c r="AU27" s="26">
        <f t="shared" si="0"/>
        <v>3692.6344000000004</v>
      </c>
      <c r="AV27" s="26">
        <v>4.2146</v>
      </c>
      <c r="AW27" s="26">
        <v>134.7412</v>
      </c>
      <c r="AX27" s="26">
        <v>134.7412</v>
      </c>
      <c r="AY27" s="26">
        <v>0</v>
      </c>
      <c r="AZ27" s="26">
        <v>269.4824</v>
      </c>
      <c r="BA27" s="26">
        <v>0</v>
      </c>
      <c r="BB27" s="26">
        <v>30.6156</v>
      </c>
      <c r="BC27" s="26">
        <v>73.2068</v>
      </c>
      <c r="BD27" s="26">
        <v>0</v>
      </c>
      <c r="BE27" s="26">
        <v>0</v>
      </c>
      <c r="BF27" s="26">
        <v>0</v>
      </c>
      <c r="BG27" s="26">
        <v>1243.6148</v>
      </c>
      <c r="BH27" s="26">
        <v>9.186</v>
      </c>
      <c r="BI27" s="26">
        <v>71.6482</v>
      </c>
      <c r="BJ27" s="26">
        <v>0</v>
      </c>
      <c r="BK27" s="27">
        <f t="shared" si="3"/>
        <v>17173.758</v>
      </c>
    </row>
    <row r="28" spans="2:63" ht="12" customHeight="1">
      <c r="B28" s="7"/>
      <c r="C28" s="14" t="s">
        <v>63</v>
      </c>
      <c r="D28" s="25">
        <v>1072.2234</v>
      </c>
      <c r="E28" s="25">
        <v>14.0796</v>
      </c>
      <c r="F28" s="25">
        <v>10.7733</v>
      </c>
      <c r="G28" s="25">
        <v>4506.3218</v>
      </c>
      <c r="H28" s="25">
        <v>175428.5134</v>
      </c>
      <c r="I28" s="25">
        <v>3937.1696</v>
      </c>
      <c r="J28" s="25">
        <v>2017.1836</v>
      </c>
      <c r="K28" s="26">
        <v>953.1917</v>
      </c>
      <c r="L28" s="25">
        <v>38.3339</v>
      </c>
      <c r="M28" s="25">
        <v>318.8036</v>
      </c>
      <c r="N28" s="25">
        <v>295.6137</v>
      </c>
      <c r="O28" s="25">
        <v>159.0966</v>
      </c>
      <c r="P28" s="25">
        <v>3944.8314</v>
      </c>
      <c r="Q28" s="25">
        <v>1872.7679</v>
      </c>
      <c r="R28" s="25">
        <v>745.6458</v>
      </c>
      <c r="S28" s="25">
        <v>690.2629</v>
      </c>
      <c r="T28" s="25">
        <v>220.2888</v>
      </c>
      <c r="U28" s="25">
        <v>82283.3686</v>
      </c>
      <c r="V28" s="25">
        <v>3145.9726</v>
      </c>
      <c r="W28" s="25">
        <v>2472.7092</v>
      </c>
      <c r="X28" s="25">
        <v>1785.1574</v>
      </c>
      <c r="Y28" s="25">
        <v>121.4874</v>
      </c>
      <c r="Z28" s="25">
        <v>1206.7649</v>
      </c>
      <c r="AA28" s="25">
        <v>1973.6843</v>
      </c>
      <c r="AB28" s="25">
        <v>6372.2813</v>
      </c>
      <c r="AC28" s="25">
        <v>1778.6506</v>
      </c>
      <c r="AD28" s="25">
        <v>601.9865</v>
      </c>
      <c r="AE28" s="25">
        <v>1133.0507</v>
      </c>
      <c r="AF28" s="25">
        <v>4399.9433</v>
      </c>
      <c r="AG28" s="25">
        <f t="shared" si="1"/>
        <v>122468.24629999997</v>
      </c>
      <c r="AH28" s="26">
        <v>6237.1253</v>
      </c>
      <c r="AI28" s="26">
        <v>0</v>
      </c>
      <c r="AJ28" s="26">
        <v>1.5926</v>
      </c>
      <c r="AK28" s="26">
        <v>13385.5325</v>
      </c>
      <c r="AL28" s="26">
        <v>271.3467</v>
      </c>
      <c r="AM28" s="26">
        <v>16795.5048</v>
      </c>
      <c r="AN28" s="26">
        <f t="shared" si="2"/>
        <v>36691.101899999994</v>
      </c>
      <c r="AO28" s="26">
        <v>4913.9746</v>
      </c>
      <c r="AP28" s="26">
        <v>0</v>
      </c>
      <c r="AQ28" s="26">
        <v>0</v>
      </c>
      <c r="AR28" s="26">
        <v>13.1594</v>
      </c>
      <c r="AS28" s="26">
        <v>30734.3293</v>
      </c>
      <c r="AT28" s="26">
        <v>14.1036</v>
      </c>
      <c r="AU28" s="26">
        <f t="shared" si="0"/>
        <v>35675.566900000005</v>
      </c>
      <c r="AV28" s="26">
        <v>46.9558</v>
      </c>
      <c r="AW28" s="26">
        <v>0</v>
      </c>
      <c r="AX28" s="26">
        <v>0</v>
      </c>
      <c r="AY28" s="26">
        <v>643.5207</v>
      </c>
      <c r="AZ28" s="26">
        <v>33.1276</v>
      </c>
      <c r="BA28" s="26">
        <v>2253.3573</v>
      </c>
      <c r="BB28" s="26">
        <v>0</v>
      </c>
      <c r="BC28" s="26">
        <v>33.8244</v>
      </c>
      <c r="BD28" s="26">
        <v>24.4924</v>
      </c>
      <c r="BE28" s="26">
        <v>28.6023</v>
      </c>
      <c r="BF28" s="26">
        <v>710.3949</v>
      </c>
      <c r="BG28" s="26">
        <v>969.1561</v>
      </c>
      <c r="BH28" s="26">
        <v>140.5817</v>
      </c>
      <c r="BI28" s="26">
        <v>24268.7951</v>
      </c>
      <c r="BJ28" s="26">
        <v>1994.9056</v>
      </c>
      <c r="BK28" s="27">
        <f t="shared" si="3"/>
        <v>407014.5404999999</v>
      </c>
    </row>
    <row r="29" spans="2:63" ht="12" customHeight="1">
      <c r="B29" s="7"/>
      <c r="C29" s="14" t="s">
        <v>87</v>
      </c>
      <c r="D29" s="25">
        <v>0</v>
      </c>
      <c r="E29" s="25">
        <v>0</v>
      </c>
      <c r="F29" s="25">
        <v>0</v>
      </c>
      <c r="G29" s="25">
        <v>170.3405</v>
      </c>
      <c r="H29" s="25">
        <v>5752.8962</v>
      </c>
      <c r="I29" s="25">
        <v>1.3935</v>
      </c>
      <c r="J29" s="25">
        <v>0</v>
      </c>
      <c r="K29" s="26">
        <v>176.6154</v>
      </c>
      <c r="L29" s="25">
        <v>8.4016</v>
      </c>
      <c r="M29" s="25">
        <v>8.9322</v>
      </c>
      <c r="N29" s="25">
        <v>68.396</v>
      </c>
      <c r="O29" s="25">
        <v>4.2375</v>
      </c>
      <c r="P29" s="25">
        <v>375.0787</v>
      </c>
      <c r="Q29" s="25">
        <v>239.5162</v>
      </c>
      <c r="R29" s="25">
        <v>117.4753</v>
      </c>
      <c r="S29" s="25">
        <v>271.9885</v>
      </c>
      <c r="T29" s="25">
        <v>0</v>
      </c>
      <c r="U29" s="25">
        <v>640.9386</v>
      </c>
      <c r="V29" s="25">
        <v>9543.0275</v>
      </c>
      <c r="W29" s="25">
        <v>4222.8699</v>
      </c>
      <c r="X29" s="25">
        <v>20034.6855</v>
      </c>
      <c r="Y29" s="25">
        <v>1645.4278</v>
      </c>
      <c r="Z29" s="25">
        <v>14647.3417</v>
      </c>
      <c r="AA29" s="25">
        <v>539.6841</v>
      </c>
      <c r="AB29" s="25">
        <v>178.1711</v>
      </c>
      <c r="AC29" s="25">
        <v>343.691</v>
      </c>
      <c r="AD29" s="25">
        <v>649.0679</v>
      </c>
      <c r="AE29" s="25">
        <v>10245.21</v>
      </c>
      <c r="AF29" s="25">
        <v>242.9852</v>
      </c>
      <c r="AG29" s="25">
        <f t="shared" si="1"/>
        <v>64205.1352</v>
      </c>
      <c r="AH29" s="26">
        <v>499.8419</v>
      </c>
      <c r="AI29" s="26">
        <v>0</v>
      </c>
      <c r="AJ29" s="26">
        <v>0</v>
      </c>
      <c r="AK29" s="26">
        <v>6951.3786</v>
      </c>
      <c r="AL29" s="26">
        <v>136.2943</v>
      </c>
      <c r="AM29" s="26">
        <v>2586.3268</v>
      </c>
      <c r="AN29" s="26">
        <f t="shared" si="2"/>
        <v>10173.8416</v>
      </c>
      <c r="AO29" s="26">
        <v>133.4154</v>
      </c>
      <c r="AP29" s="26">
        <v>0</v>
      </c>
      <c r="AQ29" s="26">
        <v>4.9558</v>
      </c>
      <c r="AR29" s="26">
        <v>14.4774</v>
      </c>
      <c r="AS29" s="26">
        <v>0</v>
      </c>
      <c r="AT29" s="26">
        <v>0</v>
      </c>
      <c r="AU29" s="26">
        <f t="shared" si="0"/>
        <v>152.8486</v>
      </c>
      <c r="AV29" s="26">
        <v>0</v>
      </c>
      <c r="AW29" s="26">
        <v>0</v>
      </c>
      <c r="AX29" s="26">
        <v>0</v>
      </c>
      <c r="AY29" s="26">
        <v>105.0983</v>
      </c>
      <c r="AZ29" s="26">
        <v>0</v>
      </c>
      <c r="BA29" s="26">
        <v>2204.6926</v>
      </c>
      <c r="BB29" s="26">
        <v>40.617</v>
      </c>
      <c r="BC29" s="26">
        <v>0</v>
      </c>
      <c r="BD29" s="26">
        <v>0</v>
      </c>
      <c r="BE29" s="26">
        <v>6.6774</v>
      </c>
      <c r="BF29" s="26">
        <v>13.7608</v>
      </c>
      <c r="BG29" s="26">
        <v>1116.5493</v>
      </c>
      <c r="BH29" s="26">
        <v>61.4938</v>
      </c>
      <c r="BI29" s="26">
        <v>2.3062</v>
      </c>
      <c r="BJ29" s="26">
        <v>980.2099</v>
      </c>
      <c r="BK29" s="27">
        <f t="shared" si="3"/>
        <v>84986.4674</v>
      </c>
    </row>
    <row r="30" spans="2:63" ht="12" customHeight="1">
      <c r="B30" s="7"/>
      <c r="C30" s="14" t="s">
        <v>64</v>
      </c>
      <c r="D30" s="25">
        <v>0</v>
      </c>
      <c r="E30" s="25">
        <v>0</v>
      </c>
      <c r="F30" s="25">
        <v>18.0228</v>
      </c>
      <c r="G30" s="25">
        <v>16.5541</v>
      </c>
      <c r="H30" s="25">
        <v>9530.9063</v>
      </c>
      <c r="I30" s="25">
        <v>283.8801</v>
      </c>
      <c r="J30" s="25">
        <v>8.7496</v>
      </c>
      <c r="K30" s="26">
        <v>25.4888</v>
      </c>
      <c r="L30" s="25">
        <v>21.4386</v>
      </c>
      <c r="M30" s="25">
        <v>98.403</v>
      </c>
      <c r="N30" s="25">
        <v>54.4869</v>
      </c>
      <c r="O30" s="25">
        <v>72.7999</v>
      </c>
      <c r="P30" s="25">
        <v>853.1646</v>
      </c>
      <c r="Q30" s="25">
        <v>3.0618</v>
      </c>
      <c r="R30" s="25">
        <v>286.3663</v>
      </c>
      <c r="S30" s="25">
        <v>51.4935</v>
      </c>
      <c r="T30" s="25">
        <v>0</v>
      </c>
      <c r="U30" s="25">
        <v>177.7105</v>
      </c>
      <c r="V30" s="25">
        <v>758.2205</v>
      </c>
      <c r="W30" s="25">
        <v>24633.7877</v>
      </c>
      <c r="X30" s="25">
        <v>5617.6311</v>
      </c>
      <c r="Y30" s="25">
        <v>659.6847</v>
      </c>
      <c r="Z30" s="25">
        <v>1429.8117</v>
      </c>
      <c r="AA30" s="25">
        <v>616.7866</v>
      </c>
      <c r="AB30" s="25">
        <v>2286.3763</v>
      </c>
      <c r="AC30" s="25">
        <v>2724.3018</v>
      </c>
      <c r="AD30" s="25">
        <v>507.5381</v>
      </c>
      <c r="AE30" s="25">
        <v>3705.8132</v>
      </c>
      <c r="AF30" s="25">
        <v>482.4171</v>
      </c>
      <c r="AG30" s="25">
        <f t="shared" si="1"/>
        <v>45359.412399999994</v>
      </c>
      <c r="AH30" s="26">
        <v>1172.3744</v>
      </c>
      <c r="AI30" s="26">
        <v>56.1074</v>
      </c>
      <c r="AJ30" s="26">
        <v>0</v>
      </c>
      <c r="AK30" s="26">
        <v>2233.223</v>
      </c>
      <c r="AL30" s="26">
        <v>624.0659</v>
      </c>
      <c r="AM30" s="26">
        <v>468.7481</v>
      </c>
      <c r="AN30" s="26">
        <f t="shared" si="2"/>
        <v>4554.5188</v>
      </c>
      <c r="AO30" s="26">
        <v>406.4121</v>
      </c>
      <c r="AP30" s="26">
        <v>0</v>
      </c>
      <c r="AQ30" s="26">
        <v>18.1233</v>
      </c>
      <c r="AR30" s="26">
        <v>12.4295</v>
      </c>
      <c r="AS30" s="26">
        <v>7133.5264</v>
      </c>
      <c r="AT30" s="26">
        <v>0</v>
      </c>
      <c r="AU30" s="26">
        <f t="shared" si="0"/>
        <v>7570.4913</v>
      </c>
      <c r="AV30" s="26">
        <v>0</v>
      </c>
      <c r="AW30" s="26">
        <v>0</v>
      </c>
      <c r="AX30" s="26">
        <v>6</v>
      </c>
      <c r="AY30" s="26">
        <v>667.736</v>
      </c>
      <c r="AZ30" s="26">
        <v>218.8883</v>
      </c>
      <c r="BA30" s="26">
        <v>5369.1369</v>
      </c>
      <c r="BB30" s="26">
        <v>0</v>
      </c>
      <c r="BC30" s="26">
        <v>0</v>
      </c>
      <c r="BD30" s="26">
        <v>10.8976</v>
      </c>
      <c r="BE30" s="26">
        <v>0</v>
      </c>
      <c r="BF30" s="26">
        <v>9.6756</v>
      </c>
      <c r="BG30" s="26">
        <v>422.2907</v>
      </c>
      <c r="BH30" s="26">
        <v>91.7102</v>
      </c>
      <c r="BI30" s="26">
        <v>188.9451</v>
      </c>
      <c r="BJ30" s="26">
        <v>1478.5006</v>
      </c>
      <c r="BK30" s="27">
        <f t="shared" si="3"/>
        <v>75513.68669999999</v>
      </c>
    </row>
    <row r="31" spans="2:63" ht="12" customHeight="1">
      <c r="B31" s="7"/>
      <c r="C31" s="14" t="s">
        <v>65</v>
      </c>
      <c r="D31" s="25">
        <v>32.6826</v>
      </c>
      <c r="E31" s="25">
        <v>0</v>
      </c>
      <c r="F31" s="25">
        <v>0</v>
      </c>
      <c r="G31" s="25">
        <v>16.0948</v>
      </c>
      <c r="H31" s="25">
        <v>66373.2163</v>
      </c>
      <c r="I31" s="25">
        <v>1922.4135</v>
      </c>
      <c r="J31" s="25">
        <v>2442.9654</v>
      </c>
      <c r="K31" s="26">
        <v>24.1421</v>
      </c>
      <c r="L31" s="25">
        <v>316.9516</v>
      </c>
      <c r="M31" s="25">
        <v>1262.7512</v>
      </c>
      <c r="N31" s="25">
        <v>328.0645</v>
      </c>
      <c r="O31" s="25">
        <v>10448.0251</v>
      </c>
      <c r="P31" s="25">
        <v>6205.3613</v>
      </c>
      <c r="Q31" s="25">
        <v>1139.9037</v>
      </c>
      <c r="R31" s="25">
        <v>1998.8773</v>
      </c>
      <c r="S31" s="25">
        <v>505.1162</v>
      </c>
      <c r="T31" s="25">
        <v>0</v>
      </c>
      <c r="U31" s="25">
        <v>1544.2374</v>
      </c>
      <c r="V31" s="25">
        <v>3437.7231</v>
      </c>
      <c r="W31" s="25">
        <v>24383.4113</v>
      </c>
      <c r="X31" s="25">
        <v>71340.378</v>
      </c>
      <c r="Y31" s="25">
        <v>12142.5458</v>
      </c>
      <c r="Z31" s="25">
        <v>17470.54</v>
      </c>
      <c r="AA31" s="25">
        <v>7471.5979</v>
      </c>
      <c r="AB31" s="25">
        <v>16043.5452</v>
      </c>
      <c r="AC31" s="25">
        <v>10951.465</v>
      </c>
      <c r="AD31" s="25">
        <v>11997.3091</v>
      </c>
      <c r="AE31" s="25">
        <v>39095.179</v>
      </c>
      <c r="AF31" s="25">
        <v>17025.5085</v>
      </c>
      <c r="AG31" s="25">
        <f t="shared" si="1"/>
        <v>259498.0122</v>
      </c>
      <c r="AH31" s="26">
        <v>23436.6996</v>
      </c>
      <c r="AI31" s="26">
        <v>0</v>
      </c>
      <c r="AJ31" s="26">
        <v>0</v>
      </c>
      <c r="AK31" s="26">
        <v>14604.0897</v>
      </c>
      <c r="AL31" s="26">
        <v>15389.6723</v>
      </c>
      <c r="AM31" s="26">
        <v>8328.0721</v>
      </c>
      <c r="AN31" s="26">
        <f t="shared" si="2"/>
        <v>61758.5337</v>
      </c>
      <c r="AO31" s="26">
        <v>2751.1811</v>
      </c>
      <c r="AP31" s="26">
        <v>0</v>
      </c>
      <c r="AQ31" s="26">
        <v>22.1599</v>
      </c>
      <c r="AR31" s="26">
        <v>431.6485</v>
      </c>
      <c r="AS31" s="26">
        <v>9384.714</v>
      </c>
      <c r="AT31" s="26">
        <v>75.9519</v>
      </c>
      <c r="AU31" s="26">
        <f t="shared" si="0"/>
        <v>12665.6554</v>
      </c>
      <c r="AV31" s="26">
        <v>264.3623</v>
      </c>
      <c r="AW31" s="26">
        <v>63.7941</v>
      </c>
      <c r="AX31" s="26">
        <v>418.5931</v>
      </c>
      <c r="AY31" s="26">
        <v>1302.4402</v>
      </c>
      <c r="AZ31" s="26">
        <v>256.1624</v>
      </c>
      <c r="BA31" s="26">
        <v>8042.3392</v>
      </c>
      <c r="BB31" s="26">
        <v>213.6528</v>
      </c>
      <c r="BC31" s="26">
        <v>116.6376</v>
      </c>
      <c r="BD31" s="26">
        <v>3.1657</v>
      </c>
      <c r="BE31" s="26">
        <v>92.5271</v>
      </c>
      <c r="BF31" s="26">
        <v>32.9542</v>
      </c>
      <c r="BG31" s="26">
        <v>658.3175</v>
      </c>
      <c r="BH31" s="26">
        <v>189.0045</v>
      </c>
      <c r="BI31" s="26">
        <v>1337.468</v>
      </c>
      <c r="BJ31" s="26">
        <v>1506.2573</v>
      </c>
      <c r="BK31" s="27">
        <f t="shared" si="3"/>
        <v>414841.8709999999</v>
      </c>
    </row>
    <row r="32" spans="2:63" ht="12" customHeight="1">
      <c r="B32" s="7"/>
      <c r="C32" s="14" t="s">
        <v>117</v>
      </c>
      <c r="D32" s="25">
        <v>236.1134</v>
      </c>
      <c r="E32" s="25">
        <v>0</v>
      </c>
      <c r="F32" s="25">
        <v>112.5873</v>
      </c>
      <c r="G32" s="25">
        <v>27.0727</v>
      </c>
      <c r="H32" s="25">
        <v>12301.8129</v>
      </c>
      <c r="I32" s="25">
        <v>940.0518</v>
      </c>
      <c r="J32" s="25">
        <v>199.4268</v>
      </c>
      <c r="K32" s="26">
        <v>18.2702</v>
      </c>
      <c r="L32" s="25">
        <v>94.1236</v>
      </c>
      <c r="M32" s="25">
        <v>71.5152</v>
      </c>
      <c r="N32" s="25">
        <v>448.9179</v>
      </c>
      <c r="O32" s="25">
        <v>0</v>
      </c>
      <c r="P32" s="25">
        <v>1676.5822</v>
      </c>
      <c r="Q32" s="25">
        <v>352.1939</v>
      </c>
      <c r="R32" s="25">
        <v>1420.9299</v>
      </c>
      <c r="S32" s="25">
        <v>107.4295</v>
      </c>
      <c r="T32" s="25">
        <v>0</v>
      </c>
      <c r="U32" s="25">
        <v>999.1953</v>
      </c>
      <c r="V32" s="25">
        <v>1399.986</v>
      </c>
      <c r="W32" s="25">
        <v>1124.7255</v>
      </c>
      <c r="X32" s="25">
        <v>16167.1751</v>
      </c>
      <c r="Y32" s="25">
        <v>44528.6447</v>
      </c>
      <c r="Z32" s="25">
        <v>36121.7333</v>
      </c>
      <c r="AA32" s="25">
        <v>3170.1528</v>
      </c>
      <c r="AB32" s="25">
        <v>1750.6836</v>
      </c>
      <c r="AC32" s="25">
        <v>4803.8068</v>
      </c>
      <c r="AD32" s="25">
        <v>686.8218</v>
      </c>
      <c r="AE32" s="25">
        <v>14415.5121</v>
      </c>
      <c r="AF32" s="25">
        <v>3243.1535</v>
      </c>
      <c r="AG32" s="25">
        <f t="shared" si="1"/>
        <v>133741.0315</v>
      </c>
      <c r="AH32" s="26">
        <v>4373.6891</v>
      </c>
      <c r="AI32" s="26">
        <v>0</v>
      </c>
      <c r="AJ32" s="26">
        <v>65.2877</v>
      </c>
      <c r="AK32" s="26">
        <v>5383.7656</v>
      </c>
      <c r="AL32" s="26">
        <v>65798.2909</v>
      </c>
      <c r="AM32" s="26">
        <v>423.3197</v>
      </c>
      <c r="AN32" s="26">
        <f t="shared" si="2"/>
        <v>76044.353</v>
      </c>
      <c r="AO32" s="26">
        <v>1045.6726</v>
      </c>
      <c r="AP32" s="26">
        <v>0</v>
      </c>
      <c r="AQ32" s="26">
        <v>7.7142</v>
      </c>
      <c r="AR32" s="26">
        <v>1880.622</v>
      </c>
      <c r="AS32" s="26">
        <v>6971.6898</v>
      </c>
      <c r="AT32" s="26">
        <v>7.7142</v>
      </c>
      <c r="AU32" s="26">
        <f t="shared" si="0"/>
        <v>9913.4128</v>
      </c>
      <c r="AV32" s="26">
        <v>45.6712</v>
      </c>
      <c r="AW32" s="26">
        <v>0</v>
      </c>
      <c r="AX32" s="26">
        <v>139.953</v>
      </c>
      <c r="AY32" s="26">
        <v>2453.8594</v>
      </c>
      <c r="AZ32" s="26">
        <v>44.4077</v>
      </c>
      <c r="BA32" s="26">
        <v>1508.6145</v>
      </c>
      <c r="BB32" s="26">
        <v>30.5772</v>
      </c>
      <c r="BC32" s="26">
        <v>29.2539</v>
      </c>
      <c r="BD32" s="26">
        <v>88.6054</v>
      </c>
      <c r="BE32" s="26">
        <v>7.3934</v>
      </c>
      <c r="BF32" s="26">
        <v>264.946</v>
      </c>
      <c r="BG32" s="26">
        <v>2321.2538</v>
      </c>
      <c r="BH32" s="26">
        <v>634.7671</v>
      </c>
      <c r="BI32" s="26">
        <v>546.3207</v>
      </c>
      <c r="BJ32" s="26">
        <v>2156.0688</v>
      </c>
      <c r="BK32" s="27">
        <f t="shared" si="3"/>
        <v>242648.07570000004</v>
      </c>
    </row>
    <row r="33" spans="2:63" ht="12" customHeight="1">
      <c r="B33" s="7" t="s">
        <v>5</v>
      </c>
      <c r="C33" s="14" t="s">
        <v>118</v>
      </c>
      <c r="D33" s="25">
        <v>1666.8236</v>
      </c>
      <c r="E33" s="25">
        <v>115.7327</v>
      </c>
      <c r="F33" s="25">
        <v>0</v>
      </c>
      <c r="G33" s="25">
        <v>776.5306</v>
      </c>
      <c r="H33" s="25">
        <v>1926.0756</v>
      </c>
      <c r="I33" s="25">
        <v>3778.3921</v>
      </c>
      <c r="J33" s="25">
        <v>466.0664</v>
      </c>
      <c r="K33" s="26">
        <v>1092.1556</v>
      </c>
      <c r="L33" s="25">
        <v>352.7869</v>
      </c>
      <c r="M33" s="25">
        <v>90.3291</v>
      </c>
      <c r="N33" s="25">
        <v>858.3248</v>
      </c>
      <c r="O33" s="25">
        <v>954.7436</v>
      </c>
      <c r="P33" s="25">
        <v>6527.3983</v>
      </c>
      <c r="Q33" s="25">
        <v>73.2467</v>
      </c>
      <c r="R33" s="25">
        <v>6018.27</v>
      </c>
      <c r="S33" s="25">
        <v>4204.2189</v>
      </c>
      <c r="T33" s="25">
        <v>20.9893</v>
      </c>
      <c r="U33" s="25">
        <v>3485.4335</v>
      </c>
      <c r="V33" s="25">
        <v>7663.7718</v>
      </c>
      <c r="W33" s="25">
        <v>7392.3917</v>
      </c>
      <c r="X33" s="25">
        <v>29906.564</v>
      </c>
      <c r="Y33" s="25">
        <v>17893.5333</v>
      </c>
      <c r="Z33" s="25">
        <v>61723.0627</v>
      </c>
      <c r="AA33" s="25">
        <v>6202.6908</v>
      </c>
      <c r="AB33" s="25">
        <v>7347.0816</v>
      </c>
      <c r="AC33" s="25">
        <v>14483.4203</v>
      </c>
      <c r="AD33" s="25">
        <v>3431.2739</v>
      </c>
      <c r="AE33" s="25">
        <v>16088.8307</v>
      </c>
      <c r="AF33" s="25">
        <v>11526.0364</v>
      </c>
      <c r="AG33" s="25">
        <f>SUM(I33:AF33)</f>
        <v>211581.0124</v>
      </c>
      <c r="AH33" s="26">
        <v>3770.5911</v>
      </c>
      <c r="AI33" s="26">
        <v>0</v>
      </c>
      <c r="AJ33" s="26">
        <v>18.4444</v>
      </c>
      <c r="AK33" s="26">
        <v>698.2036</v>
      </c>
      <c r="AL33" s="26">
        <v>20163.5717</v>
      </c>
      <c r="AM33" s="26">
        <v>801.2606</v>
      </c>
      <c r="AN33" s="26">
        <f>SUM(AH33:AM33)</f>
        <v>25452.0714</v>
      </c>
      <c r="AO33" s="26">
        <v>467.9902</v>
      </c>
      <c r="AP33" s="26">
        <v>3.3491</v>
      </c>
      <c r="AQ33" s="26">
        <v>178.094</v>
      </c>
      <c r="AR33" s="26">
        <v>4624.1378</v>
      </c>
      <c r="AS33" s="26">
        <v>957.2893</v>
      </c>
      <c r="AT33" s="26">
        <v>21.9023</v>
      </c>
      <c r="AU33" s="26">
        <f t="shared" si="0"/>
        <v>6252.7627</v>
      </c>
      <c r="AV33" s="26">
        <v>6.6257</v>
      </c>
      <c r="AW33" s="26">
        <v>3.1285</v>
      </c>
      <c r="AX33" s="26">
        <v>92.8926</v>
      </c>
      <c r="AY33" s="26">
        <v>1141.8348</v>
      </c>
      <c r="AZ33" s="26">
        <v>1.3744</v>
      </c>
      <c r="BA33" s="26">
        <v>183.1864</v>
      </c>
      <c r="BB33" s="26">
        <v>139.6558</v>
      </c>
      <c r="BC33" s="26">
        <v>54.5078</v>
      </c>
      <c r="BD33" s="26">
        <v>84.2033</v>
      </c>
      <c r="BE33" s="26">
        <v>79.819</v>
      </c>
      <c r="BF33" s="26">
        <v>459.9947</v>
      </c>
      <c r="BG33" s="26">
        <v>2010.4356</v>
      </c>
      <c r="BH33" s="26">
        <v>96.1791</v>
      </c>
      <c r="BI33" s="26">
        <v>666.1094</v>
      </c>
      <c r="BJ33" s="26">
        <v>5551.7727</v>
      </c>
      <c r="BK33" s="27">
        <f t="shared" si="3"/>
        <v>258342.72879999998</v>
      </c>
    </row>
    <row r="34" spans="2:63" ht="12" customHeight="1">
      <c r="B34" s="7"/>
      <c r="C34" s="14" t="s">
        <v>119</v>
      </c>
      <c r="D34" s="25">
        <v>6.0114</v>
      </c>
      <c r="E34" s="25">
        <v>4.795</v>
      </c>
      <c r="F34" s="25">
        <v>0</v>
      </c>
      <c r="G34" s="25">
        <v>0</v>
      </c>
      <c r="H34" s="25">
        <v>1037.6864</v>
      </c>
      <c r="I34" s="25">
        <v>12730.2538</v>
      </c>
      <c r="J34" s="25">
        <v>898.9663</v>
      </c>
      <c r="K34" s="26">
        <v>82.7823</v>
      </c>
      <c r="L34" s="25">
        <v>16.3184</v>
      </c>
      <c r="M34" s="25">
        <v>0</v>
      </c>
      <c r="N34" s="25">
        <v>1585.9987</v>
      </c>
      <c r="O34" s="25">
        <v>157.6125</v>
      </c>
      <c r="P34" s="25">
        <v>5518.5598</v>
      </c>
      <c r="Q34" s="25">
        <v>801.7105</v>
      </c>
      <c r="R34" s="25">
        <v>548.3115</v>
      </c>
      <c r="S34" s="25">
        <v>52.0805</v>
      </c>
      <c r="T34" s="25">
        <v>0</v>
      </c>
      <c r="U34" s="25">
        <v>550.2655</v>
      </c>
      <c r="V34" s="25">
        <v>44.7043</v>
      </c>
      <c r="W34" s="25">
        <v>200.0579</v>
      </c>
      <c r="X34" s="25">
        <v>5200.3585</v>
      </c>
      <c r="Y34" s="25">
        <v>530.8961</v>
      </c>
      <c r="Z34" s="25">
        <v>5619.959</v>
      </c>
      <c r="AA34" s="25">
        <v>26829.2735</v>
      </c>
      <c r="AB34" s="25">
        <v>1112.3875</v>
      </c>
      <c r="AC34" s="25">
        <v>3590.3481</v>
      </c>
      <c r="AD34" s="25">
        <v>354.0733</v>
      </c>
      <c r="AE34" s="25">
        <v>1539.6209</v>
      </c>
      <c r="AF34" s="25">
        <v>2393.483</v>
      </c>
      <c r="AG34" s="25">
        <f>SUM(I34:AF34)</f>
        <v>70358.02189999999</v>
      </c>
      <c r="AH34" s="26">
        <v>603.8393</v>
      </c>
      <c r="AI34" s="26">
        <v>0</v>
      </c>
      <c r="AJ34" s="26">
        <v>0</v>
      </c>
      <c r="AK34" s="26">
        <v>35.9715</v>
      </c>
      <c r="AL34" s="26">
        <v>19364.0903</v>
      </c>
      <c r="AM34" s="26">
        <v>16489.9824</v>
      </c>
      <c r="AN34" s="26">
        <f>SUM(AH34:AM34)</f>
        <v>36493.883499999996</v>
      </c>
      <c r="AO34" s="26">
        <v>95.5931</v>
      </c>
      <c r="AP34" s="26">
        <v>13.9426</v>
      </c>
      <c r="AQ34" s="26">
        <v>0</v>
      </c>
      <c r="AR34" s="26">
        <v>893.3407</v>
      </c>
      <c r="AS34" s="26">
        <v>2366.1657</v>
      </c>
      <c r="AT34" s="26">
        <v>233.4939</v>
      </c>
      <c r="AU34" s="26">
        <f t="shared" si="0"/>
        <v>3602.536</v>
      </c>
      <c r="AV34" s="26">
        <v>801.6807</v>
      </c>
      <c r="AW34" s="26">
        <v>787.3393</v>
      </c>
      <c r="AX34" s="26">
        <v>839.0571</v>
      </c>
      <c r="AY34" s="26">
        <v>1548.9964</v>
      </c>
      <c r="AZ34" s="26">
        <v>1.6175</v>
      </c>
      <c r="BA34" s="26">
        <v>16483.1089</v>
      </c>
      <c r="BB34" s="26">
        <v>15278.6176</v>
      </c>
      <c r="BC34" s="26">
        <v>138.3952</v>
      </c>
      <c r="BD34" s="26">
        <v>2594.5039</v>
      </c>
      <c r="BE34" s="26">
        <v>10.3503</v>
      </c>
      <c r="BF34" s="26">
        <v>4006.2012</v>
      </c>
      <c r="BG34" s="26">
        <v>11900.7275</v>
      </c>
      <c r="BH34" s="26">
        <v>47.1728</v>
      </c>
      <c r="BI34" s="26">
        <v>3320.9438</v>
      </c>
      <c r="BJ34" s="26">
        <v>2478.1173</v>
      </c>
      <c r="BK34" s="27">
        <f t="shared" si="3"/>
        <v>171739.76370000004</v>
      </c>
    </row>
    <row r="35" spans="2:63" ht="12" customHeight="1">
      <c r="B35" s="7"/>
      <c r="C35" s="14" t="s">
        <v>120</v>
      </c>
      <c r="D35" s="25">
        <v>0</v>
      </c>
      <c r="E35" s="25">
        <v>0</v>
      </c>
      <c r="F35" s="25">
        <v>0</v>
      </c>
      <c r="G35" s="25">
        <v>0</v>
      </c>
      <c r="H35" s="25">
        <v>12.9745</v>
      </c>
      <c r="I35" s="25">
        <v>45.232</v>
      </c>
      <c r="J35" s="25">
        <v>0</v>
      </c>
      <c r="K35" s="26">
        <v>0</v>
      </c>
      <c r="L35" s="25">
        <v>0</v>
      </c>
      <c r="M35" s="25">
        <v>17.9545</v>
      </c>
      <c r="N35" s="25">
        <v>11.9025</v>
      </c>
      <c r="O35" s="25">
        <v>45.6439</v>
      </c>
      <c r="P35" s="25">
        <v>340.4291</v>
      </c>
      <c r="Q35" s="25">
        <v>5.9132</v>
      </c>
      <c r="R35" s="25">
        <v>273.3651</v>
      </c>
      <c r="S35" s="25">
        <v>0</v>
      </c>
      <c r="T35" s="25">
        <v>40.2939</v>
      </c>
      <c r="U35" s="25">
        <v>218.2204</v>
      </c>
      <c r="V35" s="25">
        <v>7.7623</v>
      </c>
      <c r="W35" s="25">
        <v>325.9186</v>
      </c>
      <c r="X35" s="25">
        <v>963.2139</v>
      </c>
      <c r="Y35" s="25">
        <v>1088.3014</v>
      </c>
      <c r="Z35" s="25">
        <v>1812.6372</v>
      </c>
      <c r="AA35" s="25">
        <v>9277.694</v>
      </c>
      <c r="AB35" s="25">
        <v>36753.8637</v>
      </c>
      <c r="AC35" s="25">
        <v>29360.8331</v>
      </c>
      <c r="AD35" s="25">
        <v>9236.9399</v>
      </c>
      <c r="AE35" s="25">
        <v>2510.6812</v>
      </c>
      <c r="AF35" s="25">
        <v>298.5357</v>
      </c>
      <c r="AG35" s="25">
        <f t="shared" si="1"/>
        <v>92635.3356</v>
      </c>
      <c r="AH35" s="26">
        <v>2512.4997</v>
      </c>
      <c r="AI35" s="26">
        <v>0</v>
      </c>
      <c r="AJ35" s="26">
        <v>0</v>
      </c>
      <c r="AK35" s="26">
        <v>55.0191</v>
      </c>
      <c r="AL35" s="26">
        <v>4817.114</v>
      </c>
      <c r="AM35" s="26">
        <v>153.4858</v>
      </c>
      <c r="AN35" s="26">
        <f t="shared" si="2"/>
        <v>7538.1186</v>
      </c>
      <c r="AO35" s="26">
        <v>328.3676</v>
      </c>
      <c r="AP35" s="26">
        <v>0</v>
      </c>
      <c r="AQ35" s="26">
        <v>19.6527</v>
      </c>
      <c r="AR35" s="26">
        <v>8.3168</v>
      </c>
      <c r="AS35" s="26">
        <v>33.0314</v>
      </c>
      <c r="AT35" s="26">
        <v>0</v>
      </c>
      <c r="AU35" s="26">
        <f t="shared" si="0"/>
        <v>389.3685</v>
      </c>
      <c r="AV35" s="26">
        <v>0</v>
      </c>
      <c r="AW35" s="26">
        <v>0</v>
      </c>
      <c r="AX35" s="26">
        <v>0</v>
      </c>
      <c r="AY35" s="26">
        <v>1039.5576</v>
      </c>
      <c r="AZ35" s="26">
        <v>7487.4503</v>
      </c>
      <c r="BA35" s="26">
        <v>481.0939</v>
      </c>
      <c r="BB35" s="26">
        <v>5.7757</v>
      </c>
      <c r="BC35" s="26">
        <v>39.6672</v>
      </c>
      <c r="BD35" s="26">
        <v>28.0009</v>
      </c>
      <c r="BE35" s="26">
        <v>0</v>
      </c>
      <c r="BF35" s="26">
        <v>6.4062</v>
      </c>
      <c r="BG35" s="26">
        <v>265.2885</v>
      </c>
      <c r="BH35" s="26">
        <v>26.7367</v>
      </c>
      <c r="BI35" s="26">
        <v>32.2405</v>
      </c>
      <c r="BJ35" s="26">
        <v>6207.8032</v>
      </c>
      <c r="BK35" s="27">
        <f t="shared" si="3"/>
        <v>116195.81789999998</v>
      </c>
    </row>
    <row r="36" spans="2:63" ht="12" customHeight="1">
      <c r="B36" s="7"/>
      <c r="C36" s="14" t="s">
        <v>66</v>
      </c>
      <c r="D36" s="25">
        <v>23.1998</v>
      </c>
      <c r="E36" s="25">
        <v>0</v>
      </c>
      <c r="F36" s="25">
        <v>0</v>
      </c>
      <c r="G36" s="25">
        <v>0</v>
      </c>
      <c r="H36" s="25">
        <v>8543.6486</v>
      </c>
      <c r="I36" s="25">
        <v>1894.555</v>
      </c>
      <c r="J36" s="25">
        <v>164.0864</v>
      </c>
      <c r="K36" s="26">
        <v>13.5723</v>
      </c>
      <c r="L36" s="25">
        <v>2.1128</v>
      </c>
      <c r="M36" s="25">
        <v>60.9351</v>
      </c>
      <c r="N36" s="25">
        <v>103.7822</v>
      </c>
      <c r="O36" s="25">
        <v>16.3096</v>
      </c>
      <c r="P36" s="25">
        <v>714.9544</v>
      </c>
      <c r="Q36" s="25">
        <v>65.9154</v>
      </c>
      <c r="R36" s="25">
        <v>378.892</v>
      </c>
      <c r="S36" s="25">
        <v>340.2069</v>
      </c>
      <c r="T36" s="25">
        <v>0</v>
      </c>
      <c r="U36" s="25">
        <v>65.9902</v>
      </c>
      <c r="V36" s="25">
        <v>1037.9639</v>
      </c>
      <c r="W36" s="25">
        <v>599.9321</v>
      </c>
      <c r="X36" s="25">
        <v>2688.3981</v>
      </c>
      <c r="Y36" s="25">
        <v>7966.5165</v>
      </c>
      <c r="Z36" s="25">
        <v>8090.5035</v>
      </c>
      <c r="AA36" s="25">
        <v>10021.2745</v>
      </c>
      <c r="AB36" s="25">
        <v>11649.909</v>
      </c>
      <c r="AC36" s="25">
        <v>56935.43</v>
      </c>
      <c r="AD36" s="25">
        <v>10034.2506</v>
      </c>
      <c r="AE36" s="25">
        <v>12232.9183</v>
      </c>
      <c r="AF36" s="25">
        <v>1971.513</v>
      </c>
      <c r="AG36" s="25">
        <f t="shared" si="1"/>
        <v>127049.92180000001</v>
      </c>
      <c r="AH36" s="26">
        <v>14160.3601</v>
      </c>
      <c r="AI36" s="26">
        <v>0</v>
      </c>
      <c r="AJ36" s="26">
        <v>63.5754</v>
      </c>
      <c r="AK36" s="26">
        <v>469.9205</v>
      </c>
      <c r="AL36" s="26">
        <v>101695.498</v>
      </c>
      <c r="AM36" s="26">
        <v>35643.7386</v>
      </c>
      <c r="AN36" s="26">
        <f t="shared" si="2"/>
        <v>152033.0926</v>
      </c>
      <c r="AO36" s="26">
        <v>76928.5623</v>
      </c>
      <c r="AP36" s="26">
        <v>1451.9308</v>
      </c>
      <c r="AQ36" s="26">
        <v>3.6465</v>
      </c>
      <c r="AR36" s="26">
        <v>1717.2659</v>
      </c>
      <c r="AS36" s="26">
        <v>29518.2299</v>
      </c>
      <c r="AT36" s="26">
        <v>204.186</v>
      </c>
      <c r="AU36" s="26">
        <f t="shared" si="0"/>
        <v>109823.8214</v>
      </c>
      <c r="AV36" s="26">
        <v>32.8707</v>
      </c>
      <c r="AW36" s="26">
        <v>112.9222</v>
      </c>
      <c r="AX36" s="26">
        <v>476.6167</v>
      </c>
      <c r="AY36" s="26">
        <v>10320.9336</v>
      </c>
      <c r="AZ36" s="26">
        <v>68.0608</v>
      </c>
      <c r="BA36" s="26">
        <v>7303.8757</v>
      </c>
      <c r="BB36" s="26">
        <v>1636.7891</v>
      </c>
      <c r="BC36" s="26">
        <v>269.6992</v>
      </c>
      <c r="BD36" s="26">
        <v>359.0905</v>
      </c>
      <c r="BE36" s="26">
        <v>0</v>
      </c>
      <c r="BF36" s="26">
        <v>40.5197</v>
      </c>
      <c r="BG36" s="26">
        <v>1361.3792</v>
      </c>
      <c r="BH36" s="26">
        <v>24.9137</v>
      </c>
      <c r="BI36" s="26">
        <v>1501.3562</v>
      </c>
      <c r="BJ36" s="26">
        <v>5732.8506</v>
      </c>
      <c r="BK36" s="27">
        <f t="shared" si="3"/>
        <v>426715.5620999999</v>
      </c>
    </row>
    <row r="37" spans="2:63" ht="12" customHeight="1">
      <c r="B37" s="7"/>
      <c r="C37" s="14" t="s">
        <v>121</v>
      </c>
      <c r="D37" s="25">
        <v>0</v>
      </c>
      <c r="E37" s="25">
        <v>0</v>
      </c>
      <c r="F37" s="25">
        <v>2.158</v>
      </c>
      <c r="G37" s="25">
        <v>1.4387</v>
      </c>
      <c r="H37" s="25">
        <v>5422.1983</v>
      </c>
      <c r="I37" s="25">
        <v>56.9086</v>
      </c>
      <c r="J37" s="25">
        <v>525.4618</v>
      </c>
      <c r="K37" s="26">
        <v>0</v>
      </c>
      <c r="L37" s="25">
        <v>1</v>
      </c>
      <c r="M37" s="25">
        <v>0</v>
      </c>
      <c r="N37" s="25">
        <v>2.8351</v>
      </c>
      <c r="O37" s="25">
        <v>5.9934</v>
      </c>
      <c r="P37" s="25">
        <v>117.7024</v>
      </c>
      <c r="Q37" s="25">
        <v>0</v>
      </c>
      <c r="R37" s="25">
        <v>939.7555</v>
      </c>
      <c r="S37" s="25">
        <v>2.158</v>
      </c>
      <c r="T37" s="25">
        <v>0</v>
      </c>
      <c r="U37" s="25">
        <v>0</v>
      </c>
      <c r="V37" s="25">
        <v>914.1565</v>
      </c>
      <c r="W37" s="25">
        <v>10221.7318</v>
      </c>
      <c r="X37" s="25">
        <v>4568.8569</v>
      </c>
      <c r="Y37" s="25">
        <v>147.5364</v>
      </c>
      <c r="Z37" s="25">
        <v>2407.7138</v>
      </c>
      <c r="AA37" s="25">
        <v>4195.889</v>
      </c>
      <c r="AB37" s="25">
        <v>2678.4864</v>
      </c>
      <c r="AC37" s="25">
        <v>18387.7993</v>
      </c>
      <c r="AD37" s="25">
        <v>12419.1297</v>
      </c>
      <c r="AE37" s="25">
        <v>704.6424</v>
      </c>
      <c r="AF37" s="25">
        <v>668.4323</v>
      </c>
      <c r="AG37" s="25">
        <f t="shared" si="1"/>
        <v>58966.18929999999</v>
      </c>
      <c r="AH37" s="26">
        <v>2312.5706</v>
      </c>
      <c r="AI37" s="26">
        <v>0</v>
      </c>
      <c r="AJ37" s="26">
        <v>31.7581</v>
      </c>
      <c r="AK37" s="26">
        <v>151.1517</v>
      </c>
      <c r="AL37" s="26">
        <v>37529.7876</v>
      </c>
      <c r="AM37" s="26">
        <v>575.0564</v>
      </c>
      <c r="AN37" s="26">
        <f t="shared" si="2"/>
        <v>40600.324400000005</v>
      </c>
      <c r="AO37" s="26">
        <v>8078.8563</v>
      </c>
      <c r="AP37" s="26">
        <v>0</v>
      </c>
      <c r="AQ37" s="26">
        <v>3.626</v>
      </c>
      <c r="AR37" s="26">
        <v>3462.8116</v>
      </c>
      <c r="AS37" s="26">
        <v>1245.2021</v>
      </c>
      <c r="AT37" s="26">
        <v>43.0066</v>
      </c>
      <c r="AU37" s="26">
        <f t="shared" si="0"/>
        <v>12833.502600000002</v>
      </c>
      <c r="AV37" s="26">
        <v>24.4181</v>
      </c>
      <c r="AW37" s="26">
        <v>1.0007</v>
      </c>
      <c r="AX37" s="26">
        <v>40.7758</v>
      </c>
      <c r="AY37" s="26">
        <v>1535.3094</v>
      </c>
      <c r="AZ37" s="26">
        <v>2631.8497</v>
      </c>
      <c r="BA37" s="26">
        <v>87.4262</v>
      </c>
      <c r="BB37" s="26">
        <v>7.9727</v>
      </c>
      <c r="BC37" s="26">
        <v>175.6524</v>
      </c>
      <c r="BD37" s="26">
        <v>98.8078</v>
      </c>
      <c r="BE37" s="26">
        <v>7.252</v>
      </c>
      <c r="BF37" s="26">
        <v>211.4079</v>
      </c>
      <c r="BG37" s="26">
        <v>381.6076</v>
      </c>
      <c r="BH37" s="26">
        <v>86.8064</v>
      </c>
      <c r="BI37" s="26">
        <v>10640.7418</v>
      </c>
      <c r="BJ37" s="26">
        <v>513.9262</v>
      </c>
      <c r="BK37" s="27">
        <f t="shared" si="3"/>
        <v>134270.766</v>
      </c>
    </row>
    <row r="38" spans="2:63" ht="12" customHeight="1">
      <c r="B38" s="7"/>
      <c r="C38" s="14" t="s">
        <v>67</v>
      </c>
      <c r="D38" s="25">
        <v>514.086</v>
      </c>
      <c r="E38" s="25">
        <v>0</v>
      </c>
      <c r="F38" s="25">
        <v>0</v>
      </c>
      <c r="G38" s="25">
        <v>14.3528</v>
      </c>
      <c r="H38" s="25">
        <v>7803.9552</v>
      </c>
      <c r="I38" s="25">
        <v>848.4254</v>
      </c>
      <c r="J38" s="25">
        <v>0</v>
      </c>
      <c r="K38" s="26">
        <v>19.6301</v>
      </c>
      <c r="L38" s="25">
        <v>101.94</v>
      </c>
      <c r="M38" s="25">
        <v>45.2256</v>
      </c>
      <c r="N38" s="25">
        <v>101.6398</v>
      </c>
      <c r="O38" s="25">
        <v>2590.6076</v>
      </c>
      <c r="P38" s="25">
        <v>21.0759</v>
      </c>
      <c r="Q38" s="25">
        <v>43.6328</v>
      </c>
      <c r="R38" s="25">
        <v>887.567</v>
      </c>
      <c r="S38" s="25">
        <v>13.9502</v>
      </c>
      <c r="T38" s="25">
        <v>0</v>
      </c>
      <c r="U38" s="25">
        <v>216.5448</v>
      </c>
      <c r="V38" s="25">
        <v>918.3806</v>
      </c>
      <c r="W38" s="25">
        <v>2239.8701</v>
      </c>
      <c r="X38" s="25">
        <v>8343.2844</v>
      </c>
      <c r="Y38" s="25">
        <v>3977.4779</v>
      </c>
      <c r="Z38" s="25">
        <v>2908.018</v>
      </c>
      <c r="AA38" s="25">
        <v>405.7228</v>
      </c>
      <c r="AB38" s="25">
        <v>351.9816</v>
      </c>
      <c r="AC38" s="25">
        <v>1468.6568</v>
      </c>
      <c r="AD38" s="25">
        <v>1517.3705</v>
      </c>
      <c r="AE38" s="25">
        <v>102818.5219</v>
      </c>
      <c r="AF38" s="25">
        <v>1471.9391</v>
      </c>
      <c r="AG38" s="25">
        <f t="shared" si="1"/>
        <v>131311.46289999998</v>
      </c>
      <c r="AH38" s="26">
        <v>1105.033</v>
      </c>
      <c r="AI38" s="26">
        <v>0</v>
      </c>
      <c r="AJ38" s="26">
        <v>12.8033</v>
      </c>
      <c r="AK38" s="26">
        <v>185.7564</v>
      </c>
      <c r="AL38" s="26">
        <v>5557.0301</v>
      </c>
      <c r="AM38" s="26">
        <v>965.1742</v>
      </c>
      <c r="AN38" s="26">
        <f t="shared" si="2"/>
        <v>7825.7970000000005</v>
      </c>
      <c r="AO38" s="26">
        <v>559.5525</v>
      </c>
      <c r="AP38" s="26">
        <v>0</v>
      </c>
      <c r="AQ38" s="26">
        <v>2778.918</v>
      </c>
      <c r="AR38" s="26">
        <v>12820.5725</v>
      </c>
      <c r="AS38" s="26">
        <v>52.215</v>
      </c>
      <c r="AT38" s="26">
        <v>0</v>
      </c>
      <c r="AU38" s="26">
        <f t="shared" si="0"/>
        <v>16211.258000000002</v>
      </c>
      <c r="AV38" s="26">
        <v>5.4333</v>
      </c>
      <c r="AW38" s="26">
        <v>0</v>
      </c>
      <c r="AX38" s="26">
        <v>55.6544</v>
      </c>
      <c r="AY38" s="26">
        <v>1787.9909</v>
      </c>
      <c r="AZ38" s="26">
        <v>0</v>
      </c>
      <c r="BA38" s="26">
        <v>442.9301</v>
      </c>
      <c r="BB38" s="26">
        <v>2585.5142</v>
      </c>
      <c r="BC38" s="26">
        <v>35.9731</v>
      </c>
      <c r="BD38" s="26">
        <v>20.75</v>
      </c>
      <c r="BE38" s="26">
        <v>0</v>
      </c>
      <c r="BF38" s="26">
        <v>106.668</v>
      </c>
      <c r="BG38" s="26">
        <v>2482.2771</v>
      </c>
      <c r="BH38" s="26">
        <v>60.3099</v>
      </c>
      <c r="BI38" s="26">
        <v>112.2804</v>
      </c>
      <c r="BJ38" s="26">
        <v>6917.8389</v>
      </c>
      <c r="BK38" s="27">
        <f t="shared" si="3"/>
        <v>178294.5322</v>
      </c>
    </row>
    <row r="39" spans="2:63" ht="12" customHeight="1">
      <c r="B39" s="7"/>
      <c r="C39" s="15" t="s">
        <v>122</v>
      </c>
      <c r="D39" s="31">
        <v>462.3634</v>
      </c>
      <c r="E39" s="31">
        <v>0</v>
      </c>
      <c r="F39" s="31">
        <v>2.722</v>
      </c>
      <c r="G39" s="31">
        <v>0</v>
      </c>
      <c r="H39" s="31">
        <v>15617.4237</v>
      </c>
      <c r="I39" s="31">
        <v>107.0081</v>
      </c>
      <c r="J39" s="31">
        <v>503.0216</v>
      </c>
      <c r="K39" s="28">
        <v>559.4552</v>
      </c>
      <c r="L39" s="31">
        <v>8172.1205</v>
      </c>
      <c r="M39" s="31">
        <v>98.2021</v>
      </c>
      <c r="N39" s="31">
        <v>112.7886</v>
      </c>
      <c r="O39" s="31">
        <v>4101.597</v>
      </c>
      <c r="P39" s="31">
        <v>100.143</v>
      </c>
      <c r="Q39" s="31">
        <v>18.2016</v>
      </c>
      <c r="R39" s="31">
        <v>19202.1619</v>
      </c>
      <c r="S39" s="31">
        <v>162.1615</v>
      </c>
      <c r="T39" s="31">
        <v>10.3589</v>
      </c>
      <c r="U39" s="31">
        <v>51.1012</v>
      </c>
      <c r="V39" s="31">
        <v>19.4884</v>
      </c>
      <c r="W39" s="31">
        <v>661.4741</v>
      </c>
      <c r="X39" s="31">
        <v>1430.9796</v>
      </c>
      <c r="Y39" s="31">
        <v>14513.9146</v>
      </c>
      <c r="Z39" s="31">
        <v>748.6772</v>
      </c>
      <c r="AA39" s="31">
        <v>2568.6312</v>
      </c>
      <c r="AB39" s="31">
        <v>317.25</v>
      </c>
      <c r="AC39" s="31">
        <v>586.2038</v>
      </c>
      <c r="AD39" s="31">
        <v>329.4851</v>
      </c>
      <c r="AE39" s="31">
        <v>1400.2624</v>
      </c>
      <c r="AF39" s="31">
        <v>48600.3749</v>
      </c>
      <c r="AG39" s="31">
        <f t="shared" si="1"/>
        <v>104375.0625</v>
      </c>
      <c r="AH39" s="28">
        <v>9337.3087</v>
      </c>
      <c r="AI39" s="28">
        <v>2939.4872</v>
      </c>
      <c r="AJ39" s="28">
        <v>14287.5033</v>
      </c>
      <c r="AK39" s="28">
        <v>4956.8914</v>
      </c>
      <c r="AL39" s="28">
        <v>3122.5667</v>
      </c>
      <c r="AM39" s="28">
        <v>49398.1693</v>
      </c>
      <c r="AN39" s="28">
        <f t="shared" si="2"/>
        <v>84041.9266</v>
      </c>
      <c r="AO39" s="28">
        <v>19651.575</v>
      </c>
      <c r="AP39" s="28">
        <v>16021.4152</v>
      </c>
      <c r="AQ39" s="28">
        <v>14434.8903</v>
      </c>
      <c r="AR39" s="28">
        <v>57030.4959</v>
      </c>
      <c r="AS39" s="28">
        <v>473613.479</v>
      </c>
      <c r="AT39" s="28">
        <v>93.1917</v>
      </c>
      <c r="AU39" s="28">
        <f t="shared" si="0"/>
        <v>580845.0471</v>
      </c>
      <c r="AV39" s="28">
        <v>1091.9012</v>
      </c>
      <c r="AW39" s="28">
        <v>1045.165</v>
      </c>
      <c r="AX39" s="28">
        <v>847.8021</v>
      </c>
      <c r="AY39" s="28">
        <v>8765.4368</v>
      </c>
      <c r="AZ39" s="28">
        <v>2225.2583</v>
      </c>
      <c r="BA39" s="28">
        <v>102.5914</v>
      </c>
      <c r="BB39" s="28">
        <v>331.6849</v>
      </c>
      <c r="BC39" s="28">
        <v>7436.4587</v>
      </c>
      <c r="BD39" s="28">
        <v>94.2975</v>
      </c>
      <c r="BE39" s="28">
        <v>384.1379</v>
      </c>
      <c r="BF39" s="28">
        <v>1174.4559</v>
      </c>
      <c r="BG39" s="28">
        <v>27820.0346</v>
      </c>
      <c r="BH39" s="28">
        <v>6191.4124</v>
      </c>
      <c r="BI39" s="28">
        <v>96961.9668</v>
      </c>
      <c r="BJ39" s="28">
        <v>4386.1611</v>
      </c>
      <c r="BK39" s="32">
        <f t="shared" si="3"/>
        <v>944203.3098999999</v>
      </c>
    </row>
    <row r="40" spans="2:63" ht="12" customHeight="1">
      <c r="B40" s="12"/>
      <c r="C40" s="16" t="s">
        <v>2</v>
      </c>
      <c r="D40" s="25">
        <f>SUM(D16:D39)</f>
        <v>65801.9866</v>
      </c>
      <c r="E40" s="25">
        <f>SUM(E16:E39)</f>
        <v>430.98150000000004</v>
      </c>
      <c r="F40" s="25">
        <f>SUM(F16:F39)</f>
        <v>2131.9751</v>
      </c>
      <c r="G40" s="25">
        <f>SUM(G16:G39)</f>
        <v>6373.241799999999</v>
      </c>
      <c r="H40" s="25">
        <f aca="true" t="shared" si="8" ref="H40:AF40">SUM(H16:H39)</f>
        <v>520062.69920000003</v>
      </c>
      <c r="I40" s="25">
        <f t="shared" si="8"/>
        <v>386959.8982000001</v>
      </c>
      <c r="J40" s="25">
        <f t="shared" si="8"/>
        <v>68359.2911</v>
      </c>
      <c r="K40" s="26">
        <f t="shared" si="8"/>
        <v>38069.61959999999</v>
      </c>
      <c r="L40" s="25">
        <f t="shared" si="8"/>
        <v>94125.81270000001</v>
      </c>
      <c r="M40" s="25">
        <f t="shared" si="8"/>
        <v>23919.197599999992</v>
      </c>
      <c r="N40" s="25">
        <f t="shared" si="8"/>
        <v>45900.39419999999</v>
      </c>
      <c r="O40" s="25">
        <f t="shared" si="8"/>
        <v>170444.22619999995</v>
      </c>
      <c r="P40" s="25">
        <f t="shared" si="8"/>
        <v>143874.4976</v>
      </c>
      <c r="Q40" s="25">
        <f t="shared" si="8"/>
        <v>13867.4186</v>
      </c>
      <c r="R40" s="25">
        <f t="shared" si="8"/>
        <v>158380.2488</v>
      </c>
      <c r="S40" s="25">
        <f t="shared" si="8"/>
        <v>37422.0082</v>
      </c>
      <c r="T40" s="25">
        <f t="shared" si="8"/>
        <v>10631.236499999999</v>
      </c>
      <c r="U40" s="25">
        <f t="shared" si="8"/>
        <v>95215.91010000001</v>
      </c>
      <c r="V40" s="25">
        <f t="shared" si="8"/>
        <v>34095.4353</v>
      </c>
      <c r="W40" s="25">
        <f t="shared" si="8"/>
        <v>84685.5084</v>
      </c>
      <c r="X40" s="25">
        <f t="shared" si="8"/>
        <v>181922.86019999997</v>
      </c>
      <c r="Y40" s="25">
        <f t="shared" si="8"/>
        <v>108929.78689999999</v>
      </c>
      <c r="Z40" s="25">
        <f t="shared" si="8"/>
        <v>161388.07210000002</v>
      </c>
      <c r="AA40" s="25">
        <f t="shared" si="8"/>
        <v>96270.71059999999</v>
      </c>
      <c r="AB40" s="25">
        <f t="shared" si="8"/>
        <v>134676.8553</v>
      </c>
      <c r="AC40" s="25">
        <f>SUM(AC16:AC39)</f>
        <v>166936.24889999998</v>
      </c>
      <c r="AD40" s="25">
        <f>SUM(AD16:AD39)</f>
        <v>64242.70509999999</v>
      </c>
      <c r="AE40" s="25">
        <f t="shared" si="8"/>
        <v>250984.277</v>
      </c>
      <c r="AF40" s="25">
        <f t="shared" si="8"/>
        <v>136224.62660000002</v>
      </c>
      <c r="AG40" s="25">
        <f t="shared" si="1"/>
        <v>2707526.8457999993</v>
      </c>
      <c r="AH40" s="26">
        <f aca="true" t="shared" si="9" ref="AH40:AM40">SUM(AH16:AH39)</f>
        <v>194892.72959999993</v>
      </c>
      <c r="AI40" s="26">
        <f t="shared" si="9"/>
        <v>59480.6122</v>
      </c>
      <c r="AJ40" s="26">
        <f t="shared" si="9"/>
        <v>535072.5922999999</v>
      </c>
      <c r="AK40" s="26">
        <f t="shared" si="9"/>
        <v>148207.95900000003</v>
      </c>
      <c r="AL40" s="26">
        <f t="shared" si="9"/>
        <v>292160.5266</v>
      </c>
      <c r="AM40" s="26">
        <f t="shared" si="9"/>
        <v>585534.8414</v>
      </c>
      <c r="AN40" s="26">
        <f t="shared" si="2"/>
        <v>1815349.2611</v>
      </c>
      <c r="AO40" s="26">
        <f aca="true" t="shared" si="10" ref="AO40:AT40">SUM(AO16:AO39)</f>
        <v>551019.2204999999</v>
      </c>
      <c r="AP40" s="26">
        <f t="shared" si="10"/>
        <v>56970.9099</v>
      </c>
      <c r="AQ40" s="26">
        <f t="shared" si="10"/>
        <v>294759.7057999999</v>
      </c>
      <c r="AR40" s="26">
        <f t="shared" si="10"/>
        <v>96895.1468</v>
      </c>
      <c r="AS40" s="26">
        <f t="shared" si="10"/>
        <v>681095.1282</v>
      </c>
      <c r="AT40" s="26">
        <f t="shared" si="10"/>
        <v>22138.024400000002</v>
      </c>
      <c r="AU40" s="26">
        <f t="shared" si="0"/>
        <v>1702878.1355999997</v>
      </c>
      <c r="AV40" s="26">
        <f aca="true" t="shared" si="11" ref="AV40:BJ40">SUM(AV16:AV39)</f>
        <v>70338.64649999999</v>
      </c>
      <c r="AW40" s="26">
        <f t="shared" si="11"/>
        <v>9253.4549</v>
      </c>
      <c r="AX40" s="26">
        <f t="shared" si="11"/>
        <v>6628.2385</v>
      </c>
      <c r="AY40" s="26">
        <f t="shared" si="11"/>
        <v>82192.97299999998</v>
      </c>
      <c r="AZ40" s="26">
        <f t="shared" si="11"/>
        <v>39729.990000000005</v>
      </c>
      <c r="BA40" s="26">
        <f t="shared" si="11"/>
        <v>49446.00569999999</v>
      </c>
      <c r="BB40" s="26">
        <f t="shared" si="11"/>
        <v>37463.02129999999</v>
      </c>
      <c r="BC40" s="26">
        <f t="shared" si="11"/>
        <v>27487.683599999993</v>
      </c>
      <c r="BD40" s="26">
        <f t="shared" si="11"/>
        <v>12642.1616</v>
      </c>
      <c r="BE40" s="26">
        <f t="shared" si="11"/>
        <v>51279.925800000005</v>
      </c>
      <c r="BF40" s="26">
        <f t="shared" si="11"/>
        <v>27659.6395</v>
      </c>
      <c r="BG40" s="26">
        <f t="shared" si="11"/>
        <v>85959.61859999999</v>
      </c>
      <c r="BH40" s="26">
        <f t="shared" si="11"/>
        <v>29347.25490000001</v>
      </c>
      <c r="BI40" s="26">
        <f t="shared" si="11"/>
        <v>590391.6009</v>
      </c>
      <c r="BJ40" s="26">
        <f t="shared" si="11"/>
        <v>52532.843700000005</v>
      </c>
      <c r="BK40" s="27">
        <f t="shared" si="3"/>
        <v>7992908.185199999</v>
      </c>
    </row>
    <row r="41" spans="2:63" ht="12" customHeight="1">
      <c r="B41" s="9"/>
      <c r="C41" s="17" t="s">
        <v>68</v>
      </c>
      <c r="D41" s="22">
        <v>13.336</v>
      </c>
      <c r="E41" s="22">
        <v>0</v>
      </c>
      <c r="F41" s="22">
        <v>0</v>
      </c>
      <c r="G41" s="22">
        <v>11.8574</v>
      </c>
      <c r="H41" s="22">
        <v>10015.3462</v>
      </c>
      <c r="I41" s="22">
        <v>47.8197</v>
      </c>
      <c r="J41" s="22">
        <v>4.0302</v>
      </c>
      <c r="K41" s="23">
        <v>48.5848</v>
      </c>
      <c r="L41" s="22">
        <v>0</v>
      </c>
      <c r="M41" s="22">
        <v>0</v>
      </c>
      <c r="N41" s="22">
        <v>17.9752</v>
      </c>
      <c r="O41" s="22">
        <v>15.0373</v>
      </c>
      <c r="P41" s="22">
        <v>52.7491</v>
      </c>
      <c r="Q41" s="22">
        <v>24.0794</v>
      </c>
      <c r="R41" s="22">
        <v>384.2973</v>
      </c>
      <c r="S41" s="22">
        <v>3.7973</v>
      </c>
      <c r="T41" s="22">
        <v>0</v>
      </c>
      <c r="U41" s="22">
        <v>4.4168</v>
      </c>
      <c r="V41" s="22">
        <v>8.5392</v>
      </c>
      <c r="W41" s="22">
        <v>5.9287</v>
      </c>
      <c r="X41" s="22">
        <v>1244.9053</v>
      </c>
      <c r="Y41" s="22">
        <v>290.7694</v>
      </c>
      <c r="Z41" s="22">
        <v>136.6852</v>
      </c>
      <c r="AA41" s="22">
        <v>40.0592</v>
      </c>
      <c r="AB41" s="22">
        <v>5.133</v>
      </c>
      <c r="AC41" s="22">
        <v>6.7022</v>
      </c>
      <c r="AD41" s="22">
        <v>374.4371</v>
      </c>
      <c r="AE41" s="22">
        <v>14.7036</v>
      </c>
      <c r="AF41" s="22">
        <v>60.5746</v>
      </c>
      <c r="AG41" s="22">
        <f t="shared" si="1"/>
        <v>2791.2246</v>
      </c>
      <c r="AH41" s="23">
        <v>1894.2926</v>
      </c>
      <c r="AI41" s="23">
        <v>0</v>
      </c>
      <c r="AJ41" s="23">
        <v>2.2854</v>
      </c>
      <c r="AK41" s="23">
        <v>86.8846</v>
      </c>
      <c r="AL41" s="23">
        <v>19.9526</v>
      </c>
      <c r="AM41" s="23">
        <v>1132.1084</v>
      </c>
      <c r="AN41" s="23">
        <f t="shared" si="2"/>
        <v>3135.5236000000004</v>
      </c>
      <c r="AO41" s="23">
        <v>251.8568</v>
      </c>
      <c r="AP41" s="23">
        <v>0</v>
      </c>
      <c r="AQ41" s="23">
        <v>8.555</v>
      </c>
      <c r="AR41" s="23">
        <v>1.0195</v>
      </c>
      <c r="AS41" s="23">
        <v>4183.8577</v>
      </c>
      <c r="AT41" s="23">
        <v>0</v>
      </c>
      <c r="AU41" s="23">
        <f aca="true" t="shared" si="12" ref="AU41:AU67">SUM(AO41:AT41)</f>
        <v>4445.289</v>
      </c>
      <c r="AV41" s="23">
        <v>16.9213</v>
      </c>
      <c r="AW41" s="23">
        <v>52.9866</v>
      </c>
      <c r="AX41" s="23">
        <v>0</v>
      </c>
      <c r="AY41" s="23">
        <v>249.1014</v>
      </c>
      <c r="AZ41" s="23">
        <v>0</v>
      </c>
      <c r="BA41" s="23">
        <v>0</v>
      </c>
      <c r="BB41" s="23">
        <v>199.5824</v>
      </c>
      <c r="BC41" s="23">
        <v>777.5277</v>
      </c>
      <c r="BD41" s="23">
        <v>44.6008</v>
      </c>
      <c r="BE41" s="23">
        <v>61.9974</v>
      </c>
      <c r="BF41" s="23">
        <v>375.2161</v>
      </c>
      <c r="BG41" s="23">
        <v>531.493</v>
      </c>
      <c r="BH41" s="23">
        <v>114.697</v>
      </c>
      <c r="BI41" s="23">
        <v>242.5332</v>
      </c>
      <c r="BJ41" s="23">
        <v>0</v>
      </c>
      <c r="BK41" s="24">
        <f t="shared" si="3"/>
        <v>23079.2337</v>
      </c>
    </row>
    <row r="42" spans="2:63" ht="12" customHeight="1">
      <c r="B42" s="7"/>
      <c r="C42" s="14" t="s">
        <v>69</v>
      </c>
      <c r="D42" s="25">
        <v>0</v>
      </c>
      <c r="E42" s="25">
        <v>0</v>
      </c>
      <c r="F42" s="25">
        <v>0</v>
      </c>
      <c r="G42" s="25">
        <v>0</v>
      </c>
      <c r="H42" s="25">
        <v>2.0616</v>
      </c>
      <c r="I42" s="25">
        <v>0</v>
      </c>
      <c r="J42" s="25">
        <v>0</v>
      </c>
      <c r="K42" s="26">
        <v>6035.5681</v>
      </c>
      <c r="L42" s="25">
        <v>2016.7941</v>
      </c>
      <c r="M42" s="25">
        <v>0</v>
      </c>
      <c r="N42" s="25">
        <v>54.4257</v>
      </c>
      <c r="O42" s="25">
        <v>8.2464</v>
      </c>
      <c r="P42" s="25">
        <v>1.0308</v>
      </c>
      <c r="Q42" s="25">
        <v>0</v>
      </c>
      <c r="R42" s="25">
        <v>6.1848</v>
      </c>
      <c r="S42" s="25">
        <v>0</v>
      </c>
      <c r="T42" s="25">
        <v>0</v>
      </c>
      <c r="U42" s="25">
        <v>15.3054</v>
      </c>
      <c r="V42" s="25">
        <v>0</v>
      </c>
      <c r="W42" s="25">
        <v>1.0308</v>
      </c>
      <c r="X42" s="25">
        <v>0</v>
      </c>
      <c r="Y42" s="25">
        <v>0</v>
      </c>
      <c r="Z42" s="25">
        <v>3.0924</v>
      </c>
      <c r="AA42" s="25">
        <v>1.0308</v>
      </c>
      <c r="AB42" s="25">
        <v>0</v>
      </c>
      <c r="AC42" s="25">
        <v>3.0924</v>
      </c>
      <c r="AD42" s="25">
        <v>0</v>
      </c>
      <c r="AE42" s="25">
        <v>2.0616</v>
      </c>
      <c r="AF42" s="25">
        <v>1.0308</v>
      </c>
      <c r="AG42" s="25">
        <f t="shared" si="1"/>
        <v>8148.894100000003</v>
      </c>
      <c r="AH42" s="26">
        <v>76.7135</v>
      </c>
      <c r="AI42" s="26">
        <v>78696.6659</v>
      </c>
      <c r="AJ42" s="26">
        <v>0</v>
      </c>
      <c r="AK42" s="26">
        <v>3.0924</v>
      </c>
      <c r="AL42" s="26">
        <v>6.1848</v>
      </c>
      <c r="AM42" s="26">
        <v>37.5408</v>
      </c>
      <c r="AN42" s="26">
        <f t="shared" si="2"/>
        <v>78820.1974</v>
      </c>
      <c r="AO42" s="26">
        <v>523.0976</v>
      </c>
      <c r="AP42" s="26">
        <v>32658.7243</v>
      </c>
      <c r="AQ42" s="26">
        <v>0</v>
      </c>
      <c r="AR42" s="26">
        <v>2.6546</v>
      </c>
      <c r="AS42" s="26">
        <v>0</v>
      </c>
      <c r="AT42" s="26">
        <v>18.4686</v>
      </c>
      <c r="AU42" s="26">
        <f t="shared" si="12"/>
        <v>33202.945100000004</v>
      </c>
      <c r="AV42" s="26">
        <v>0</v>
      </c>
      <c r="AW42" s="26">
        <v>0</v>
      </c>
      <c r="AX42" s="26">
        <v>0</v>
      </c>
      <c r="AY42" s="26">
        <v>3283.1504</v>
      </c>
      <c r="AZ42" s="26">
        <v>0</v>
      </c>
      <c r="BA42" s="26">
        <v>0</v>
      </c>
      <c r="BB42" s="26">
        <v>0</v>
      </c>
      <c r="BC42" s="26">
        <v>355.9688</v>
      </c>
      <c r="BD42" s="26">
        <v>0</v>
      </c>
      <c r="BE42" s="26">
        <v>0</v>
      </c>
      <c r="BF42" s="26">
        <v>712.0708</v>
      </c>
      <c r="BG42" s="26">
        <v>186.3774</v>
      </c>
      <c r="BH42" s="26">
        <v>0</v>
      </c>
      <c r="BI42" s="26">
        <v>833.3391</v>
      </c>
      <c r="BJ42" s="26">
        <v>1323.8766</v>
      </c>
      <c r="BK42" s="27">
        <f t="shared" si="3"/>
        <v>126868.88130000001</v>
      </c>
    </row>
    <row r="43" spans="2:63" ht="12" customHeight="1">
      <c r="B43" s="7"/>
      <c r="C43" s="14" t="s">
        <v>70</v>
      </c>
      <c r="D43" s="25">
        <v>0</v>
      </c>
      <c r="E43" s="25">
        <v>0</v>
      </c>
      <c r="F43" s="25">
        <v>0</v>
      </c>
      <c r="G43" s="25">
        <v>0</v>
      </c>
      <c r="H43" s="25">
        <v>117.9633</v>
      </c>
      <c r="I43" s="25">
        <v>948.8288</v>
      </c>
      <c r="J43" s="25">
        <v>0</v>
      </c>
      <c r="K43" s="26">
        <v>258.8741</v>
      </c>
      <c r="L43" s="25">
        <v>11802.948</v>
      </c>
      <c r="M43" s="25">
        <v>3.7431</v>
      </c>
      <c r="N43" s="25">
        <v>0</v>
      </c>
      <c r="O43" s="25">
        <v>9.0854</v>
      </c>
      <c r="P43" s="25">
        <v>2168.6802</v>
      </c>
      <c r="Q43" s="25">
        <v>0</v>
      </c>
      <c r="R43" s="25">
        <v>9.0741</v>
      </c>
      <c r="S43" s="25">
        <v>0</v>
      </c>
      <c r="T43" s="25">
        <v>37.6392</v>
      </c>
      <c r="U43" s="25">
        <v>0</v>
      </c>
      <c r="V43" s="25">
        <v>45.2487</v>
      </c>
      <c r="W43" s="25">
        <v>885.1748</v>
      </c>
      <c r="X43" s="25">
        <v>264.2</v>
      </c>
      <c r="Y43" s="25">
        <v>65.6737</v>
      </c>
      <c r="Z43" s="25">
        <v>0</v>
      </c>
      <c r="AA43" s="25">
        <v>199.1653</v>
      </c>
      <c r="AB43" s="25">
        <v>9.0741</v>
      </c>
      <c r="AC43" s="25">
        <v>0</v>
      </c>
      <c r="AD43" s="25">
        <v>0</v>
      </c>
      <c r="AE43" s="25">
        <v>2655.5244</v>
      </c>
      <c r="AF43" s="25">
        <v>1866.9382</v>
      </c>
      <c r="AG43" s="25">
        <f t="shared" si="1"/>
        <v>21229.8721</v>
      </c>
      <c r="AH43" s="26">
        <v>578.7397</v>
      </c>
      <c r="AI43" s="26">
        <v>56761.5883</v>
      </c>
      <c r="AJ43" s="26">
        <v>474.1642</v>
      </c>
      <c r="AK43" s="26">
        <v>246.133</v>
      </c>
      <c r="AL43" s="26">
        <v>88.5151</v>
      </c>
      <c r="AM43" s="26">
        <v>5366.8676</v>
      </c>
      <c r="AN43" s="26">
        <f t="shared" si="2"/>
        <v>63516.0079</v>
      </c>
      <c r="AO43" s="26">
        <v>84917.7548</v>
      </c>
      <c r="AP43" s="26">
        <v>76199.4405</v>
      </c>
      <c r="AQ43" s="26">
        <v>18.067</v>
      </c>
      <c r="AR43" s="26">
        <v>246.133</v>
      </c>
      <c r="AS43" s="26">
        <v>9779.0084</v>
      </c>
      <c r="AT43" s="26">
        <v>4221.6593</v>
      </c>
      <c r="AU43" s="26">
        <f t="shared" si="12"/>
        <v>175382.063</v>
      </c>
      <c r="AV43" s="26">
        <v>106.8703</v>
      </c>
      <c r="AW43" s="26">
        <v>173.876</v>
      </c>
      <c r="AX43" s="26">
        <v>0</v>
      </c>
      <c r="AY43" s="26">
        <v>2084.9395</v>
      </c>
      <c r="AZ43" s="26">
        <v>0</v>
      </c>
      <c r="BA43" s="26">
        <v>8.9405</v>
      </c>
      <c r="BB43" s="26">
        <v>262.684</v>
      </c>
      <c r="BC43" s="26">
        <v>260.8218</v>
      </c>
      <c r="BD43" s="26">
        <v>0</v>
      </c>
      <c r="BE43" s="26">
        <v>0</v>
      </c>
      <c r="BF43" s="26">
        <v>2017.3546</v>
      </c>
      <c r="BG43" s="26">
        <v>231.3615</v>
      </c>
      <c r="BH43" s="26">
        <v>199.1653</v>
      </c>
      <c r="BI43" s="26">
        <v>2766.6109</v>
      </c>
      <c r="BJ43" s="26">
        <v>0</v>
      </c>
      <c r="BK43" s="27">
        <f t="shared" si="3"/>
        <v>268358.5307</v>
      </c>
    </row>
    <row r="44" spans="2:63" ht="12" customHeight="1">
      <c r="B44" s="7" t="s">
        <v>6</v>
      </c>
      <c r="C44" s="14" t="s">
        <v>129</v>
      </c>
      <c r="D44" s="25">
        <v>5086.6216</v>
      </c>
      <c r="E44" s="25">
        <v>0</v>
      </c>
      <c r="F44" s="25">
        <v>94.4209</v>
      </c>
      <c r="G44" s="25">
        <v>0</v>
      </c>
      <c r="H44" s="25">
        <v>0</v>
      </c>
      <c r="I44" s="25">
        <v>68671.3029</v>
      </c>
      <c r="J44" s="25">
        <v>30.2664</v>
      </c>
      <c r="K44" s="26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f t="shared" si="1"/>
        <v>68701.56929999999</v>
      </c>
      <c r="AH44" s="26">
        <v>5349.7834</v>
      </c>
      <c r="AI44" s="26">
        <v>0</v>
      </c>
      <c r="AJ44" s="26">
        <v>109592.4903</v>
      </c>
      <c r="AK44" s="26">
        <v>197.7456</v>
      </c>
      <c r="AL44" s="26">
        <v>0</v>
      </c>
      <c r="AM44" s="26">
        <v>359.8747</v>
      </c>
      <c r="AN44" s="26">
        <f t="shared" si="2"/>
        <v>115499.894</v>
      </c>
      <c r="AO44" s="26">
        <v>114846.3949</v>
      </c>
      <c r="AP44" s="26">
        <v>571.5767</v>
      </c>
      <c r="AQ44" s="26">
        <v>277608.4968</v>
      </c>
      <c r="AR44" s="26">
        <v>3</v>
      </c>
      <c r="AS44" s="26">
        <v>3092.7385</v>
      </c>
      <c r="AT44" s="26">
        <v>0</v>
      </c>
      <c r="AU44" s="26">
        <f t="shared" si="12"/>
        <v>396122.2069</v>
      </c>
      <c r="AV44" s="26">
        <v>152233.8241</v>
      </c>
      <c r="AW44" s="26">
        <v>0</v>
      </c>
      <c r="AX44" s="26">
        <v>0</v>
      </c>
      <c r="AY44" s="26">
        <v>329.8852</v>
      </c>
      <c r="AZ44" s="26">
        <v>0</v>
      </c>
      <c r="BA44" s="26">
        <v>0</v>
      </c>
      <c r="BB44" s="26">
        <v>23365.4338</v>
      </c>
      <c r="BC44" s="26">
        <v>34723.5084</v>
      </c>
      <c r="BD44" s="26">
        <v>0</v>
      </c>
      <c r="BE44" s="26">
        <v>1380.2043</v>
      </c>
      <c r="BF44" s="26">
        <v>1811.932</v>
      </c>
      <c r="BG44" s="26">
        <v>178.4332</v>
      </c>
      <c r="BH44" s="26">
        <v>376.1628</v>
      </c>
      <c r="BI44" s="26">
        <v>65719.5971</v>
      </c>
      <c r="BJ44" s="26">
        <v>163.1013</v>
      </c>
      <c r="BK44" s="27">
        <f t="shared" si="3"/>
        <v>865786.7949000001</v>
      </c>
    </row>
    <row r="45" spans="2:63" ht="12" customHeight="1">
      <c r="B45" s="7"/>
      <c r="C45" s="14" t="s">
        <v>71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54573.8584</v>
      </c>
      <c r="J45" s="25">
        <v>94.0713</v>
      </c>
      <c r="K45" s="26">
        <v>0</v>
      </c>
      <c r="L45" s="25">
        <v>54.5124</v>
      </c>
      <c r="M45" s="25">
        <v>0</v>
      </c>
      <c r="N45" s="25">
        <v>0</v>
      </c>
      <c r="O45" s="25">
        <v>0</v>
      </c>
      <c r="P45" s="25">
        <v>72.2495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1300.491</v>
      </c>
      <c r="AE45" s="25">
        <v>0</v>
      </c>
      <c r="AF45" s="25">
        <v>4345.6176</v>
      </c>
      <c r="AG45" s="25">
        <f t="shared" si="1"/>
        <v>60440.8002</v>
      </c>
      <c r="AH45" s="26">
        <v>73608.2394</v>
      </c>
      <c r="AI45" s="26">
        <v>599.6364</v>
      </c>
      <c r="AJ45" s="26">
        <v>69195.7023</v>
      </c>
      <c r="AK45" s="26">
        <v>52031.8623</v>
      </c>
      <c r="AL45" s="26">
        <v>0</v>
      </c>
      <c r="AM45" s="26">
        <v>2</v>
      </c>
      <c r="AN45" s="26">
        <f t="shared" si="2"/>
        <v>195437.44040000002</v>
      </c>
      <c r="AO45" s="26">
        <v>248052.5713</v>
      </c>
      <c r="AP45" s="26">
        <v>20117.1449</v>
      </c>
      <c r="AQ45" s="26">
        <v>936398.8888</v>
      </c>
      <c r="AR45" s="26">
        <v>0</v>
      </c>
      <c r="AS45" s="26">
        <v>182078.5759</v>
      </c>
      <c r="AT45" s="26">
        <v>32194.0029</v>
      </c>
      <c r="AU45" s="26">
        <f t="shared" si="12"/>
        <v>1418841.1838</v>
      </c>
      <c r="AV45" s="26">
        <v>2588181.9918</v>
      </c>
      <c r="AW45" s="26">
        <v>437.8872</v>
      </c>
      <c r="AX45" s="26">
        <v>144.499</v>
      </c>
      <c r="AY45" s="26">
        <v>373.0702</v>
      </c>
      <c r="AZ45" s="26">
        <v>72.2495</v>
      </c>
      <c r="BA45" s="26">
        <v>33.3178</v>
      </c>
      <c r="BB45" s="26">
        <v>110876.2552</v>
      </c>
      <c r="BC45" s="26">
        <v>4416.1861</v>
      </c>
      <c r="BD45" s="26">
        <v>0</v>
      </c>
      <c r="BE45" s="26">
        <v>276.8242</v>
      </c>
      <c r="BF45" s="26">
        <v>37006.3359</v>
      </c>
      <c r="BG45" s="26">
        <v>103503.0656</v>
      </c>
      <c r="BH45" s="26">
        <v>154.4008</v>
      </c>
      <c r="BI45" s="26">
        <v>384567.019</v>
      </c>
      <c r="BJ45" s="26">
        <v>0</v>
      </c>
      <c r="BK45" s="27">
        <f t="shared" si="3"/>
        <v>4904762.526699999</v>
      </c>
    </row>
    <row r="46" spans="2:63" ht="12" customHeight="1">
      <c r="B46" s="7"/>
      <c r="C46" s="14" t="s">
        <v>72</v>
      </c>
      <c r="D46" s="25">
        <v>5654.6838</v>
      </c>
      <c r="E46" s="25">
        <v>0</v>
      </c>
      <c r="F46" s="25">
        <v>0</v>
      </c>
      <c r="G46" s="25">
        <v>1138.8486</v>
      </c>
      <c r="H46" s="25">
        <v>622341.1904</v>
      </c>
      <c r="I46" s="25">
        <v>257.3129</v>
      </c>
      <c r="J46" s="25">
        <v>0</v>
      </c>
      <c r="K46" s="26">
        <v>85.22</v>
      </c>
      <c r="L46" s="25">
        <v>24299.5009</v>
      </c>
      <c r="M46" s="25">
        <v>1445.9387</v>
      </c>
      <c r="N46" s="25">
        <v>0</v>
      </c>
      <c r="O46" s="25">
        <v>1968.0676</v>
      </c>
      <c r="P46" s="25">
        <v>8496.8958</v>
      </c>
      <c r="Q46" s="25">
        <v>537.4311</v>
      </c>
      <c r="R46" s="25">
        <v>556.7997</v>
      </c>
      <c r="S46" s="25">
        <v>0</v>
      </c>
      <c r="T46" s="25">
        <v>0</v>
      </c>
      <c r="U46" s="25">
        <v>8632.068</v>
      </c>
      <c r="V46" s="25">
        <v>106.159</v>
      </c>
      <c r="W46" s="25">
        <v>48.9648</v>
      </c>
      <c r="X46" s="25">
        <v>17761.6268</v>
      </c>
      <c r="Y46" s="25">
        <v>0</v>
      </c>
      <c r="Z46" s="25">
        <v>326.1106</v>
      </c>
      <c r="AA46" s="25">
        <v>0</v>
      </c>
      <c r="AB46" s="25">
        <v>1766.4525</v>
      </c>
      <c r="AC46" s="25">
        <v>41.2002</v>
      </c>
      <c r="AD46" s="25">
        <v>1056.5163</v>
      </c>
      <c r="AE46" s="25">
        <v>759.082</v>
      </c>
      <c r="AF46" s="25">
        <v>66156.0202</v>
      </c>
      <c r="AG46" s="25">
        <f t="shared" si="1"/>
        <v>134301.3671</v>
      </c>
      <c r="AH46" s="26">
        <v>16117.0463</v>
      </c>
      <c r="AI46" s="26">
        <v>0</v>
      </c>
      <c r="AJ46" s="26">
        <v>0</v>
      </c>
      <c r="AK46" s="26">
        <v>52860.2976</v>
      </c>
      <c r="AL46" s="26">
        <v>0</v>
      </c>
      <c r="AM46" s="26">
        <v>14093.0325</v>
      </c>
      <c r="AN46" s="26">
        <f t="shared" si="2"/>
        <v>83070.3764</v>
      </c>
      <c r="AO46" s="26">
        <v>64225.6124</v>
      </c>
      <c r="AP46" s="26">
        <v>0</v>
      </c>
      <c r="AQ46" s="26">
        <v>14.4129</v>
      </c>
      <c r="AR46" s="26">
        <v>0</v>
      </c>
      <c r="AS46" s="26">
        <v>8370.885</v>
      </c>
      <c r="AT46" s="26">
        <v>0</v>
      </c>
      <c r="AU46" s="26">
        <f t="shared" si="12"/>
        <v>72610.9103</v>
      </c>
      <c r="AV46" s="26">
        <v>0</v>
      </c>
      <c r="AW46" s="26">
        <v>0</v>
      </c>
      <c r="AX46" s="26">
        <v>8028.1986</v>
      </c>
      <c r="AY46" s="26">
        <v>1276.836</v>
      </c>
      <c r="AZ46" s="26">
        <v>19.7547</v>
      </c>
      <c r="BA46" s="26">
        <v>2547.5496</v>
      </c>
      <c r="BB46" s="26">
        <v>0</v>
      </c>
      <c r="BC46" s="26">
        <v>18.4754</v>
      </c>
      <c r="BD46" s="26">
        <v>0</v>
      </c>
      <c r="BE46" s="26">
        <v>5138.3623</v>
      </c>
      <c r="BF46" s="26">
        <v>2676.0662</v>
      </c>
      <c r="BG46" s="26">
        <v>215.44</v>
      </c>
      <c r="BH46" s="26">
        <v>45</v>
      </c>
      <c r="BI46" s="26">
        <v>16097.8177</v>
      </c>
      <c r="BJ46" s="26">
        <v>1766.4525</v>
      </c>
      <c r="BK46" s="27">
        <f t="shared" si="3"/>
        <v>956947.3296</v>
      </c>
    </row>
    <row r="47" spans="2:63" ht="12" customHeight="1">
      <c r="B47" s="7"/>
      <c r="C47" s="14" t="s">
        <v>73</v>
      </c>
      <c r="D47" s="25">
        <v>3319.0668</v>
      </c>
      <c r="E47" s="25">
        <v>57.0996</v>
      </c>
      <c r="F47" s="25">
        <v>1433.0438</v>
      </c>
      <c r="G47" s="25">
        <v>536.1924</v>
      </c>
      <c r="H47" s="25">
        <v>52224.6494</v>
      </c>
      <c r="I47" s="25">
        <v>9513.2654</v>
      </c>
      <c r="J47" s="25">
        <v>286.5024</v>
      </c>
      <c r="K47" s="26">
        <v>943.6585</v>
      </c>
      <c r="L47" s="25">
        <v>6361.792</v>
      </c>
      <c r="M47" s="25">
        <v>6081.272</v>
      </c>
      <c r="N47" s="25">
        <v>1051.1687</v>
      </c>
      <c r="O47" s="25">
        <v>28694.6759</v>
      </c>
      <c r="P47" s="25">
        <v>28663.0443</v>
      </c>
      <c r="Q47" s="25">
        <v>6688.2892</v>
      </c>
      <c r="R47" s="25">
        <v>13267.6078</v>
      </c>
      <c r="S47" s="25">
        <v>6889.8495</v>
      </c>
      <c r="T47" s="25">
        <v>0</v>
      </c>
      <c r="U47" s="25">
        <v>1496.6009</v>
      </c>
      <c r="V47" s="25">
        <v>2819.5812</v>
      </c>
      <c r="W47" s="25">
        <v>428.3371</v>
      </c>
      <c r="X47" s="25">
        <v>31093.4632</v>
      </c>
      <c r="Y47" s="25">
        <v>6802.9902</v>
      </c>
      <c r="Z47" s="25">
        <v>6166.2651</v>
      </c>
      <c r="AA47" s="25">
        <v>5041.6918</v>
      </c>
      <c r="AB47" s="25">
        <v>8067.0551</v>
      </c>
      <c r="AC47" s="25">
        <v>2823.6259</v>
      </c>
      <c r="AD47" s="25">
        <v>53.3226</v>
      </c>
      <c r="AE47" s="25">
        <v>13151.8428</v>
      </c>
      <c r="AF47" s="25">
        <v>12900.6167</v>
      </c>
      <c r="AG47" s="25">
        <f t="shared" si="1"/>
        <v>199286.51830000005</v>
      </c>
      <c r="AH47" s="26">
        <v>1083.2772</v>
      </c>
      <c r="AI47" s="26">
        <v>13165.5012</v>
      </c>
      <c r="AJ47" s="26">
        <v>185.5815</v>
      </c>
      <c r="AK47" s="26">
        <v>30584.9932</v>
      </c>
      <c r="AL47" s="26">
        <v>29885.5691</v>
      </c>
      <c r="AM47" s="26">
        <v>12900.077</v>
      </c>
      <c r="AN47" s="26">
        <f t="shared" si="2"/>
        <v>87804.9992</v>
      </c>
      <c r="AO47" s="26">
        <v>19385.8062</v>
      </c>
      <c r="AP47" s="26">
        <v>1012.4047</v>
      </c>
      <c r="AQ47" s="26">
        <v>4115.6021</v>
      </c>
      <c r="AR47" s="26">
        <v>6365.6281</v>
      </c>
      <c r="AS47" s="26">
        <v>21801.0136</v>
      </c>
      <c r="AT47" s="26">
        <v>294.2947</v>
      </c>
      <c r="AU47" s="26">
        <f t="shared" si="12"/>
        <v>52974.74939999999</v>
      </c>
      <c r="AV47" s="26">
        <v>510.3366</v>
      </c>
      <c r="AW47" s="26">
        <v>0</v>
      </c>
      <c r="AX47" s="26">
        <v>5882.5153</v>
      </c>
      <c r="AY47" s="26">
        <v>4992.1364</v>
      </c>
      <c r="AZ47" s="26">
        <v>882.8841</v>
      </c>
      <c r="BA47" s="26">
        <v>384.1604</v>
      </c>
      <c r="BB47" s="26">
        <v>1505.1393</v>
      </c>
      <c r="BC47" s="26">
        <v>2421.1939</v>
      </c>
      <c r="BD47" s="26">
        <v>3089.2714</v>
      </c>
      <c r="BE47" s="26">
        <v>5740.1655</v>
      </c>
      <c r="BF47" s="26">
        <v>5121.2882</v>
      </c>
      <c r="BG47" s="26">
        <v>41407.0012</v>
      </c>
      <c r="BH47" s="26">
        <v>523.6609</v>
      </c>
      <c r="BI47" s="26">
        <v>3264.9396</v>
      </c>
      <c r="BJ47" s="26">
        <v>675.8421</v>
      </c>
      <c r="BK47" s="27">
        <f t="shared" si="3"/>
        <v>474036.8538000001</v>
      </c>
    </row>
    <row r="48" spans="2:63" ht="12" customHeight="1">
      <c r="B48" s="7"/>
      <c r="C48" s="14" t="s">
        <v>74</v>
      </c>
      <c r="D48" s="25">
        <v>111.759</v>
      </c>
      <c r="E48" s="25">
        <v>0</v>
      </c>
      <c r="F48" s="25">
        <v>2231.1092</v>
      </c>
      <c r="G48" s="25">
        <v>67.5336</v>
      </c>
      <c r="H48" s="25">
        <v>79654.7113</v>
      </c>
      <c r="I48" s="25">
        <v>713.9625</v>
      </c>
      <c r="J48" s="25">
        <v>114.3535</v>
      </c>
      <c r="K48" s="26">
        <v>11.2922</v>
      </c>
      <c r="L48" s="25">
        <v>147.2439</v>
      </c>
      <c r="M48" s="25">
        <v>16.5347</v>
      </c>
      <c r="N48" s="25">
        <v>111.0211</v>
      </c>
      <c r="O48" s="25">
        <v>91.2535</v>
      </c>
      <c r="P48" s="25">
        <v>542.8226</v>
      </c>
      <c r="Q48" s="25">
        <v>281.5796</v>
      </c>
      <c r="R48" s="25">
        <v>38.2136</v>
      </c>
      <c r="S48" s="25">
        <v>54.6016</v>
      </c>
      <c r="T48" s="25">
        <v>0</v>
      </c>
      <c r="U48" s="25">
        <v>997.8924</v>
      </c>
      <c r="V48" s="25">
        <v>19196.0232</v>
      </c>
      <c r="W48" s="25">
        <v>51065.1242</v>
      </c>
      <c r="X48" s="25">
        <v>97323.6956</v>
      </c>
      <c r="Y48" s="25">
        <v>2093.3437</v>
      </c>
      <c r="Z48" s="25">
        <v>35505.8008</v>
      </c>
      <c r="AA48" s="25">
        <v>441.9246</v>
      </c>
      <c r="AB48" s="25">
        <v>25523.9116</v>
      </c>
      <c r="AC48" s="25">
        <v>208.3167</v>
      </c>
      <c r="AD48" s="25">
        <v>272.554</v>
      </c>
      <c r="AE48" s="25">
        <v>11554.104</v>
      </c>
      <c r="AF48" s="25">
        <v>71.1625</v>
      </c>
      <c r="AG48" s="25">
        <f t="shared" si="1"/>
        <v>246376.7321</v>
      </c>
      <c r="AH48" s="26">
        <v>5367.563</v>
      </c>
      <c r="AI48" s="26">
        <v>0</v>
      </c>
      <c r="AJ48" s="26">
        <v>1116.7254</v>
      </c>
      <c r="AK48" s="26">
        <v>17646.5814</v>
      </c>
      <c r="AL48" s="26">
        <v>2366.0436</v>
      </c>
      <c r="AM48" s="26">
        <v>930.7197</v>
      </c>
      <c r="AN48" s="26">
        <f t="shared" si="2"/>
        <v>27427.633100000003</v>
      </c>
      <c r="AO48" s="26">
        <v>19789.2249</v>
      </c>
      <c r="AP48" s="26">
        <v>0</v>
      </c>
      <c r="AQ48" s="26">
        <v>332.5734</v>
      </c>
      <c r="AR48" s="26">
        <v>299.533</v>
      </c>
      <c r="AS48" s="26">
        <v>15040.3461</v>
      </c>
      <c r="AT48" s="26">
        <v>0</v>
      </c>
      <c r="AU48" s="26">
        <f t="shared" si="12"/>
        <v>35461.6774</v>
      </c>
      <c r="AV48" s="26">
        <v>719.0383</v>
      </c>
      <c r="AW48" s="26">
        <v>0</v>
      </c>
      <c r="AX48" s="26">
        <v>799.8143</v>
      </c>
      <c r="AY48" s="26">
        <v>484.3356</v>
      </c>
      <c r="AZ48" s="26">
        <v>349.1566</v>
      </c>
      <c r="BA48" s="26">
        <v>21803.3041</v>
      </c>
      <c r="BB48" s="26">
        <v>1073.0014</v>
      </c>
      <c r="BC48" s="26">
        <v>170.4855</v>
      </c>
      <c r="BD48" s="26">
        <v>16.5347</v>
      </c>
      <c r="BE48" s="26">
        <v>701.6451</v>
      </c>
      <c r="BF48" s="26">
        <v>348.3198</v>
      </c>
      <c r="BG48" s="26">
        <v>1004.5865</v>
      </c>
      <c r="BH48" s="26">
        <v>274.5104</v>
      </c>
      <c r="BI48" s="26">
        <v>44492.7939</v>
      </c>
      <c r="BJ48" s="26">
        <v>159.026</v>
      </c>
      <c r="BK48" s="27">
        <f t="shared" si="3"/>
        <v>463727.70790000004</v>
      </c>
    </row>
    <row r="49" spans="2:63" ht="12" customHeight="1">
      <c r="B49" s="7" t="s">
        <v>7</v>
      </c>
      <c r="C49" s="14" t="s">
        <v>75</v>
      </c>
      <c r="D49" s="25">
        <v>291.4743</v>
      </c>
      <c r="E49" s="25">
        <v>0</v>
      </c>
      <c r="F49" s="25">
        <v>0</v>
      </c>
      <c r="G49" s="25">
        <v>0</v>
      </c>
      <c r="H49" s="25">
        <v>71.5672</v>
      </c>
      <c r="I49" s="25">
        <v>8875.2128</v>
      </c>
      <c r="J49" s="25">
        <v>0</v>
      </c>
      <c r="K49" s="26">
        <v>0</v>
      </c>
      <c r="L49" s="25">
        <v>0</v>
      </c>
      <c r="M49" s="25">
        <v>0</v>
      </c>
      <c r="N49" s="25">
        <v>16542.545</v>
      </c>
      <c r="O49" s="25">
        <v>228.8458</v>
      </c>
      <c r="P49" s="25">
        <v>11.5544</v>
      </c>
      <c r="Q49" s="25">
        <v>100.8966</v>
      </c>
      <c r="R49" s="25">
        <v>18.5998</v>
      </c>
      <c r="S49" s="25">
        <v>0</v>
      </c>
      <c r="T49" s="25">
        <v>0</v>
      </c>
      <c r="U49" s="25">
        <v>3.1456</v>
      </c>
      <c r="V49" s="25">
        <v>3110.9214</v>
      </c>
      <c r="W49" s="25">
        <v>8013.9208</v>
      </c>
      <c r="X49" s="25">
        <v>1371.1972</v>
      </c>
      <c r="Y49" s="25">
        <v>0</v>
      </c>
      <c r="Z49" s="25">
        <v>0</v>
      </c>
      <c r="AA49" s="25">
        <v>39.0588</v>
      </c>
      <c r="AB49" s="25">
        <v>46.5485</v>
      </c>
      <c r="AC49" s="25">
        <v>147.5271</v>
      </c>
      <c r="AD49" s="25">
        <v>295.0542</v>
      </c>
      <c r="AE49" s="25">
        <v>0</v>
      </c>
      <c r="AF49" s="25">
        <v>2317.2726</v>
      </c>
      <c r="AG49" s="25">
        <f t="shared" si="1"/>
        <v>41122.300599999995</v>
      </c>
      <c r="AH49" s="26">
        <v>330.4966</v>
      </c>
      <c r="AI49" s="26">
        <v>843.6649</v>
      </c>
      <c r="AJ49" s="26">
        <v>182.142</v>
      </c>
      <c r="AK49" s="26">
        <v>14410.7633</v>
      </c>
      <c r="AL49" s="26">
        <v>0</v>
      </c>
      <c r="AM49" s="26">
        <v>4387.0081</v>
      </c>
      <c r="AN49" s="26">
        <f t="shared" si="2"/>
        <v>20154.0749</v>
      </c>
      <c r="AO49" s="26">
        <v>0</v>
      </c>
      <c r="AP49" s="26">
        <v>772.4242</v>
      </c>
      <c r="AQ49" s="26">
        <v>0</v>
      </c>
      <c r="AR49" s="26">
        <v>0</v>
      </c>
      <c r="AS49" s="26">
        <v>0</v>
      </c>
      <c r="AT49" s="26">
        <v>0</v>
      </c>
      <c r="AU49" s="26">
        <f t="shared" si="12"/>
        <v>772.4242</v>
      </c>
      <c r="AV49" s="26">
        <v>0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1051.7152</v>
      </c>
      <c r="BC49" s="26">
        <v>0</v>
      </c>
      <c r="BD49" s="26">
        <v>0</v>
      </c>
      <c r="BE49" s="26">
        <v>0</v>
      </c>
      <c r="BF49" s="26">
        <v>470.476</v>
      </c>
      <c r="BG49" s="26">
        <v>6866.1237</v>
      </c>
      <c r="BH49" s="26">
        <v>28.7515</v>
      </c>
      <c r="BI49" s="26">
        <v>0</v>
      </c>
      <c r="BJ49" s="26">
        <v>2881.699</v>
      </c>
      <c r="BK49" s="27">
        <f t="shared" si="3"/>
        <v>73710.60659999998</v>
      </c>
    </row>
    <row r="50" spans="2:63" ht="12" customHeight="1">
      <c r="B50" s="7"/>
      <c r="C50" s="14" t="s">
        <v>137</v>
      </c>
      <c r="D50" s="25">
        <v>1773.1046</v>
      </c>
      <c r="E50" s="25">
        <v>0</v>
      </c>
      <c r="F50" s="25">
        <v>3254.4826</v>
      </c>
      <c r="G50" s="25">
        <v>135.0869</v>
      </c>
      <c r="H50" s="25">
        <v>55389.5892</v>
      </c>
      <c r="I50" s="25">
        <v>12010.2209</v>
      </c>
      <c r="J50" s="25">
        <v>3210.3356</v>
      </c>
      <c r="K50" s="26">
        <v>5179.0386</v>
      </c>
      <c r="L50" s="25">
        <v>101.3779</v>
      </c>
      <c r="M50" s="25">
        <v>3939.6018</v>
      </c>
      <c r="N50" s="25">
        <v>118.328</v>
      </c>
      <c r="O50" s="25">
        <v>975.5068</v>
      </c>
      <c r="P50" s="25">
        <v>5613.6042</v>
      </c>
      <c r="Q50" s="25">
        <v>153.9111</v>
      </c>
      <c r="R50" s="25">
        <v>2769.5301</v>
      </c>
      <c r="S50" s="25">
        <v>3876.581</v>
      </c>
      <c r="T50" s="25">
        <v>0</v>
      </c>
      <c r="U50" s="25">
        <v>212.9706</v>
      </c>
      <c r="V50" s="25">
        <v>8746.4863</v>
      </c>
      <c r="W50" s="25">
        <v>1367.4421</v>
      </c>
      <c r="X50" s="25">
        <v>24738.9581</v>
      </c>
      <c r="Y50" s="25">
        <v>7380.2881</v>
      </c>
      <c r="Z50" s="25">
        <v>26846.0058</v>
      </c>
      <c r="AA50" s="25">
        <v>54634.9607</v>
      </c>
      <c r="AB50" s="25">
        <v>6742.5513</v>
      </c>
      <c r="AC50" s="25">
        <v>6220.1244</v>
      </c>
      <c r="AD50" s="25">
        <v>1492.4622</v>
      </c>
      <c r="AE50" s="25">
        <v>20566.8526</v>
      </c>
      <c r="AF50" s="25">
        <v>447.4447</v>
      </c>
      <c r="AG50" s="25">
        <f>SUM(I50:AF50)</f>
        <v>197344.58289999998</v>
      </c>
      <c r="AH50" s="26">
        <v>57902.272</v>
      </c>
      <c r="AI50" s="26">
        <v>0</v>
      </c>
      <c r="AJ50" s="26">
        <v>989.6104</v>
      </c>
      <c r="AK50" s="26">
        <v>1107.7915</v>
      </c>
      <c r="AL50" s="26">
        <v>38946.2778</v>
      </c>
      <c r="AM50" s="26">
        <v>3900.378</v>
      </c>
      <c r="AN50" s="26">
        <f>SUM(AH50:AM50)</f>
        <v>102846.3297</v>
      </c>
      <c r="AO50" s="26">
        <v>21241.4397</v>
      </c>
      <c r="AP50" s="26">
        <v>649.6991</v>
      </c>
      <c r="AQ50" s="26">
        <v>73.9912</v>
      </c>
      <c r="AR50" s="26">
        <v>2741.0149</v>
      </c>
      <c r="AS50" s="26">
        <v>24156.0572</v>
      </c>
      <c r="AT50" s="26">
        <v>0</v>
      </c>
      <c r="AU50" s="26">
        <f t="shared" si="12"/>
        <v>48862.202099999995</v>
      </c>
      <c r="AV50" s="26">
        <v>389.9048</v>
      </c>
      <c r="AW50" s="26">
        <v>253.2471</v>
      </c>
      <c r="AX50" s="26">
        <v>45.1023</v>
      </c>
      <c r="AY50" s="26">
        <v>9003.2975</v>
      </c>
      <c r="AZ50" s="26">
        <v>243.8448</v>
      </c>
      <c r="BA50" s="26">
        <v>11300.4948</v>
      </c>
      <c r="BB50" s="26">
        <v>3236.6529</v>
      </c>
      <c r="BC50" s="26">
        <v>2072.6824</v>
      </c>
      <c r="BD50" s="26">
        <v>1975.47</v>
      </c>
      <c r="BE50" s="26">
        <v>1083.3753</v>
      </c>
      <c r="BF50" s="26">
        <v>576.2325</v>
      </c>
      <c r="BG50" s="26">
        <v>24912.4838</v>
      </c>
      <c r="BH50" s="26">
        <v>1329.3464</v>
      </c>
      <c r="BI50" s="26">
        <v>1226.3057</v>
      </c>
      <c r="BJ50" s="26">
        <v>1401.3679</v>
      </c>
      <c r="BK50" s="27">
        <f t="shared" si="3"/>
        <v>468655.18619999994</v>
      </c>
    </row>
    <row r="51" spans="2:63" ht="12" customHeight="1">
      <c r="B51" s="7"/>
      <c r="C51" s="14" t="s">
        <v>79</v>
      </c>
      <c r="D51" s="25">
        <v>0</v>
      </c>
      <c r="E51" s="25">
        <v>0</v>
      </c>
      <c r="F51" s="25">
        <v>0</v>
      </c>
      <c r="G51" s="25">
        <v>0</v>
      </c>
      <c r="H51" s="25">
        <v>4.7146</v>
      </c>
      <c r="I51" s="25">
        <v>0</v>
      </c>
      <c r="J51" s="25">
        <v>0</v>
      </c>
      <c r="K51" s="26">
        <v>0</v>
      </c>
      <c r="L51" s="25">
        <v>69.5134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70.581</v>
      </c>
      <c r="S51" s="25">
        <v>432.696</v>
      </c>
      <c r="T51" s="25">
        <v>0</v>
      </c>
      <c r="U51" s="25">
        <v>0</v>
      </c>
      <c r="V51" s="25">
        <v>115.6785</v>
      </c>
      <c r="W51" s="25">
        <v>219.2822</v>
      </c>
      <c r="X51" s="25">
        <v>175.4743</v>
      </c>
      <c r="Y51" s="25">
        <v>0</v>
      </c>
      <c r="Z51" s="25">
        <v>39.336</v>
      </c>
      <c r="AA51" s="25">
        <v>313.9415</v>
      </c>
      <c r="AB51" s="25">
        <v>39.336</v>
      </c>
      <c r="AC51" s="25">
        <v>0</v>
      </c>
      <c r="AD51" s="25">
        <v>0</v>
      </c>
      <c r="AE51" s="25">
        <v>3770.3506</v>
      </c>
      <c r="AF51" s="25">
        <v>0</v>
      </c>
      <c r="AG51" s="25">
        <f>SUM(I51:AF51)</f>
        <v>5246.1895</v>
      </c>
      <c r="AH51" s="26">
        <v>1043.4177</v>
      </c>
      <c r="AI51" s="26">
        <v>0</v>
      </c>
      <c r="AJ51" s="26">
        <v>0</v>
      </c>
      <c r="AK51" s="26">
        <v>4042.2891</v>
      </c>
      <c r="AL51" s="26">
        <v>35213.916</v>
      </c>
      <c r="AM51" s="26">
        <v>764.0909</v>
      </c>
      <c r="AN51" s="26">
        <f>SUM(AH51:AM51)</f>
        <v>41063.7137</v>
      </c>
      <c r="AO51" s="26">
        <v>3536.9708</v>
      </c>
      <c r="AP51" s="26">
        <v>177.4587</v>
      </c>
      <c r="AQ51" s="26">
        <v>0</v>
      </c>
      <c r="AR51" s="26">
        <v>83944.7699</v>
      </c>
      <c r="AS51" s="26">
        <v>24581.5594</v>
      </c>
      <c r="AT51" s="26">
        <v>0</v>
      </c>
      <c r="AU51" s="26">
        <f t="shared" si="12"/>
        <v>112240.7588</v>
      </c>
      <c r="AV51" s="26">
        <v>157.344</v>
      </c>
      <c r="AW51" s="26">
        <v>0</v>
      </c>
      <c r="AX51" s="26">
        <v>1033.0976</v>
      </c>
      <c r="AY51" s="26">
        <v>10560.4587</v>
      </c>
      <c r="AZ51" s="26">
        <v>0</v>
      </c>
      <c r="BA51" s="26">
        <v>0</v>
      </c>
      <c r="BB51" s="26">
        <v>0</v>
      </c>
      <c r="BC51" s="26">
        <v>0</v>
      </c>
      <c r="BD51" s="26">
        <v>11867.691</v>
      </c>
      <c r="BE51" s="26">
        <v>0</v>
      </c>
      <c r="BF51" s="26">
        <v>208.4382</v>
      </c>
      <c r="BG51" s="26">
        <v>241982.6919</v>
      </c>
      <c r="BH51" s="26">
        <v>0</v>
      </c>
      <c r="BI51" s="26">
        <v>4340.9336</v>
      </c>
      <c r="BJ51" s="26">
        <v>155.716</v>
      </c>
      <c r="BK51" s="27">
        <f t="shared" si="3"/>
        <v>428861.7476</v>
      </c>
    </row>
    <row r="52" spans="2:63" ht="12" customHeight="1">
      <c r="B52" s="7"/>
      <c r="C52" s="14" t="s">
        <v>80</v>
      </c>
      <c r="D52" s="25">
        <v>0</v>
      </c>
      <c r="E52" s="25">
        <v>0</v>
      </c>
      <c r="F52" s="25">
        <v>3439.6873</v>
      </c>
      <c r="G52" s="25">
        <v>1.1781</v>
      </c>
      <c r="H52" s="25">
        <v>64223.8209</v>
      </c>
      <c r="I52" s="25">
        <v>18563.0151</v>
      </c>
      <c r="J52" s="25">
        <v>0</v>
      </c>
      <c r="K52" s="26">
        <v>0</v>
      </c>
      <c r="L52" s="25">
        <v>60.81</v>
      </c>
      <c r="M52" s="25">
        <v>8116.8458</v>
      </c>
      <c r="N52" s="25">
        <v>2.3702</v>
      </c>
      <c r="O52" s="25">
        <v>942.8264</v>
      </c>
      <c r="P52" s="25">
        <v>20287.8355</v>
      </c>
      <c r="Q52" s="25">
        <v>11.6668</v>
      </c>
      <c r="R52" s="25">
        <v>42.567</v>
      </c>
      <c r="S52" s="25">
        <v>4.054</v>
      </c>
      <c r="T52" s="25">
        <v>0</v>
      </c>
      <c r="U52" s="25">
        <v>5.277</v>
      </c>
      <c r="V52" s="25">
        <v>33.3655</v>
      </c>
      <c r="W52" s="25">
        <v>7040.0612</v>
      </c>
      <c r="X52" s="25">
        <v>29120.7242</v>
      </c>
      <c r="Y52" s="25">
        <v>200.834</v>
      </c>
      <c r="Z52" s="25">
        <v>2839.1799</v>
      </c>
      <c r="AA52" s="25">
        <v>8008.1268</v>
      </c>
      <c r="AB52" s="25">
        <v>10377.375</v>
      </c>
      <c r="AC52" s="25">
        <v>135193.8207</v>
      </c>
      <c r="AD52" s="25">
        <v>8333.6234</v>
      </c>
      <c r="AE52" s="25">
        <v>17355.5443</v>
      </c>
      <c r="AF52" s="25">
        <v>2876.167</v>
      </c>
      <c r="AG52" s="25">
        <f>SUM(I52:AF52)</f>
        <v>269416.0898</v>
      </c>
      <c r="AH52" s="26">
        <v>3368.4506</v>
      </c>
      <c r="AI52" s="26">
        <v>0</v>
      </c>
      <c r="AJ52" s="26">
        <v>2.3562</v>
      </c>
      <c r="AK52" s="26">
        <v>3004.34</v>
      </c>
      <c r="AL52" s="26">
        <v>396547.0733</v>
      </c>
      <c r="AM52" s="26">
        <v>3938.5759</v>
      </c>
      <c r="AN52" s="26">
        <f>SUM(AH52:AM52)</f>
        <v>406860.796</v>
      </c>
      <c r="AO52" s="26">
        <v>18474.7</v>
      </c>
      <c r="AP52" s="26">
        <v>3747.3385</v>
      </c>
      <c r="AQ52" s="26">
        <v>350.7122</v>
      </c>
      <c r="AR52" s="26">
        <v>22459.3561</v>
      </c>
      <c r="AS52" s="26">
        <v>10155.5371</v>
      </c>
      <c r="AT52" s="26">
        <v>77.274</v>
      </c>
      <c r="AU52" s="26">
        <f t="shared" si="12"/>
        <v>55264.91790000001</v>
      </c>
      <c r="AV52" s="26">
        <v>698.184</v>
      </c>
      <c r="AW52" s="26">
        <v>857.6122</v>
      </c>
      <c r="AX52" s="26">
        <v>2170.5345</v>
      </c>
      <c r="AY52" s="26">
        <v>560.1808</v>
      </c>
      <c r="AZ52" s="26">
        <v>7920.2555</v>
      </c>
      <c r="BA52" s="26">
        <v>78764.5839</v>
      </c>
      <c r="BB52" s="26">
        <v>3378.0679</v>
      </c>
      <c r="BC52" s="26">
        <v>3557.3608</v>
      </c>
      <c r="BD52" s="26">
        <v>50.1761</v>
      </c>
      <c r="BE52" s="26">
        <v>15.0571</v>
      </c>
      <c r="BF52" s="26">
        <v>474.7882</v>
      </c>
      <c r="BG52" s="26">
        <v>52627.9264</v>
      </c>
      <c r="BH52" s="26">
        <v>13863.1841</v>
      </c>
      <c r="BI52" s="26">
        <v>22617.3442</v>
      </c>
      <c r="BJ52" s="26">
        <v>420.9007</v>
      </c>
      <c r="BK52" s="27">
        <f t="shared" si="3"/>
        <v>987182.6463999999</v>
      </c>
    </row>
    <row r="53" spans="2:63" ht="12" customHeight="1">
      <c r="B53" s="7"/>
      <c r="C53" s="14" t="s">
        <v>81</v>
      </c>
      <c r="D53" s="25">
        <v>2.8039</v>
      </c>
      <c r="E53" s="25">
        <v>0</v>
      </c>
      <c r="F53" s="25">
        <v>3.7173</v>
      </c>
      <c r="G53" s="25">
        <v>43.7932</v>
      </c>
      <c r="H53" s="25">
        <v>891.4805</v>
      </c>
      <c r="I53" s="25">
        <v>68.226</v>
      </c>
      <c r="J53" s="25">
        <v>289.7546</v>
      </c>
      <c r="K53" s="26">
        <v>9.9139</v>
      </c>
      <c r="L53" s="25">
        <v>0</v>
      </c>
      <c r="M53" s="25">
        <v>0</v>
      </c>
      <c r="N53" s="25">
        <v>289.7546</v>
      </c>
      <c r="O53" s="25">
        <v>148.9553</v>
      </c>
      <c r="P53" s="25">
        <v>2178.5443</v>
      </c>
      <c r="Q53" s="25">
        <v>0</v>
      </c>
      <c r="R53" s="25">
        <v>3.7245</v>
      </c>
      <c r="S53" s="25">
        <v>0</v>
      </c>
      <c r="T53" s="25">
        <v>0</v>
      </c>
      <c r="U53" s="25">
        <v>1025.2941</v>
      </c>
      <c r="V53" s="25">
        <v>96.0719</v>
      </c>
      <c r="W53" s="25">
        <v>47.2565</v>
      </c>
      <c r="X53" s="25">
        <v>57.1695</v>
      </c>
      <c r="Y53" s="25">
        <v>34.113</v>
      </c>
      <c r="Z53" s="25">
        <v>9753.9344</v>
      </c>
      <c r="AA53" s="25">
        <v>8311.9106</v>
      </c>
      <c r="AB53" s="25">
        <v>5093.9671</v>
      </c>
      <c r="AC53" s="25">
        <v>2962.3783</v>
      </c>
      <c r="AD53" s="25">
        <v>161.549</v>
      </c>
      <c r="AE53" s="25">
        <v>4430.8476</v>
      </c>
      <c r="AF53" s="25">
        <v>16833.8418</v>
      </c>
      <c r="AG53" s="25">
        <f t="shared" si="1"/>
        <v>51797.206999999995</v>
      </c>
      <c r="AH53" s="26">
        <v>1853.0835</v>
      </c>
      <c r="AI53" s="26">
        <v>0</v>
      </c>
      <c r="AJ53" s="26">
        <v>51.1695</v>
      </c>
      <c r="AK53" s="26">
        <v>0</v>
      </c>
      <c r="AL53" s="26">
        <v>10174.7398</v>
      </c>
      <c r="AM53" s="26">
        <v>17674.715</v>
      </c>
      <c r="AN53" s="26">
        <f t="shared" si="2"/>
        <v>29753.7078</v>
      </c>
      <c r="AO53" s="26">
        <v>3725.7389</v>
      </c>
      <c r="AP53" s="26">
        <v>0</v>
      </c>
      <c r="AQ53" s="26">
        <v>0</v>
      </c>
      <c r="AR53" s="26">
        <v>2481.8938</v>
      </c>
      <c r="AS53" s="26">
        <v>14400.5518</v>
      </c>
      <c r="AT53" s="26">
        <v>0</v>
      </c>
      <c r="AU53" s="26">
        <f t="shared" si="12"/>
        <v>20608.1845</v>
      </c>
      <c r="AV53" s="26">
        <v>3.8398</v>
      </c>
      <c r="AW53" s="26">
        <v>0</v>
      </c>
      <c r="AX53" s="26">
        <v>17.0565</v>
      </c>
      <c r="AY53" s="26">
        <v>65907.7353</v>
      </c>
      <c r="AZ53" s="26">
        <v>130.2401</v>
      </c>
      <c r="BA53" s="26">
        <v>0</v>
      </c>
      <c r="BB53" s="26">
        <v>35011.009</v>
      </c>
      <c r="BC53" s="26">
        <v>108.5482</v>
      </c>
      <c r="BD53" s="26">
        <v>10293.2676</v>
      </c>
      <c r="BE53" s="26">
        <v>361.5187</v>
      </c>
      <c r="BF53" s="26">
        <v>22.227</v>
      </c>
      <c r="BG53" s="26">
        <v>5168.2557</v>
      </c>
      <c r="BH53" s="26">
        <v>50.4947</v>
      </c>
      <c r="BI53" s="26">
        <v>1080.3966</v>
      </c>
      <c r="BJ53" s="26">
        <v>37.8278</v>
      </c>
      <c r="BK53" s="27">
        <f t="shared" si="3"/>
        <v>221293.3112</v>
      </c>
    </row>
    <row r="54" spans="2:63" ht="12" customHeight="1">
      <c r="B54" s="7" t="s">
        <v>8</v>
      </c>
      <c r="C54" s="14" t="s">
        <v>76</v>
      </c>
      <c r="D54" s="25">
        <v>93.4494</v>
      </c>
      <c r="E54" s="25">
        <v>0</v>
      </c>
      <c r="F54" s="25">
        <v>0</v>
      </c>
      <c r="G54" s="25">
        <v>0</v>
      </c>
      <c r="H54" s="25">
        <v>32775.0903</v>
      </c>
      <c r="I54" s="25">
        <v>1003.5927</v>
      </c>
      <c r="J54" s="25">
        <v>0</v>
      </c>
      <c r="K54" s="26">
        <v>0</v>
      </c>
      <c r="L54" s="25">
        <v>443.3718</v>
      </c>
      <c r="M54" s="25">
        <v>156.5909</v>
      </c>
      <c r="N54" s="25">
        <v>0</v>
      </c>
      <c r="O54" s="25">
        <v>597.8825</v>
      </c>
      <c r="P54" s="25">
        <v>754.126</v>
      </c>
      <c r="Q54" s="25">
        <v>6.8161</v>
      </c>
      <c r="R54" s="25">
        <v>0</v>
      </c>
      <c r="S54" s="25">
        <v>0</v>
      </c>
      <c r="T54" s="25">
        <v>0</v>
      </c>
      <c r="U54" s="25">
        <v>39.3321</v>
      </c>
      <c r="V54" s="25">
        <v>0</v>
      </c>
      <c r="W54" s="25">
        <v>0</v>
      </c>
      <c r="X54" s="25">
        <v>20263.6507</v>
      </c>
      <c r="Y54" s="25">
        <v>52.4428</v>
      </c>
      <c r="Z54" s="25">
        <v>78.6642</v>
      </c>
      <c r="AA54" s="25">
        <v>146.8252</v>
      </c>
      <c r="AB54" s="25">
        <v>52.4428</v>
      </c>
      <c r="AC54" s="25">
        <v>524.7296</v>
      </c>
      <c r="AD54" s="25">
        <v>13.6322</v>
      </c>
      <c r="AE54" s="25">
        <v>0</v>
      </c>
      <c r="AF54" s="25">
        <v>26.7429</v>
      </c>
      <c r="AG54" s="25">
        <f t="shared" si="1"/>
        <v>24160.8425</v>
      </c>
      <c r="AH54" s="26">
        <v>1722.5687</v>
      </c>
      <c r="AI54" s="26">
        <v>2.8318</v>
      </c>
      <c r="AJ54" s="26">
        <v>0</v>
      </c>
      <c r="AK54" s="26">
        <v>25.3426</v>
      </c>
      <c r="AL54" s="26">
        <v>0</v>
      </c>
      <c r="AM54" s="26">
        <v>17982.976</v>
      </c>
      <c r="AN54" s="26">
        <f t="shared" si="2"/>
        <v>19733.7191</v>
      </c>
      <c r="AO54" s="26">
        <v>57561.2024</v>
      </c>
      <c r="AP54" s="26">
        <v>0</v>
      </c>
      <c r="AQ54" s="26">
        <v>19009.9645</v>
      </c>
      <c r="AR54" s="26">
        <v>8308.4898</v>
      </c>
      <c r="AS54" s="26">
        <v>247779.4738</v>
      </c>
      <c r="AT54" s="26">
        <v>80.6407</v>
      </c>
      <c r="AU54" s="26">
        <f t="shared" si="12"/>
        <v>332739.77119999996</v>
      </c>
      <c r="AV54" s="26">
        <v>30190.774</v>
      </c>
      <c r="AW54" s="26">
        <v>6.8161</v>
      </c>
      <c r="AX54" s="26">
        <v>37.4688</v>
      </c>
      <c r="AY54" s="26">
        <v>60.3019</v>
      </c>
      <c r="AZ54" s="26">
        <v>13.6322</v>
      </c>
      <c r="BA54" s="26">
        <v>0</v>
      </c>
      <c r="BB54" s="26">
        <v>190.3293</v>
      </c>
      <c r="BC54" s="26">
        <v>874.0748</v>
      </c>
      <c r="BD54" s="26">
        <v>15307.5166</v>
      </c>
      <c r="BE54" s="26">
        <v>1120.0485</v>
      </c>
      <c r="BF54" s="26">
        <v>6177.4019</v>
      </c>
      <c r="BG54" s="26">
        <v>236.4706</v>
      </c>
      <c r="BH54" s="26">
        <v>4237.4887</v>
      </c>
      <c r="BI54" s="26">
        <v>53412.1794</v>
      </c>
      <c r="BJ54" s="26">
        <v>0</v>
      </c>
      <c r="BK54" s="27">
        <f t="shared" si="3"/>
        <v>521367.37529999984</v>
      </c>
    </row>
    <row r="55" spans="2:63" ht="12" customHeight="1">
      <c r="B55" s="7"/>
      <c r="C55" s="14" t="s">
        <v>123</v>
      </c>
      <c r="D55" s="25">
        <v>3639.412</v>
      </c>
      <c r="E55" s="25">
        <v>0</v>
      </c>
      <c r="F55" s="25">
        <v>0</v>
      </c>
      <c r="G55" s="25">
        <v>0</v>
      </c>
      <c r="H55" s="25">
        <v>4.8886</v>
      </c>
      <c r="I55" s="25">
        <v>4.8886</v>
      </c>
      <c r="J55" s="25">
        <v>0</v>
      </c>
      <c r="K55" s="26">
        <v>0</v>
      </c>
      <c r="L55" s="25">
        <v>0</v>
      </c>
      <c r="M55" s="25">
        <v>0</v>
      </c>
      <c r="N55" s="25">
        <v>0</v>
      </c>
      <c r="O55" s="25">
        <v>0</v>
      </c>
      <c r="P55" s="25">
        <v>555.8767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56.185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f>SUM(I55:AF55)</f>
        <v>616.9503</v>
      </c>
      <c r="AH55" s="26">
        <v>957.6792</v>
      </c>
      <c r="AI55" s="26">
        <v>2992.8599</v>
      </c>
      <c r="AJ55" s="26">
        <v>1072.8429</v>
      </c>
      <c r="AK55" s="26">
        <v>839.2315</v>
      </c>
      <c r="AL55" s="26">
        <v>0</v>
      </c>
      <c r="AM55" s="26">
        <v>30800.4582</v>
      </c>
      <c r="AN55" s="26">
        <f>SUM(AH55:AM55)</f>
        <v>36663.0717</v>
      </c>
      <c r="AO55" s="26">
        <v>18166.7638</v>
      </c>
      <c r="AP55" s="26">
        <v>621.7759</v>
      </c>
      <c r="AQ55" s="26">
        <v>2978.8497</v>
      </c>
      <c r="AR55" s="26">
        <v>96.738</v>
      </c>
      <c r="AS55" s="26">
        <v>141741.892</v>
      </c>
      <c r="AT55" s="26">
        <v>3047.8228</v>
      </c>
      <c r="AU55" s="26">
        <f>SUM(AO55:AT55)</f>
        <v>166653.84219999998</v>
      </c>
      <c r="AV55" s="26">
        <v>697.1356</v>
      </c>
      <c r="AW55" s="26">
        <v>0</v>
      </c>
      <c r="AX55" s="26">
        <v>0</v>
      </c>
      <c r="AY55" s="26">
        <v>31.5191</v>
      </c>
      <c r="AZ55" s="26">
        <v>9.7772</v>
      </c>
      <c r="BA55" s="26">
        <v>0</v>
      </c>
      <c r="BB55" s="26">
        <v>806206.7872</v>
      </c>
      <c r="BC55" s="26">
        <v>226.4</v>
      </c>
      <c r="BD55" s="26">
        <v>0</v>
      </c>
      <c r="BE55" s="26">
        <v>0</v>
      </c>
      <c r="BF55" s="26">
        <v>7296.0929</v>
      </c>
      <c r="BG55" s="26">
        <v>39.4856</v>
      </c>
      <c r="BH55" s="26">
        <v>0</v>
      </c>
      <c r="BI55" s="26">
        <v>44570.7004</v>
      </c>
      <c r="BJ55" s="26">
        <v>0</v>
      </c>
      <c r="BK55" s="27">
        <f>SUM(D55:H55,AG55,AN55,AU55:BJ55)</f>
        <v>1066656.0628000002</v>
      </c>
    </row>
    <row r="56" spans="2:63" ht="12" customHeight="1">
      <c r="B56" s="7"/>
      <c r="C56" s="14" t="s">
        <v>77</v>
      </c>
      <c r="D56" s="25">
        <v>3400.2308</v>
      </c>
      <c r="E56" s="25">
        <v>49.033</v>
      </c>
      <c r="F56" s="25">
        <v>0</v>
      </c>
      <c r="G56" s="25">
        <v>32.4698</v>
      </c>
      <c r="H56" s="25">
        <v>23393.403</v>
      </c>
      <c r="I56" s="25">
        <v>10869.4339</v>
      </c>
      <c r="J56" s="25">
        <v>908.525</v>
      </c>
      <c r="K56" s="26">
        <v>216.1309</v>
      </c>
      <c r="L56" s="25">
        <v>566.5102</v>
      </c>
      <c r="M56" s="25">
        <v>302.4326</v>
      </c>
      <c r="N56" s="25">
        <v>2511.6342</v>
      </c>
      <c r="O56" s="25">
        <v>5166.4821</v>
      </c>
      <c r="P56" s="25">
        <v>1346.8613</v>
      </c>
      <c r="Q56" s="25">
        <v>92.4068</v>
      </c>
      <c r="R56" s="25">
        <v>1420.5157</v>
      </c>
      <c r="S56" s="25">
        <v>142.503</v>
      </c>
      <c r="T56" s="25">
        <v>79.2058</v>
      </c>
      <c r="U56" s="25">
        <v>1799.9626</v>
      </c>
      <c r="V56" s="25">
        <v>1518.7183</v>
      </c>
      <c r="W56" s="25">
        <v>831.5355</v>
      </c>
      <c r="X56" s="25">
        <v>113649.3863</v>
      </c>
      <c r="Y56" s="25">
        <v>137.4245</v>
      </c>
      <c r="Z56" s="25">
        <v>1849.1525</v>
      </c>
      <c r="AA56" s="25">
        <v>1147.6504</v>
      </c>
      <c r="AB56" s="25">
        <v>242.6732</v>
      </c>
      <c r="AC56" s="25">
        <v>1484.0866</v>
      </c>
      <c r="AD56" s="25">
        <v>90.7492</v>
      </c>
      <c r="AE56" s="25">
        <v>5485.4504</v>
      </c>
      <c r="AF56" s="25">
        <v>13517.8059</v>
      </c>
      <c r="AG56" s="25">
        <f t="shared" si="1"/>
        <v>165377.23690000002</v>
      </c>
      <c r="AH56" s="26">
        <v>6062.0949</v>
      </c>
      <c r="AI56" s="26">
        <v>58702.5611</v>
      </c>
      <c r="AJ56" s="26">
        <v>19088.3226</v>
      </c>
      <c r="AK56" s="26">
        <v>1192.7743</v>
      </c>
      <c r="AL56" s="26">
        <v>2628.742</v>
      </c>
      <c r="AM56" s="26">
        <v>64772.8463</v>
      </c>
      <c r="AN56" s="26">
        <f t="shared" si="2"/>
        <v>152447.3412</v>
      </c>
      <c r="AO56" s="26">
        <v>144287.0266</v>
      </c>
      <c r="AP56" s="26">
        <v>29873.5542</v>
      </c>
      <c r="AQ56" s="26">
        <v>7142.9336</v>
      </c>
      <c r="AR56" s="26">
        <v>9075.9139</v>
      </c>
      <c r="AS56" s="26">
        <v>285343.7141</v>
      </c>
      <c r="AT56" s="26">
        <v>15585.8562</v>
      </c>
      <c r="AU56" s="26">
        <f t="shared" si="12"/>
        <v>491308.99859999993</v>
      </c>
      <c r="AV56" s="26">
        <v>9221.0253</v>
      </c>
      <c r="AW56" s="26">
        <v>966.7399</v>
      </c>
      <c r="AX56" s="26">
        <v>1440.6608</v>
      </c>
      <c r="AY56" s="26">
        <v>2172.8948</v>
      </c>
      <c r="AZ56" s="26">
        <v>1023.425</v>
      </c>
      <c r="BA56" s="26">
        <v>1301.8132</v>
      </c>
      <c r="BB56" s="26">
        <v>3454.6463</v>
      </c>
      <c r="BC56" s="26">
        <v>20945.1217</v>
      </c>
      <c r="BD56" s="26">
        <v>1518.5989</v>
      </c>
      <c r="BE56" s="26">
        <v>2154.9479</v>
      </c>
      <c r="BF56" s="26">
        <v>12775.6487</v>
      </c>
      <c r="BG56" s="26">
        <v>8219.5116</v>
      </c>
      <c r="BH56" s="26">
        <v>2125.6518</v>
      </c>
      <c r="BI56" s="26">
        <v>150549.5024</v>
      </c>
      <c r="BJ56" s="26">
        <v>333.1083</v>
      </c>
      <c r="BK56" s="27">
        <f t="shared" si="3"/>
        <v>1054212.0099</v>
      </c>
    </row>
    <row r="57" spans="2:63" ht="12" customHeight="1">
      <c r="B57" s="7"/>
      <c r="C57" s="15" t="s">
        <v>141</v>
      </c>
      <c r="D57" s="25">
        <v>1519.5722</v>
      </c>
      <c r="E57" s="25">
        <v>0</v>
      </c>
      <c r="F57" s="25">
        <v>32.6722</v>
      </c>
      <c r="G57" s="25">
        <v>0</v>
      </c>
      <c r="H57" s="25">
        <v>21804.4573</v>
      </c>
      <c r="I57" s="25">
        <v>780.9891</v>
      </c>
      <c r="J57" s="25">
        <v>0</v>
      </c>
      <c r="K57" s="26">
        <v>4175.1885</v>
      </c>
      <c r="L57" s="25">
        <v>415.6428</v>
      </c>
      <c r="M57" s="25">
        <v>8502.809</v>
      </c>
      <c r="N57" s="25">
        <v>21.4424</v>
      </c>
      <c r="O57" s="25">
        <v>0</v>
      </c>
      <c r="P57" s="25">
        <v>17.3905</v>
      </c>
      <c r="Q57" s="25">
        <v>0</v>
      </c>
      <c r="R57" s="25">
        <v>4562.7588</v>
      </c>
      <c r="S57" s="25">
        <v>120.7678</v>
      </c>
      <c r="T57" s="25">
        <v>0</v>
      </c>
      <c r="U57" s="25">
        <v>4274.6935</v>
      </c>
      <c r="V57" s="25">
        <v>12.0525</v>
      </c>
      <c r="W57" s="25">
        <v>4279.4389</v>
      </c>
      <c r="X57" s="25">
        <v>4221.5196</v>
      </c>
      <c r="Y57" s="25">
        <v>281.7335</v>
      </c>
      <c r="Z57" s="25">
        <v>771.0701</v>
      </c>
      <c r="AA57" s="25">
        <v>4304.1719</v>
      </c>
      <c r="AB57" s="25">
        <v>1670.3654</v>
      </c>
      <c r="AC57" s="25">
        <v>471.4726</v>
      </c>
      <c r="AD57" s="25">
        <v>0</v>
      </c>
      <c r="AE57" s="25">
        <v>295.9007</v>
      </c>
      <c r="AF57" s="25">
        <v>13365.3648</v>
      </c>
      <c r="AG57" s="25">
        <f t="shared" si="1"/>
        <v>52544.7724</v>
      </c>
      <c r="AH57" s="26">
        <v>13811.5434</v>
      </c>
      <c r="AI57" s="26">
        <v>11466.3627</v>
      </c>
      <c r="AJ57" s="26">
        <v>1677.5295</v>
      </c>
      <c r="AK57" s="26">
        <v>19989.8827</v>
      </c>
      <c r="AL57" s="26">
        <v>12.9018</v>
      </c>
      <c r="AM57" s="26">
        <v>514.0878</v>
      </c>
      <c r="AN57" s="26">
        <f t="shared" si="2"/>
        <v>47472.3079</v>
      </c>
      <c r="AO57" s="26">
        <v>128544.1364</v>
      </c>
      <c r="AP57" s="26">
        <v>31823.8582</v>
      </c>
      <c r="AQ57" s="26">
        <v>3097.4169</v>
      </c>
      <c r="AR57" s="26">
        <v>992.6357</v>
      </c>
      <c r="AS57" s="26">
        <v>4700.1148</v>
      </c>
      <c r="AT57" s="26">
        <v>0</v>
      </c>
      <c r="AU57" s="26">
        <f t="shared" si="12"/>
        <v>169158.16200000004</v>
      </c>
      <c r="AV57" s="26">
        <v>2068.5682</v>
      </c>
      <c r="AW57" s="26">
        <v>4197.5809</v>
      </c>
      <c r="AX57" s="26">
        <v>0</v>
      </c>
      <c r="AY57" s="26">
        <v>39.9222</v>
      </c>
      <c r="AZ57" s="26">
        <v>0</v>
      </c>
      <c r="BA57" s="26">
        <v>834.8018</v>
      </c>
      <c r="BB57" s="26">
        <v>15937.9421</v>
      </c>
      <c r="BC57" s="26">
        <v>4689.3875</v>
      </c>
      <c r="BD57" s="26">
        <v>0</v>
      </c>
      <c r="BE57" s="26">
        <v>213.614</v>
      </c>
      <c r="BF57" s="26">
        <v>693.4143</v>
      </c>
      <c r="BG57" s="26">
        <v>866.1974</v>
      </c>
      <c r="BH57" s="26">
        <v>0</v>
      </c>
      <c r="BI57" s="26">
        <v>18094.0905</v>
      </c>
      <c r="BJ57" s="26">
        <v>37.673</v>
      </c>
      <c r="BK57" s="27">
        <f t="shared" si="3"/>
        <v>340205.1359</v>
      </c>
    </row>
    <row r="58" spans="2:63" ht="12" customHeight="1">
      <c r="B58" s="12"/>
      <c r="C58" s="18" t="s">
        <v>2</v>
      </c>
      <c r="D58" s="29">
        <f>SUM(D41:D57)</f>
        <v>24905.5144</v>
      </c>
      <c r="E58" s="29">
        <f>SUM(E41:E57)</f>
        <v>106.1326</v>
      </c>
      <c r="F58" s="29">
        <f>SUM(F41:F57)</f>
        <v>10489.133300000001</v>
      </c>
      <c r="G58" s="29">
        <f>SUM(G41:G57)</f>
        <v>1966.9600000000003</v>
      </c>
      <c r="H58" s="29">
        <f aca="true" t="shared" si="13" ref="H58:AF58">SUM(H41:H57)</f>
        <v>962914.9338</v>
      </c>
      <c r="I58" s="29">
        <f t="shared" si="13"/>
        <v>186901.9297</v>
      </c>
      <c r="J58" s="29">
        <f t="shared" si="13"/>
        <v>4937.839</v>
      </c>
      <c r="K58" s="33">
        <f t="shared" si="13"/>
        <v>16963.4696</v>
      </c>
      <c r="L58" s="29">
        <f t="shared" si="13"/>
        <v>46340.0174</v>
      </c>
      <c r="M58" s="29">
        <f t="shared" si="13"/>
        <v>28565.768599999996</v>
      </c>
      <c r="N58" s="29">
        <f t="shared" si="13"/>
        <v>20720.665100000002</v>
      </c>
      <c r="O58" s="29">
        <f t="shared" si="13"/>
        <v>38846.865</v>
      </c>
      <c r="P58" s="29">
        <f t="shared" si="13"/>
        <v>70763.2652</v>
      </c>
      <c r="Q58" s="29">
        <f t="shared" si="13"/>
        <v>7897.0767000000005</v>
      </c>
      <c r="R58" s="29">
        <f t="shared" si="13"/>
        <v>23150.454199999996</v>
      </c>
      <c r="S58" s="29">
        <f t="shared" si="13"/>
        <v>11524.8502</v>
      </c>
      <c r="T58" s="29">
        <f t="shared" si="13"/>
        <v>116.845</v>
      </c>
      <c r="U58" s="29">
        <f t="shared" si="13"/>
        <v>18506.959</v>
      </c>
      <c r="V58" s="29">
        <f t="shared" si="13"/>
        <v>35808.845700000005</v>
      </c>
      <c r="W58" s="29">
        <f t="shared" si="13"/>
        <v>74233.4976</v>
      </c>
      <c r="X58" s="29">
        <f t="shared" si="13"/>
        <v>341285.97079999995</v>
      </c>
      <c r="Y58" s="29">
        <f t="shared" si="13"/>
        <v>17339.6129</v>
      </c>
      <c r="Z58" s="29">
        <f t="shared" si="13"/>
        <v>84315.29699999998</v>
      </c>
      <c r="AA58" s="29">
        <f t="shared" si="13"/>
        <v>82686.70260000002</v>
      </c>
      <c r="AB58" s="29">
        <f t="shared" si="13"/>
        <v>59636.8856</v>
      </c>
      <c r="AC58" s="29">
        <f>SUM(AC41:AC57)</f>
        <v>150087.07670000003</v>
      </c>
      <c r="AD58" s="29">
        <f>SUM(AD41:AD57)</f>
        <v>13444.391200000002</v>
      </c>
      <c r="AE58" s="29">
        <f t="shared" si="13"/>
        <v>80042.2646</v>
      </c>
      <c r="AF58" s="29">
        <f t="shared" si="13"/>
        <v>134786.60030000002</v>
      </c>
      <c r="AG58" s="29">
        <f t="shared" si="1"/>
        <v>1548903.1497</v>
      </c>
      <c r="AH58" s="33">
        <f aca="true" t="shared" si="14" ref="AH58:AM58">SUM(AH41:AH57)</f>
        <v>191127.2617</v>
      </c>
      <c r="AI58" s="33">
        <f t="shared" si="14"/>
        <v>223231.67220000003</v>
      </c>
      <c r="AJ58" s="33">
        <f t="shared" si="14"/>
        <v>203630.92219999997</v>
      </c>
      <c r="AK58" s="33">
        <f t="shared" si="14"/>
        <v>198270.00509999995</v>
      </c>
      <c r="AL58" s="33">
        <f t="shared" si="14"/>
        <v>515889.91589999996</v>
      </c>
      <c r="AM58" s="33">
        <f t="shared" si="14"/>
        <v>179557.3569</v>
      </c>
      <c r="AN58" s="33">
        <f t="shared" si="2"/>
        <v>1511707.1339999998</v>
      </c>
      <c r="AO58" s="33">
        <f aca="true" t="shared" si="15" ref="AO58:AT58">SUM(AO41:AO57)</f>
        <v>947530.2974999999</v>
      </c>
      <c r="AP58" s="33">
        <f t="shared" si="15"/>
        <v>198225.3999</v>
      </c>
      <c r="AQ58" s="33">
        <f t="shared" si="15"/>
        <v>1251150.4641000002</v>
      </c>
      <c r="AR58" s="33">
        <f t="shared" si="15"/>
        <v>137018.7803</v>
      </c>
      <c r="AS58" s="33">
        <f t="shared" si="15"/>
        <v>997205.3254</v>
      </c>
      <c r="AT58" s="33">
        <f t="shared" si="15"/>
        <v>55520.0192</v>
      </c>
      <c r="AU58" s="33">
        <f t="shared" si="12"/>
        <v>3586650.2864000006</v>
      </c>
      <c r="AV58" s="33">
        <f aca="true" t="shared" si="16" ref="AV58:BJ58">SUM(AV41:AV57)</f>
        <v>2785195.7581000007</v>
      </c>
      <c r="AW58" s="33">
        <f t="shared" si="16"/>
        <v>6946.746</v>
      </c>
      <c r="AX58" s="33">
        <f t="shared" si="16"/>
        <v>19598.9477</v>
      </c>
      <c r="AY58" s="33">
        <f t="shared" si="16"/>
        <v>101409.76500000001</v>
      </c>
      <c r="AZ58" s="33">
        <f t="shared" si="16"/>
        <v>10665.219700000001</v>
      </c>
      <c r="BA58" s="33">
        <f t="shared" si="16"/>
        <v>116978.9661</v>
      </c>
      <c r="BB58" s="33">
        <f t="shared" si="16"/>
        <v>1005749.246</v>
      </c>
      <c r="BC58" s="33">
        <f t="shared" si="16"/>
        <v>75617.743</v>
      </c>
      <c r="BD58" s="33">
        <f t="shared" si="16"/>
        <v>44163.1271</v>
      </c>
      <c r="BE58" s="33">
        <f t="shared" si="16"/>
        <v>18247.7603</v>
      </c>
      <c r="BF58" s="33">
        <f t="shared" si="16"/>
        <v>78763.3033</v>
      </c>
      <c r="BG58" s="33">
        <f t="shared" si="16"/>
        <v>488176.9051000001</v>
      </c>
      <c r="BH58" s="33">
        <f t="shared" si="16"/>
        <v>23322.5144</v>
      </c>
      <c r="BI58" s="33">
        <f t="shared" si="16"/>
        <v>813876.1033000001</v>
      </c>
      <c r="BJ58" s="33">
        <f t="shared" si="16"/>
        <v>9356.591199999999</v>
      </c>
      <c r="BK58" s="30">
        <f t="shared" si="3"/>
        <v>13245711.9405</v>
      </c>
    </row>
    <row r="59" spans="2:63" ht="12" customHeight="1">
      <c r="B59" s="7"/>
      <c r="C59" s="11" t="s">
        <v>130</v>
      </c>
      <c r="D59" s="25">
        <v>2316.9277</v>
      </c>
      <c r="E59" s="25">
        <v>27.4079</v>
      </c>
      <c r="F59" s="25">
        <v>92.8056</v>
      </c>
      <c r="G59" s="25">
        <v>111.7145</v>
      </c>
      <c r="H59" s="25">
        <v>16673.0093</v>
      </c>
      <c r="I59" s="25">
        <v>25629.2443</v>
      </c>
      <c r="J59" s="25">
        <v>18328.4515</v>
      </c>
      <c r="K59" s="26">
        <v>8178.2104</v>
      </c>
      <c r="L59" s="25">
        <v>13339.635</v>
      </c>
      <c r="M59" s="25">
        <v>956.6002</v>
      </c>
      <c r="N59" s="25">
        <v>3477.1263</v>
      </c>
      <c r="O59" s="25">
        <v>17098.5577</v>
      </c>
      <c r="P59" s="25">
        <v>48398.5746</v>
      </c>
      <c r="Q59" s="25">
        <v>2719.0652</v>
      </c>
      <c r="R59" s="25">
        <v>20144.8016</v>
      </c>
      <c r="S59" s="25">
        <v>2762.2815</v>
      </c>
      <c r="T59" s="25">
        <v>62.1961</v>
      </c>
      <c r="U59" s="25">
        <v>1607.7992</v>
      </c>
      <c r="V59" s="25">
        <v>3084.9314</v>
      </c>
      <c r="W59" s="25">
        <v>3801.9563</v>
      </c>
      <c r="X59" s="25">
        <v>6925.021</v>
      </c>
      <c r="Y59" s="25">
        <v>2431.4557</v>
      </c>
      <c r="Z59" s="25">
        <v>8098.646</v>
      </c>
      <c r="AA59" s="25">
        <v>2099.2597</v>
      </c>
      <c r="AB59" s="25">
        <v>6455.2309</v>
      </c>
      <c r="AC59" s="25">
        <v>19016.8075</v>
      </c>
      <c r="AD59" s="25">
        <v>5471.162</v>
      </c>
      <c r="AE59" s="25">
        <v>10491.9215</v>
      </c>
      <c r="AF59" s="25">
        <v>4724.2208</v>
      </c>
      <c r="AG59" s="25">
        <f t="shared" si="1"/>
        <v>235303.15640000004</v>
      </c>
      <c r="AH59" s="26">
        <v>34618.9305</v>
      </c>
      <c r="AI59" s="26">
        <v>12864.3015</v>
      </c>
      <c r="AJ59" s="26">
        <v>66583.6715</v>
      </c>
      <c r="AK59" s="26">
        <v>20379.5237</v>
      </c>
      <c r="AL59" s="26">
        <v>27924.4515</v>
      </c>
      <c r="AM59" s="26">
        <v>120584.2237</v>
      </c>
      <c r="AN59" s="26">
        <f t="shared" si="2"/>
        <v>282955.1024</v>
      </c>
      <c r="AO59" s="26">
        <v>120861.2237</v>
      </c>
      <c r="AP59" s="26">
        <v>8042.2017</v>
      </c>
      <c r="AQ59" s="26">
        <v>30786.4674</v>
      </c>
      <c r="AR59" s="26">
        <v>36077.3544</v>
      </c>
      <c r="AS59" s="26">
        <v>189698.9001</v>
      </c>
      <c r="AT59" s="26">
        <v>2944.848</v>
      </c>
      <c r="AU59" s="26">
        <f t="shared" si="12"/>
        <v>388410.99529999995</v>
      </c>
      <c r="AV59" s="26">
        <v>17326.8448</v>
      </c>
      <c r="AW59" s="26">
        <v>6085.4746</v>
      </c>
      <c r="AX59" s="26">
        <v>439.8419</v>
      </c>
      <c r="AY59" s="26">
        <v>8278.1767</v>
      </c>
      <c r="AZ59" s="26">
        <v>1760.9492</v>
      </c>
      <c r="BA59" s="26">
        <v>1905.3638</v>
      </c>
      <c r="BB59" s="26">
        <v>15974.6077</v>
      </c>
      <c r="BC59" s="26">
        <v>1336.4466</v>
      </c>
      <c r="BD59" s="26">
        <v>894.6563</v>
      </c>
      <c r="BE59" s="26">
        <v>2506.744</v>
      </c>
      <c r="BF59" s="26">
        <v>2427.5664</v>
      </c>
      <c r="BG59" s="26">
        <v>3025.4944</v>
      </c>
      <c r="BH59" s="26">
        <v>312.8285</v>
      </c>
      <c r="BI59" s="26">
        <v>92289.7769</v>
      </c>
      <c r="BJ59" s="26">
        <v>8270.4858</v>
      </c>
      <c r="BK59" s="27">
        <f t="shared" si="3"/>
        <v>1088726.3766999997</v>
      </c>
    </row>
    <row r="60" spans="2:63" ht="12" customHeight="1">
      <c r="B60" s="7" t="s">
        <v>9</v>
      </c>
      <c r="C60" s="11" t="s">
        <v>131</v>
      </c>
      <c r="D60" s="25">
        <v>2.0058</v>
      </c>
      <c r="E60" s="25">
        <v>6.0816</v>
      </c>
      <c r="F60" s="25">
        <v>0</v>
      </c>
      <c r="G60" s="25">
        <v>0</v>
      </c>
      <c r="H60" s="25">
        <v>277.2805</v>
      </c>
      <c r="I60" s="25">
        <v>18.4674</v>
      </c>
      <c r="J60" s="25">
        <v>1.0106</v>
      </c>
      <c r="K60" s="26">
        <v>52.2079</v>
      </c>
      <c r="L60" s="25">
        <v>81.0712</v>
      </c>
      <c r="M60" s="25">
        <v>10.4229</v>
      </c>
      <c r="N60" s="25">
        <v>78.166</v>
      </c>
      <c r="O60" s="25">
        <v>0</v>
      </c>
      <c r="P60" s="25">
        <v>1500.6529</v>
      </c>
      <c r="Q60" s="25">
        <v>47.062</v>
      </c>
      <c r="R60" s="25">
        <v>79.5727</v>
      </c>
      <c r="S60" s="25">
        <v>0</v>
      </c>
      <c r="T60" s="25">
        <v>0</v>
      </c>
      <c r="U60" s="25">
        <v>95.1121</v>
      </c>
      <c r="V60" s="25">
        <v>558.5463</v>
      </c>
      <c r="W60" s="25">
        <v>119.5146</v>
      </c>
      <c r="X60" s="25">
        <v>981.8583</v>
      </c>
      <c r="Y60" s="25">
        <v>28.1013</v>
      </c>
      <c r="Z60" s="25">
        <v>206.7174</v>
      </c>
      <c r="AA60" s="25">
        <v>2.8648</v>
      </c>
      <c r="AB60" s="25">
        <v>14.0502</v>
      </c>
      <c r="AC60" s="25">
        <v>22.1872</v>
      </c>
      <c r="AD60" s="25">
        <v>23.4446</v>
      </c>
      <c r="AE60" s="25">
        <v>465.9128</v>
      </c>
      <c r="AF60" s="25">
        <v>101.938</v>
      </c>
      <c r="AG60" s="25">
        <f t="shared" si="1"/>
        <v>4488.881199999999</v>
      </c>
      <c r="AH60" s="26">
        <v>10.4655</v>
      </c>
      <c r="AI60" s="26">
        <v>19.2584</v>
      </c>
      <c r="AJ60" s="26">
        <v>5.068</v>
      </c>
      <c r="AK60" s="26">
        <v>837.0219</v>
      </c>
      <c r="AL60" s="26">
        <v>10.1717</v>
      </c>
      <c r="AM60" s="26">
        <v>350.2548</v>
      </c>
      <c r="AN60" s="26">
        <f t="shared" si="2"/>
        <v>1232.2403</v>
      </c>
      <c r="AO60" s="26">
        <v>452.995</v>
      </c>
      <c r="AP60" s="26">
        <v>2.0272</v>
      </c>
      <c r="AQ60" s="26">
        <v>596.3699</v>
      </c>
      <c r="AR60" s="26">
        <v>89.8759</v>
      </c>
      <c r="AS60" s="26">
        <v>1378.4225</v>
      </c>
      <c r="AT60" s="26">
        <v>0</v>
      </c>
      <c r="AU60" s="26">
        <f t="shared" si="12"/>
        <v>2519.6904999999997</v>
      </c>
      <c r="AV60" s="26">
        <v>0</v>
      </c>
      <c r="AW60" s="26">
        <v>0</v>
      </c>
      <c r="AX60" s="26">
        <v>1.0829</v>
      </c>
      <c r="AY60" s="26">
        <v>127.8468</v>
      </c>
      <c r="AZ60" s="26">
        <v>37.2424</v>
      </c>
      <c r="BA60" s="26">
        <v>178.4324</v>
      </c>
      <c r="BB60" s="26">
        <v>44.534</v>
      </c>
      <c r="BC60" s="26">
        <v>0</v>
      </c>
      <c r="BD60" s="26">
        <v>0</v>
      </c>
      <c r="BE60" s="26">
        <v>13.0779</v>
      </c>
      <c r="BF60" s="26">
        <v>0</v>
      </c>
      <c r="BG60" s="26">
        <v>15.2827</v>
      </c>
      <c r="BH60" s="26">
        <v>0</v>
      </c>
      <c r="BI60" s="26">
        <v>4.3593</v>
      </c>
      <c r="BJ60" s="26">
        <v>81.5755</v>
      </c>
      <c r="BK60" s="27">
        <f t="shared" si="3"/>
        <v>9029.613799999997</v>
      </c>
    </row>
    <row r="61" spans="2:63" ht="12" customHeight="1">
      <c r="B61" s="7"/>
      <c r="C61" s="11" t="s">
        <v>132</v>
      </c>
      <c r="D61" s="25">
        <v>112.5456</v>
      </c>
      <c r="E61" s="25">
        <v>0</v>
      </c>
      <c r="F61" s="25">
        <v>0</v>
      </c>
      <c r="G61" s="25">
        <v>0</v>
      </c>
      <c r="H61" s="25">
        <v>0</v>
      </c>
      <c r="I61" s="25">
        <v>1273.8805</v>
      </c>
      <c r="J61" s="25">
        <v>1293.2473</v>
      </c>
      <c r="K61" s="26">
        <v>14.87</v>
      </c>
      <c r="L61" s="25">
        <v>0</v>
      </c>
      <c r="M61" s="25">
        <v>0</v>
      </c>
      <c r="N61" s="25">
        <v>57.0804</v>
      </c>
      <c r="O61" s="25">
        <v>8.0328</v>
      </c>
      <c r="P61" s="25">
        <v>170.4592</v>
      </c>
      <c r="Q61" s="25">
        <v>0</v>
      </c>
      <c r="R61" s="25">
        <v>1.6265</v>
      </c>
      <c r="S61" s="25">
        <v>0</v>
      </c>
      <c r="T61" s="25">
        <v>0</v>
      </c>
      <c r="U61" s="25">
        <v>194.35</v>
      </c>
      <c r="V61" s="25">
        <v>0</v>
      </c>
      <c r="W61" s="25">
        <v>7.0926</v>
      </c>
      <c r="X61" s="25">
        <v>3.2775</v>
      </c>
      <c r="Y61" s="25">
        <v>0</v>
      </c>
      <c r="Z61" s="25">
        <v>0</v>
      </c>
      <c r="AA61" s="25">
        <v>0</v>
      </c>
      <c r="AB61" s="25">
        <v>11.9233</v>
      </c>
      <c r="AC61" s="25">
        <v>1.6265</v>
      </c>
      <c r="AD61" s="25">
        <v>0</v>
      </c>
      <c r="AE61" s="25">
        <v>0</v>
      </c>
      <c r="AF61" s="25">
        <v>0</v>
      </c>
      <c r="AG61" s="25">
        <f t="shared" si="1"/>
        <v>3037.4665999999997</v>
      </c>
      <c r="AH61" s="26">
        <v>3.016</v>
      </c>
      <c r="AI61" s="26">
        <v>0</v>
      </c>
      <c r="AJ61" s="26">
        <v>47.533</v>
      </c>
      <c r="AK61" s="26">
        <v>35.8648</v>
      </c>
      <c r="AL61" s="26">
        <v>0</v>
      </c>
      <c r="AM61" s="26">
        <v>46.1989</v>
      </c>
      <c r="AN61" s="26">
        <f t="shared" si="2"/>
        <v>132.61270000000002</v>
      </c>
      <c r="AO61" s="26">
        <v>2.0122</v>
      </c>
      <c r="AP61" s="26">
        <v>0</v>
      </c>
      <c r="AQ61" s="26">
        <v>14.2763</v>
      </c>
      <c r="AR61" s="26">
        <v>0</v>
      </c>
      <c r="AS61" s="26">
        <v>0</v>
      </c>
      <c r="AT61" s="26">
        <v>0</v>
      </c>
      <c r="AU61" s="26">
        <f t="shared" si="12"/>
        <v>16.2885</v>
      </c>
      <c r="AV61" s="26">
        <v>0</v>
      </c>
      <c r="AW61" s="26">
        <v>0</v>
      </c>
      <c r="AX61" s="26">
        <v>0</v>
      </c>
      <c r="AY61" s="26">
        <v>1.0925</v>
      </c>
      <c r="AZ61" s="26">
        <v>0</v>
      </c>
      <c r="BA61" s="26">
        <v>7.5985</v>
      </c>
      <c r="BB61" s="26">
        <v>0</v>
      </c>
      <c r="BC61" s="26">
        <v>0</v>
      </c>
      <c r="BD61" s="26">
        <v>0</v>
      </c>
      <c r="BE61" s="26">
        <v>58.8677</v>
      </c>
      <c r="BF61" s="26">
        <v>0</v>
      </c>
      <c r="BG61" s="26">
        <v>1.0925</v>
      </c>
      <c r="BH61" s="26">
        <v>0</v>
      </c>
      <c r="BI61" s="26">
        <v>0</v>
      </c>
      <c r="BJ61" s="26">
        <v>0</v>
      </c>
      <c r="BK61" s="27">
        <f t="shared" si="3"/>
        <v>3367.5646</v>
      </c>
    </row>
    <row r="62" spans="2:63" ht="12" customHeight="1">
      <c r="B62" s="7" t="s">
        <v>10</v>
      </c>
      <c r="C62" s="11" t="s">
        <v>133</v>
      </c>
      <c r="D62" s="25">
        <v>33.3453</v>
      </c>
      <c r="E62" s="25">
        <v>0</v>
      </c>
      <c r="F62" s="25">
        <v>0</v>
      </c>
      <c r="G62" s="25">
        <v>32.8892</v>
      </c>
      <c r="H62" s="25">
        <v>514.909</v>
      </c>
      <c r="I62" s="25">
        <v>226.7878</v>
      </c>
      <c r="J62" s="25">
        <v>36.106</v>
      </c>
      <c r="K62" s="26">
        <v>100.4492</v>
      </c>
      <c r="L62" s="25">
        <v>45.3754</v>
      </c>
      <c r="M62" s="25">
        <v>14.434</v>
      </c>
      <c r="N62" s="25">
        <v>120.5932</v>
      </c>
      <c r="O62" s="25">
        <v>547.8538</v>
      </c>
      <c r="P62" s="25">
        <v>12972.7499</v>
      </c>
      <c r="Q62" s="25">
        <v>403.2259</v>
      </c>
      <c r="R62" s="25">
        <v>270.1515</v>
      </c>
      <c r="S62" s="25">
        <v>146.4499</v>
      </c>
      <c r="T62" s="25">
        <v>7.4711</v>
      </c>
      <c r="U62" s="25">
        <v>32.0082</v>
      </c>
      <c r="V62" s="25">
        <v>92.447</v>
      </c>
      <c r="W62" s="25">
        <v>97.0491</v>
      </c>
      <c r="X62" s="25">
        <v>568.5402</v>
      </c>
      <c r="Y62" s="25">
        <v>160.4527</v>
      </c>
      <c r="Z62" s="25">
        <v>192.1758</v>
      </c>
      <c r="AA62" s="25">
        <v>21.5306</v>
      </c>
      <c r="AB62" s="25">
        <v>467.6803</v>
      </c>
      <c r="AC62" s="25">
        <v>126.9191</v>
      </c>
      <c r="AD62" s="25">
        <v>7.879</v>
      </c>
      <c r="AE62" s="25">
        <v>592.7728</v>
      </c>
      <c r="AF62" s="25">
        <v>161.432</v>
      </c>
      <c r="AG62" s="25">
        <f t="shared" si="1"/>
        <v>17412.5345</v>
      </c>
      <c r="AH62" s="26">
        <v>472.6989</v>
      </c>
      <c r="AI62" s="26">
        <v>3.5974</v>
      </c>
      <c r="AJ62" s="26">
        <v>56.5855</v>
      </c>
      <c r="AK62" s="26">
        <v>1395.335</v>
      </c>
      <c r="AL62" s="26">
        <v>496.9045</v>
      </c>
      <c r="AM62" s="26">
        <v>906.9116</v>
      </c>
      <c r="AN62" s="26">
        <f t="shared" si="2"/>
        <v>3332.0329</v>
      </c>
      <c r="AO62" s="26">
        <v>6086.8246</v>
      </c>
      <c r="AP62" s="26">
        <v>7.2484</v>
      </c>
      <c r="AQ62" s="26">
        <v>6.7648</v>
      </c>
      <c r="AR62" s="26">
        <v>253.7972</v>
      </c>
      <c r="AS62" s="26">
        <v>1430.5629</v>
      </c>
      <c r="AT62" s="26">
        <v>9.5352</v>
      </c>
      <c r="AU62" s="26">
        <f t="shared" si="12"/>
        <v>7794.7331</v>
      </c>
      <c r="AV62" s="26">
        <v>77.1586</v>
      </c>
      <c r="AW62" s="26">
        <v>0</v>
      </c>
      <c r="AX62" s="26">
        <v>19.7352</v>
      </c>
      <c r="AY62" s="26">
        <v>353.1523</v>
      </c>
      <c r="AZ62" s="26">
        <v>0</v>
      </c>
      <c r="BA62" s="26">
        <v>85.4285</v>
      </c>
      <c r="BB62" s="26">
        <v>27.8211</v>
      </c>
      <c r="BC62" s="26">
        <v>1.8883</v>
      </c>
      <c r="BD62" s="26">
        <v>8.3473</v>
      </c>
      <c r="BE62" s="26">
        <v>89.3875</v>
      </c>
      <c r="BF62" s="26">
        <v>96.7973</v>
      </c>
      <c r="BG62" s="26">
        <v>357.1913</v>
      </c>
      <c r="BH62" s="26">
        <v>0</v>
      </c>
      <c r="BI62" s="26">
        <v>72.5602</v>
      </c>
      <c r="BJ62" s="26">
        <v>269.9013</v>
      </c>
      <c r="BK62" s="27">
        <f t="shared" si="3"/>
        <v>30579.8129</v>
      </c>
    </row>
    <row r="63" spans="2:63" ht="12" customHeight="1">
      <c r="B63" s="7"/>
      <c r="C63" s="11" t="s">
        <v>134</v>
      </c>
      <c r="D63" s="25">
        <v>6</v>
      </c>
      <c r="E63" s="25">
        <v>0</v>
      </c>
      <c r="F63" s="25">
        <v>11.2119</v>
      </c>
      <c r="G63" s="25">
        <v>0</v>
      </c>
      <c r="H63" s="25">
        <v>10</v>
      </c>
      <c r="I63" s="25">
        <v>76.5465</v>
      </c>
      <c r="J63" s="25">
        <v>7</v>
      </c>
      <c r="K63" s="26">
        <v>3</v>
      </c>
      <c r="L63" s="25">
        <v>1.0046</v>
      </c>
      <c r="M63" s="25">
        <v>0</v>
      </c>
      <c r="N63" s="25">
        <v>17.0392</v>
      </c>
      <c r="O63" s="25">
        <v>3</v>
      </c>
      <c r="P63" s="25">
        <v>777.1335</v>
      </c>
      <c r="Q63" s="25">
        <v>302.4206</v>
      </c>
      <c r="R63" s="25">
        <v>19</v>
      </c>
      <c r="S63" s="25">
        <v>23.0046</v>
      </c>
      <c r="T63" s="25">
        <v>0</v>
      </c>
      <c r="U63" s="25">
        <v>9.0138</v>
      </c>
      <c r="V63" s="25">
        <v>6</v>
      </c>
      <c r="W63" s="25">
        <v>14.5114</v>
      </c>
      <c r="X63" s="25">
        <v>4.5204</v>
      </c>
      <c r="Y63" s="25">
        <v>0</v>
      </c>
      <c r="Z63" s="25">
        <v>7.0322</v>
      </c>
      <c r="AA63" s="25">
        <v>0</v>
      </c>
      <c r="AB63" s="25">
        <v>7</v>
      </c>
      <c r="AC63" s="25">
        <v>1.0046</v>
      </c>
      <c r="AD63" s="25">
        <v>28</v>
      </c>
      <c r="AE63" s="25">
        <v>4</v>
      </c>
      <c r="AF63" s="25">
        <v>13.7673</v>
      </c>
      <c r="AG63" s="25">
        <f t="shared" si="1"/>
        <v>1323.9987</v>
      </c>
      <c r="AH63" s="26">
        <v>267.2618</v>
      </c>
      <c r="AI63" s="26">
        <v>1</v>
      </c>
      <c r="AJ63" s="26">
        <v>9.0138</v>
      </c>
      <c r="AK63" s="26">
        <v>1005.6308</v>
      </c>
      <c r="AL63" s="26">
        <v>1.0046</v>
      </c>
      <c r="AM63" s="26">
        <v>8.0368</v>
      </c>
      <c r="AN63" s="26">
        <f t="shared" si="2"/>
        <v>1291.9478000000001</v>
      </c>
      <c r="AO63" s="26">
        <v>1.5068</v>
      </c>
      <c r="AP63" s="26">
        <v>0</v>
      </c>
      <c r="AQ63" s="26">
        <v>0</v>
      </c>
      <c r="AR63" s="26">
        <v>0</v>
      </c>
      <c r="AS63" s="26">
        <v>1305.7133</v>
      </c>
      <c r="AT63" s="26">
        <v>0</v>
      </c>
      <c r="AU63" s="26">
        <f t="shared" si="12"/>
        <v>1307.2201</v>
      </c>
      <c r="AV63" s="26">
        <v>6</v>
      </c>
      <c r="AW63" s="26">
        <v>0</v>
      </c>
      <c r="AX63" s="26">
        <v>0</v>
      </c>
      <c r="AY63" s="26">
        <v>7.6017</v>
      </c>
      <c r="AZ63" s="26">
        <v>0</v>
      </c>
      <c r="BA63" s="26">
        <v>297.4068</v>
      </c>
      <c r="BB63" s="26">
        <v>6</v>
      </c>
      <c r="BC63" s="26">
        <v>0</v>
      </c>
      <c r="BD63" s="26">
        <v>1.0046</v>
      </c>
      <c r="BE63" s="26">
        <v>1337.9674</v>
      </c>
      <c r="BF63" s="26">
        <v>21.953</v>
      </c>
      <c r="BG63" s="26">
        <v>1.0046</v>
      </c>
      <c r="BH63" s="26">
        <v>43.1134</v>
      </c>
      <c r="BI63" s="26">
        <v>0</v>
      </c>
      <c r="BJ63" s="26">
        <v>11</v>
      </c>
      <c r="BK63" s="27">
        <f t="shared" si="3"/>
        <v>5683.430000000001</v>
      </c>
    </row>
    <row r="64" spans="2:63" ht="12" customHeight="1">
      <c r="B64" s="7" t="s">
        <v>5</v>
      </c>
      <c r="C64" s="11" t="s">
        <v>135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6">
        <v>0</v>
      </c>
      <c r="L64" s="25">
        <v>6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f t="shared" si="1"/>
        <v>6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6">
        <f t="shared" si="2"/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f t="shared" si="12"/>
        <v>0</v>
      </c>
      <c r="AV64" s="26">
        <v>0</v>
      </c>
      <c r="AW64" s="26">
        <v>0</v>
      </c>
      <c r="AX64" s="26">
        <v>0</v>
      </c>
      <c r="AY64" s="26">
        <v>0</v>
      </c>
      <c r="AZ64" s="26">
        <v>0</v>
      </c>
      <c r="BA64" s="26">
        <v>0</v>
      </c>
      <c r="BB64" s="26">
        <v>0</v>
      </c>
      <c r="BC64" s="26">
        <v>0</v>
      </c>
      <c r="BD64" s="26">
        <v>0</v>
      </c>
      <c r="BE64" s="26">
        <v>0</v>
      </c>
      <c r="BF64" s="26">
        <v>0</v>
      </c>
      <c r="BG64" s="26">
        <v>0</v>
      </c>
      <c r="BH64" s="26">
        <v>0</v>
      </c>
      <c r="BI64" s="26">
        <v>0</v>
      </c>
      <c r="BJ64" s="26">
        <v>0</v>
      </c>
      <c r="BK64" s="27">
        <f t="shared" si="3"/>
        <v>6</v>
      </c>
    </row>
    <row r="65" spans="2:63" ht="12" customHeight="1">
      <c r="B65" s="7"/>
      <c r="C65" s="19" t="s">
        <v>136</v>
      </c>
      <c r="D65" s="31">
        <v>60.572</v>
      </c>
      <c r="E65" s="31">
        <v>0</v>
      </c>
      <c r="F65" s="31">
        <v>264.1864</v>
      </c>
      <c r="G65" s="31">
        <v>0</v>
      </c>
      <c r="H65" s="31">
        <v>5.1207</v>
      </c>
      <c r="I65" s="31">
        <v>24158.2618</v>
      </c>
      <c r="J65" s="31">
        <v>488.7543</v>
      </c>
      <c r="K65" s="28">
        <v>5.1207</v>
      </c>
      <c r="L65" s="31">
        <v>0</v>
      </c>
      <c r="M65" s="31">
        <v>0</v>
      </c>
      <c r="N65" s="31">
        <v>8.6127</v>
      </c>
      <c r="O65" s="31">
        <v>0</v>
      </c>
      <c r="P65" s="31">
        <v>759.9188</v>
      </c>
      <c r="Q65" s="31">
        <v>210.8064</v>
      </c>
      <c r="R65" s="31">
        <v>90.1175</v>
      </c>
      <c r="S65" s="31">
        <v>8.076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15.3621</v>
      </c>
      <c r="AA65" s="31">
        <v>0</v>
      </c>
      <c r="AB65" s="31">
        <v>18.589</v>
      </c>
      <c r="AC65" s="31">
        <v>45.6352</v>
      </c>
      <c r="AD65" s="31">
        <v>0</v>
      </c>
      <c r="AE65" s="31">
        <v>140.578</v>
      </c>
      <c r="AF65" s="31">
        <v>0</v>
      </c>
      <c r="AG65" s="31">
        <f t="shared" si="1"/>
        <v>25949.832500000004</v>
      </c>
      <c r="AH65" s="28">
        <v>6325.3352</v>
      </c>
      <c r="AI65" s="28">
        <v>83.2058</v>
      </c>
      <c r="AJ65" s="28">
        <v>86503.1619</v>
      </c>
      <c r="AK65" s="28">
        <v>24.228</v>
      </c>
      <c r="AL65" s="28">
        <v>647.7198</v>
      </c>
      <c r="AM65" s="28">
        <v>7346.3867</v>
      </c>
      <c r="AN65" s="28">
        <f t="shared" si="2"/>
        <v>100930.03740000002</v>
      </c>
      <c r="AO65" s="28">
        <v>31515.2641</v>
      </c>
      <c r="AP65" s="28">
        <v>0</v>
      </c>
      <c r="AQ65" s="28">
        <v>22956.2216</v>
      </c>
      <c r="AR65" s="28">
        <v>89.1132</v>
      </c>
      <c r="AS65" s="28">
        <v>88.9418</v>
      </c>
      <c r="AT65" s="28">
        <v>288.9752</v>
      </c>
      <c r="AU65" s="28">
        <f t="shared" si="12"/>
        <v>54938.515900000006</v>
      </c>
      <c r="AV65" s="28">
        <v>13049.3962</v>
      </c>
      <c r="AW65" s="28">
        <v>85.2294</v>
      </c>
      <c r="AX65" s="28">
        <v>0</v>
      </c>
      <c r="AY65" s="28">
        <v>3242.6539</v>
      </c>
      <c r="AZ65" s="28">
        <v>14.2049</v>
      </c>
      <c r="BA65" s="28">
        <v>14.2049</v>
      </c>
      <c r="BB65" s="28">
        <v>8915.9405</v>
      </c>
      <c r="BC65" s="28">
        <v>235.046</v>
      </c>
      <c r="BD65" s="28">
        <v>150.6409</v>
      </c>
      <c r="BE65" s="28">
        <v>145.0398</v>
      </c>
      <c r="BF65" s="28">
        <v>44.7723</v>
      </c>
      <c r="BG65" s="28">
        <v>8.6126</v>
      </c>
      <c r="BH65" s="28">
        <v>0</v>
      </c>
      <c r="BI65" s="28">
        <v>179.7348</v>
      </c>
      <c r="BJ65" s="28">
        <v>160.5872</v>
      </c>
      <c r="BK65" s="32">
        <f t="shared" si="3"/>
        <v>208394.32830000005</v>
      </c>
    </row>
    <row r="66" spans="2:63" ht="12" customHeight="1">
      <c r="B66" s="12"/>
      <c r="C66" s="18" t="s">
        <v>2</v>
      </c>
      <c r="D66" s="31">
        <f>SUM(D59:D65)</f>
        <v>2531.3964</v>
      </c>
      <c r="E66" s="31">
        <f>SUM(E59:E65)</f>
        <v>33.4895</v>
      </c>
      <c r="F66" s="31">
        <f>SUM(F59:F65)</f>
        <v>368.2039</v>
      </c>
      <c r="G66" s="31">
        <f>SUM(G59:G65)</f>
        <v>144.6037</v>
      </c>
      <c r="H66" s="31">
        <f aca="true" t="shared" si="17" ref="H66:AF66">SUM(H59:H65)</f>
        <v>17480.3195</v>
      </c>
      <c r="I66" s="31">
        <f t="shared" si="17"/>
        <v>51383.188299999994</v>
      </c>
      <c r="J66" s="31">
        <f t="shared" si="17"/>
        <v>20154.5697</v>
      </c>
      <c r="K66" s="28">
        <f t="shared" si="17"/>
        <v>8353.858199999999</v>
      </c>
      <c r="L66" s="31">
        <f t="shared" si="17"/>
        <v>13473.086200000002</v>
      </c>
      <c r="M66" s="31">
        <f t="shared" si="17"/>
        <v>981.4571</v>
      </c>
      <c r="N66" s="31">
        <f t="shared" si="17"/>
        <v>3758.6178</v>
      </c>
      <c r="O66" s="31">
        <f t="shared" si="17"/>
        <v>17657.444300000003</v>
      </c>
      <c r="P66" s="31">
        <f t="shared" si="17"/>
        <v>64579.488900000004</v>
      </c>
      <c r="Q66" s="31">
        <f t="shared" si="17"/>
        <v>3682.5800999999997</v>
      </c>
      <c r="R66" s="31">
        <f t="shared" si="17"/>
        <v>20605.2698</v>
      </c>
      <c r="S66" s="31">
        <f t="shared" si="17"/>
        <v>2939.8120000000004</v>
      </c>
      <c r="T66" s="31">
        <f t="shared" si="17"/>
        <v>69.66720000000001</v>
      </c>
      <c r="U66" s="31">
        <f t="shared" si="17"/>
        <v>1938.2832999999998</v>
      </c>
      <c r="V66" s="31">
        <f t="shared" si="17"/>
        <v>3741.9247</v>
      </c>
      <c r="W66" s="31">
        <f t="shared" si="17"/>
        <v>4040.124</v>
      </c>
      <c r="X66" s="31">
        <f t="shared" si="17"/>
        <v>8483.2174</v>
      </c>
      <c r="Y66" s="31">
        <f t="shared" si="17"/>
        <v>2620.0096999999996</v>
      </c>
      <c r="Z66" s="31">
        <f t="shared" si="17"/>
        <v>8519.933500000001</v>
      </c>
      <c r="AA66" s="31">
        <f t="shared" si="17"/>
        <v>2123.6551</v>
      </c>
      <c r="AB66" s="31">
        <f t="shared" si="17"/>
        <v>6974.4737</v>
      </c>
      <c r="AC66" s="31">
        <f>SUM(AC59:AC65)</f>
        <v>19214.180099999998</v>
      </c>
      <c r="AD66" s="31">
        <f>SUM(AD59:AD65)</f>
        <v>5530.4856</v>
      </c>
      <c r="AE66" s="31">
        <f t="shared" si="17"/>
        <v>11695.1851</v>
      </c>
      <c r="AF66" s="31">
        <f t="shared" si="17"/>
        <v>5001.3581</v>
      </c>
      <c r="AG66" s="31">
        <f t="shared" si="1"/>
        <v>287521.8699000001</v>
      </c>
      <c r="AH66" s="28">
        <f aca="true" t="shared" si="18" ref="AH66:AM66">SUM(AH59:AH65)</f>
        <v>41697.70790000001</v>
      </c>
      <c r="AI66" s="28">
        <f t="shared" si="18"/>
        <v>12971.3631</v>
      </c>
      <c r="AJ66" s="28">
        <f t="shared" si="18"/>
        <v>153205.0337</v>
      </c>
      <c r="AK66" s="28">
        <f t="shared" si="18"/>
        <v>23677.604199999998</v>
      </c>
      <c r="AL66" s="28">
        <f t="shared" si="18"/>
        <v>29080.252099999998</v>
      </c>
      <c r="AM66" s="28">
        <f t="shared" si="18"/>
        <v>129242.01250000001</v>
      </c>
      <c r="AN66" s="28">
        <f t="shared" si="2"/>
        <v>389873.9735</v>
      </c>
      <c r="AO66" s="28">
        <f aca="true" t="shared" si="19" ref="AO66:AT66">SUM(AO59:AO65)</f>
        <v>158919.8264</v>
      </c>
      <c r="AP66" s="28">
        <f t="shared" si="19"/>
        <v>8051.4773000000005</v>
      </c>
      <c r="AQ66" s="28">
        <f t="shared" si="19"/>
        <v>54360.100000000006</v>
      </c>
      <c r="AR66" s="28">
        <f t="shared" si="19"/>
        <v>36510.140699999996</v>
      </c>
      <c r="AS66" s="28">
        <f t="shared" si="19"/>
        <v>193902.54059999998</v>
      </c>
      <c r="AT66" s="28">
        <f t="shared" si="19"/>
        <v>3243.3583999999996</v>
      </c>
      <c r="AU66" s="28">
        <f t="shared" si="12"/>
        <v>454987.4434</v>
      </c>
      <c r="AV66" s="28">
        <f aca="true" t="shared" si="20" ref="AV66:BJ66">SUM(AV59:AV65)</f>
        <v>30459.399599999997</v>
      </c>
      <c r="AW66" s="28">
        <f t="shared" si="20"/>
        <v>6170.704</v>
      </c>
      <c r="AX66" s="28">
        <f t="shared" si="20"/>
        <v>460.66</v>
      </c>
      <c r="AY66" s="28">
        <f t="shared" si="20"/>
        <v>12010.523899999998</v>
      </c>
      <c r="AZ66" s="28">
        <f t="shared" si="20"/>
        <v>1812.3965</v>
      </c>
      <c r="BA66" s="28">
        <f t="shared" si="20"/>
        <v>2488.4349000000007</v>
      </c>
      <c r="BB66" s="28">
        <f t="shared" si="20"/>
        <v>24968.903299999998</v>
      </c>
      <c r="BC66" s="28">
        <f t="shared" si="20"/>
        <v>1573.3809</v>
      </c>
      <c r="BD66" s="28">
        <f t="shared" si="20"/>
        <v>1054.6491</v>
      </c>
      <c r="BE66" s="28">
        <f t="shared" si="20"/>
        <v>4151.0842999999995</v>
      </c>
      <c r="BF66" s="28">
        <f t="shared" si="20"/>
        <v>2591.0890000000004</v>
      </c>
      <c r="BG66" s="28">
        <f t="shared" si="20"/>
        <v>3408.6781000000005</v>
      </c>
      <c r="BH66" s="28">
        <f t="shared" si="20"/>
        <v>355.94190000000003</v>
      </c>
      <c r="BI66" s="28">
        <f t="shared" si="20"/>
        <v>92546.4312</v>
      </c>
      <c r="BJ66" s="28">
        <f t="shared" si="20"/>
        <v>8793.5498</v>
      </c>
      <c r="BK66" s="32">
        <f t="shared" si="3"/>
        <v>1345787.1262999994</v>
      </c>
    </row>
    <row r="67" spans="2:63" ht="12" customHeight="1">
      <c r="B67" s="55" t="s">
        <v>11</v>
      </c>
      <c r="C67" s="56"/>
      <c r="D67" s="34">
        <f>+D15+D40+D58+D66</f>
        <v>93308.0257</v>
      </c>
      <c r="E67" s="34">
        <f>+E15+E40+E58+E66</f>
        <v>578.1582000000001</v>
      </c>
      <c r="F67" s="34">
        <f>+F15+F40+F58+F66</f>
        <v>12993.028700000003</v>
      </c>
      <c r="G67" s="34">
        <f>+G15+G40+G58+G66</f>
        <v>9996.415099999998</v>
      </c>
      <c r="H67" s="34">
        <f aca="true" t="shared" si="21" ref="H67:AF67">+H15+H40+H58+H66</f>
        <v>1511763.4940000002</v>
      </c>
      <c r="I67" s="34">
        <f t="shared" si="21"/>
        <v>625638.5577000001</v>
      </c>
      <c r="J67" s="34">
        <f t="shared" si="21"/>
        <v>93487.9723</v>
      </c>
      <c r="K67" s="42">
        <f t="shared" si="21"/>
        <v>63386.94739999999</v>
      </c>
      <c r="L67" s="34">
        <f t="shared" si="21"/>
        <v>153956.0219</v>
      </c>
      <c r="M67" s="34">
        <f t="shared" si="21"/>
        <v>53466.42329999999</v>
      </c>
      <c r="N67" s="34">
        <f t="shared" si="21"/>
        <v>70392.15479999999</v>
      </c>
      <c r="O67" s="34">
        <f t="shared" si="21"/>
        <v>226948.53549999994</v>
      </c>
      <c r="P67" s="34">
        <f t="shared" si="21"/>
        <v>279274.8151</v>
      </c>
      <c r="Q67" s="34">
        <f t="shared" si="21"/>
        <v>26158.7732</v>
      </c>
      <c r="R67" s="34">
        <f t="shared" si="21"/>
        <v>202164.73350000003</v>
      </c>
      <c r="S67" s="34">
        <f t="shared" si="21"/>
        <v>51887.670399999995</v>
      </c>
      <c r="T67" s="34">
        <f t="shared" si="21"/>
        <v>10817.748699999998</v>
      </c>
      <c r="U67" s="34">
        <f t="shared" si="21"/>
        <v>122086.6003</v>
      </c>
      <c r="V67" s="34">
        <f t="shared" si="21"/>
        <v>73682.92850000001</v>
      </c>
      <c r="W67" s="34">
        <f t="shared" si="21"/>
        <v>162983.02200000003</v>
      </c>
      <c r="X67" s="34">
        <f t="shared" si="21"/>
        <v>531766.2100999999</v>
      </c>
      <c r="Y67" s="34">
        <f t="shared" si="21"/>
        <v>128893.91489999997</v>
      </c>
      <c r="Z67" s="34">
        <f t="shared" si="21"/>
        <v>254244.08599999998</v>
      </c>
      <c r="AA67" s="34">
        <f t="shared" si="21"/>
        <v>181092.50590000002</v>
      </c>
      <c r="AB67" s="34">
        <f t="shared" si="21"/>
        <v>201289.2146</v>
      </c>
      <c r="AC67" s="34">
        <f>+AC15+AC40+AC58+AC66</f>
        <v>336237.5057</v>
      </c>
      <c r="AD67" s="34">
        <f>+AD15+AD40+AD58+AD66</f>
        <v>83217.58189999999</v>
      </c>
      <c r="AE67" s="34">
        <f t="shared" si="21"/>
        <v>342799.5987</v>
      </c>
      <c r="AF67" s="34">
        <f t="shared" si="21"/>
        <v>276023.46630000003</v>
      </c>
      <c r="AG67" s="34">
        <f t="shared" si="1"/>
        <v>4551896.9887000015</v>
      </c>
      <c r="AH67" s="42">
        <f aca="true" t="shared" si="22" ref="AH67:AM67">+AH15+AH40+AH58+AH66</f>
        <v>427771.6699999999</v>
      </c>
      <c r="AI67" s="42">
        <f t="shared" si="22"/>
        <v>295683.6475</v>
      </c>
      <c r="AJ67" s="42">
        <f t="shared" si="22"/>
        <v>891909.5481999998</v>
      </c>
      <c r="AK67" s="42">
        <f t="shared" si="22"/>
        <v>371526.2492</v>
      </c>
      <c r="AL67" s="42">
        <f t="shared" si="22"/>
        <v>837130.6945999999</v>
      </c>
      <c r="AM67" s="42">
        <f t="shared" si="22"/>
        <v>894531.2875000001</v>
      </c>
      <c r="AN67" s="42">
        <f t="shared" si="2"/>
        <v>3718553.0969999996</v>
      </c>
      <c r="AO67" s="42">
        <f aca="true" t="shared" si="23" ref="AO67:AT67">+AO15+AO40+AO58+AO66</f>
        <v>1657483.1414999997</v>
      </c>
      <c r="AP67" s="42">
        <f t="shared" si="23"/>
        <v>263247.7871</v>
      </c>
      <c r="AQ67" s="42">
        <f t="shared" si="23"/>
        <v>1600270.2699000002</v>
      </c>
      <c r="AR67" s="42">
        <f t="shared" si="23"/>
        <v>270424.0678</v>
      </c>
      <c r="AS67" s="42">
        <f t="shared" si="23"/>
        <v>1872214.0584</v>
      </c>
      <c r="AT67" s="42">
        <f t="shared" si="23"/>
        <v>80901.402</v>
      </c>
      <c r="AU67" s="42">
        <f t="shared" si="12"/>
        <v>5744540.7266999995</v>
      </c>
      <c r="AV67" s="42">
        <f aca="true" t="shared" si="24" ref="AV67:BJ67">+AV15+AV40+AV58+AV66</f>
        <v>2885993.8042000006</v>
      </c>
      <c r="AW67" s="42">
        <f t="shared" si="24"/>
        <v>22370.9049</v>
      </c>
      <c r="AX67" s="42">
        <f t="shared" si="24"/>
        <v>26687.8462</v>
      </c>
      <c r="AY67" s="42">
        <f t="shared" si="24"/>
        <v>195613.2619</v>
      </c>
      <c r="AZ67" s="42">
        <f t="shared" si="24"/>
        <v>52207.60620000001</v>
      </c>
      <c r="BA67" s="42">
        <f t="shared" si="24"/>
        <v>169101.7829</v>
      </c>
      <c r="BB67" s="42">
        <f t="shared" si="24"/>
        <v>1068181.1706</v>
      </c>
      <c r="BC67" s="42">
        <f t="shared" si="24"/>
        <v>104687.8427</v>
      </c>
      <c r="BD67" s="42">
        <f t="shared" si="24"/>
        <v>57871.3754</v>
      </c>
      <c r="BE67" s="42">
        <f t="shared" si="24"/>
        <v>73683.54770000001</v>
      </c>
      <c r="BF67" s="42">
        <f t="shared" si="24"/>
        <v>109066.14060000001</v>
      </c>
      <c r="BG67" s="42">
        <f t="shared" si="24"/>
        <v>578434.3784000002</v>
      </c>
      <c r="BH67" s="42">
        <f t="shared" si="24"/>
        <v>53360.84880000001</v>
      </c>
      <c r="BI67" s="42">
        <f t="shared" si="24"/>
        <v>1496910.3012</v>
      </c>
      <c r="BJ67" s="42">
        <f t="shared" si="24"/>
        <v>70692.5164</v>
      </c>
      <c r="BK67" s="35">
        <f t="shared" si="3"/>
        <v>22608493.262199998</v>
      </c>
    </row>
  </sheetData>
  <sheetProtection/>
  <mergeCells count="48">
    <mergeCell ref="AU6:AU7"/>
    <mergeCell ref="AV5:AV7"/>
    <mergeCell ref="AW5:AW7"/>
    <mergeCell ref="AX5:AX7"/>
    <mergeCell ref="BK5:BK7"/>
    <mergeCell ref="BJ5:BJ7"/>
    <mergeCell ref="BI5:BI7"/>
    <mergeCell ref="BH5:BH7"/>
    <mergeCell ref="AZ5:AZ7"/>
    <mergeCell ref="AO5:AT5"/>
    <mergeCell ref="AO6:AO7"/>
    <mergeCell ref="AQ6:AQ7"/>
    <mergeCell ref="AH5:AM5"/>
    <mergeCell ref="AJ6:AJ7"/>
    <mergeCell ref="AR6:AR7"/>
    <mergeCell ref="AT6:AT7"/>
    <mergeCell ref="AN6:AN7"/>
    <mergeCell ref="AH6:AH7"/>
    <mergeCell ref="AI6:AI7"/>
    <mergeCell ref="AG6:AG7"/>
    <mergeCell ref="AL6:AL7"/>
    <mergeCell ref="BE5:BE7"/>
    <mergeCell ref="BG5:BG7"/>
    <mergeCell ref="BF5:BF7"/>
    <mergeCell ref="BD5:BD7"/>
    <mergeCell ref="BB5:BB7"/>
    <mergeCell ref="BC5:BC7"/>
    <mergeCell ref="AY5:AY7"/>
    <mergeCell ref="BA5:BA7"/>
    <mergeCell ref="B67:C67"/>
    <mergeCell ref="B7:C7"/>
    <mergeCell ref="P6:P7"/>
    <mergeCell ref="I6:I7"/>
    <mergeCell ref="M6:M7"/>
    <mergeCell ref="D5:D7"/>
    <mergeCell ref="E5:E7"/>
    <mergeCell ref="F5:F7"/>
    <mergeCell ref="H5:H7"/>
    <mergeCell ref="K6:K7"/>
    <mergeCell ref="I5:AF5"/>
    <mergeCell ref="G5:G7"/>
    <mergeCell ref="L6:L7"/>
    <mergeCell ref="O6:O7"/>
    <mergeCell ref="S6:S7"/>
    <mergeCell ref="V6:V7"/>
    <mergeCell ref="AC6:AC7"/>
    <mergeCell ref="W6:W7"/>
    <mergeCell ref="X6:X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日通総合研究所</dc:creator>
  <cp:keywords/>
  <dc:description/>
  <cp:lastModifiedBy>菅 直往</cp:lastModifiedBy>
  <cp:lastPrinted>2007-07-11T06:24:13Z</cp:lastPrinted>
  <dcterms:created xsi:type="dcterms:W3CDTF">2001-10-26T02:54:35Z</dcterms:created>
  <dcterms:modified xsi:type="dcterms:W3CDTF">2017-03-22T04:57:10Z</dcterms:modified>
  <cp:category/>
  <cp:version/>
  <cp:contentType/>
  <cp:contentStatus/>
</cp:coreProperties>
</file>