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1650" windowWidth="14940" windowHeight="8550" activeTab="0"/>
  </bookViews>
  <sheets>
    <sheet name="Sheet1" sheetId="1" r:id="rId1"/>
  </sheets>
  <definedNames>
    <definedName name="_xlnm.Print_Area" localSheetId="0">'Sheet1'!$B$2:$M$67</definedName>
  </definedNames>
  <calcPr fullCalcOnLoad="1"/>
</workbook>
</file>

<file path=xl/sharedStrings.xml><?xml version="1.0" encoding="utf-8"?>
<sst xmlns="http://schemas.openxmlformats.org/spreadsheetml/2006/main" count="86" uniqueCount="83">
  <si>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</si>
  <si>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</si>
  <si>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</si>
  <si>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</si>
  <si>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</si>
  <si>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</si>
  <si>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</si>
  <si>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</si>
  <si>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</si>
  <si>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</si>
  <si>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</si>
  <si>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</si>
  <si>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</si>
  <si>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</si>
  <si>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</si>
  <si>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</si>
  <si>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</si>
  <si>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</si>
  <si>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</si>
  <si>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</si>
  <si>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金属機械工業品</t>
  </si>
  <si>
    <t>鉱　　産　　品</t>
  </si>
  <si>
    <t>林　　産　　品</t>
  </si>
  <si>
    <t>農　水　産　品</t>
  </si>
  <si>
    <t>化 学 工 業 品</t>
  </si>
  <si>
    <t>軽　工　業　品</t>
  </si>
  <si>
    <t>雑　工　業　品</t>
  </si>
  <si>
    <t>特　　殊　　品</t>
  </si>
  <si>
    <t>（年間調査　単位：トン）</t>
  </si>
  <si>
    <t>合　　　　　計</t>
  </si>
  <si>
    <t xml:space="preserve">品　類 </t>
  </si>
  <si>
    <t>排　　出　　物</t>
  </si>
  <si>
    <t xml:space="preserve">石炭・亜炭   </t>
  </si>
  <si>
    <t>窯業原料用鉱物</t>
  </si>
  <si>
    <t>その他の鉱業</t>
  </si>
  <si>
    <t>衣服･身の回り品</t>
  </si>
  <si>
    <t>自動車</t>
  </si>
  <si>
    <t>電気機械器具</t>
  </si>
  <si>
    <t>その他の機械器具</t>
  </si>
  <si>
    <t>家具・建具･じゅう器</t>
  </si>
  <si>
    <t>表Ⅱ－１－３　産業業種・品類別年間輸出量　－重量－</t>
  </si>
  <si>
    <t xml:space="preserve"> 産業業種</t>
  </si>
  <si>
    <t>鉱</t>
  </si>
  <si>
    <t>業</t>
  </si>
  <si>
    <t>計</t>
  </si>
  <si>
    <t>繊維</t>
  </si>
  <si>
    <t>製</t>
  </si>
  <si>
    <t>パルプ・紙・紙加工品</t>
  </si>
  <si>
    <t>化学</t>
  </si>
  <si>
    <t>造</t>
  </si>
  <si>
    <t>鉄鋼</t>
  </si>
  <si>
    <t>業</t>
  </si>
  <si>
    <t>卸</t>
  </si>
  <si>
    <t>売</t>
  </si>
  <si>
    <t>業</t>
  </si>
  <si>
    <t>倉</t>
  </si>
  <si>
    <t>庫</t>
  </si>
  <si>
    <t>合　　　　　　　　　計</t>
  </si>
  <si>
    <t>飲料・たばこ・飼料</t>
  </si>
  <si>
    <t>石油製品・石炭製品</t>
  </si>
  <si>
    <t>注）倉庫業の輸出量を除く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</si>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</sst>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;\-#,##0;"/>
    <numFmt numFmtId="200" formatCode="#,##0_);\-#,##0_);"/>
    <numFmt numFmtId="201" formatCode="#,##0_);\-#,##0_);&quot;- 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00" fontId="3" fillId="0" borderId="14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15" xfId="0" applyNumberFormat="1" applyFont="1" applyBorder="1" applyAlignment="1">
      <alignment vertical="center"/>
    </xf>
    <xf numFmtId="200" fontId="3" fillId="0" borderId="16" xfId="0" applyNumberFormat="1" applyFont="1" applyBorder="1" applyAlignment="1">
      <alignment vertical="center"/>
    </xf>
    <xf numFmtId="200" fontId="3" fillId="0" borderId="13" xfId="0" applyNumberFormat="1" applyFont="1" applyBorder="1" applyAlignment="1">
      <alignment vertical="center"/>
    </xf>
    <xf numFmtId="200" fontId="3" fillId="0" borderId="17" xfId="0" applyNumberFormat="1" applyFont="1" applyBorder="1" applyAlignment="1">
      <alignment vertical="center"/>
    </xf>
    <xf numFmtId="200" fontId="3" fillId="0" borderId="18" xfId="0" applyNumberFormat="1" applyFont="1" applyBorder="1" applyAlignment="1">
      <alignment vertical="center"/>
    </xf>
    <xf numFmtId="200" fontId="3" fillId="0" borderId="19" xfId="0" applyNumberFormat="1" applyFont="1" applyBorder="1" applyAlignment="1">
      <alignment vertical="center"/>
    </xf>
    <xf numFmtId="200" fontId="3" fillId="0" borderId="20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200" fontId="3" fillId="0" borderId="22" xfId="0" applyNumberFormat="1" applyFont="1" applyBorder="1" applyAlignment="1">
      <alignment vertical="center"/>
    </xf>
    <xf numFmtId="200" fontId="3" fillId="0" borderId="2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3.625" style="1" customWidth="1"/>
    <col min="4" max="13" width="14.625" style="1" customWidth="1"/>
    <col min="14" max="16384" width="9.00390625" style="1" customWidth="1"/>
  </cols>
  <sheetData>
    <row r="1" spans="2:7" s="9" customFormat="1" ht="12">
      <c r="B1" s="10"/>
      <c r="D1" s="2"/>
      <c r="G1" s="2"/>
    </row>
    <row r="2" spans="2:13" s="25" customFormat="1" ht="13.5">
      <c r="B2" s="26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2" customHeight="1"/>
    <row r="4" spans="10:13" ht="12" customHeight="1">
      <c r="J4" s="2"/>
      <c r="K4" s="3"/>
      <c r="L4" s="3"/>
      <c r="M4" s="8" t="s">
        <v>28</v>
      </c>
    </row>
    <row r="5" spans="2:13" ht="15.75" customHeight="1">
      <c r="B5" s="4"/>
      <c r="C5" s="5" t="s">
        <v>30</v>
      </c>
      <c r="D5" s="43" t="s">
        <v>23</v>
      </c>
      <c r="E5" s="43" t="s">
        <v>22</v>
      </c>
      <c r="F5" s="43" t="s">
        <v>21</v>
      </c>
      <c r="G5" s="43" t="s">
        <v>20</v>
      </c>
      <c r="H5" s="43" t="s">
        <v>24</v>
      </c>
      <c r="I5" s="45" t="s">
        <v>25</v>
      </c>
      <c r="J5" s="43" t="s">
        <v>26</v>
      </c>
      <c r="K5" s="47" t="s">
        <v>31</v>
      </c>
      <c r="L5" s="43" t="s">
        <v>27</v>
      </c>
      <c r="M5" s="41" t="s">
        <v>29</v>
      </c>
    </row>
    <row r="6" spans="2:13" ht="15.75" customHeight="1">
      <c r="B6" s="6" t="s">
        <v>41</v>
      </c>
      <c r="C6" s="7"/>
      <c r="D6" s="44"/>
      <c r="E6" s="44"/>
      <c r="F6" s="44"/>
      <c r="G6" s="44"/>
      <c r="H6" s="44"/>
      <c r="I6" s="46"/>
      <c r="J6" s="44"/>
      <c r="K6" s="48"/>
      <c r="L6" s="44"/>
      <c r="M6" s="42"/>
    </row>
    <row r="7" spans="2:13" ht="12" customHeight="1">
      <c r="B7" s="27"/>
      <c r="C7" s="28" t="s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3">
        <f aca="true" t="shared" si="0" ref="M7:M13">SUM(D7:L7)</f>
        <v>0</v>
      </c>
    </row>
    <row r="8" spans="2:13" ht="12" customHeight="1">
      <c r="B8" s="29" t="s">
        <v>42</v>
      </c>
      <c r="C8" s="30" t="s">
        <v>32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3">
        <f t="shared" si="0"/>
        <v>0</v>
      </c>
    </row>
    <row r="9" spans="2:13" ht="12" customHeight="1">
      <c r="B9" s="29"/>
      <c r="C9" s="30" t="s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1">
        <v>0</v>
      </c>
      <c r="M9" s="13">
        <f t="shared" si="0"/>
        <v>0</v>
      </c>
    </row>
    <row r="10" spans="2:13" ht="12" customHeight="1">
      <c r="B10" s="29"/>
      <c r="C10" s="30" t="s">
        <v>61</v>
      </c>
      <c r="D10" s="11">
        <v>0</v>
      </c>
      <c r="E10" s="11">
        <v>0</v>
      </c>
      <c r="F10" s="11">
        <v>927286.991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3">
        <f t="shared" si="0"/>
        <v>927286.991</v>
      </c>
    </row>
    <row r="11" spans="2:13" ht="12" customHeight="1">
      <c r="B11" s="29"/>
      <c r="C11" s="30" t="s">
        <v>33</v>
      </c>
      <c r="D11" s="11">
        <v>0</v>
      </c>
      <c r="E11" s="11">
        <v>0</v>
      </c>
      <c r="F11" s="11">
        <v>4614519.995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3">
        <f t="shared" si="0"/>
        <v>4614519.995</v>
      </c>
    </row>
    <row r="12" spans="2:13" ht="12" customHeight="1">
      <c r="B12" s="29"/>
      <c r="C12" s="30" t="s">
        <v>34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1">
        <v>0</v>
      </c>
      <c r="M12" s="13">
        <f>SUM(D12:L12)</f>
        <v>0</v>
      </c>
    </row>
    <row r="13" spans="2:13" ht="12" customHeight="1">
      <c r="B13" s="29" t="s">
        <v>43</v>
      </c>
      <c r="C13" s="30" t="s">
        <v>81</v>
      </c>
      <c r="D13" s="14">
        <v>0</v>
      </c>
      <c r="E13" s="14">
        <v>0</v>
      </c>
      <c r="F13" s="14">
        <v>515253.994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14">
        <v>0</v>
      </c>
      <c r="M13" s="16">
        <f t="shared" si="0"/>
        <v>515253.994</v>
      </c>
    </row>
    <row r="14" spans="2:13" ht="12" customHeight="1">
      <c r="B14" s="31"/>
      <c r="C14" s="32" t="s">
        <v>62</v>
      </c>
      <c r="D14" s="17">
        <f>SUM(D7:D13)</f>
        <v>0</v>
      </c>
      <c r="E14" s="17">
        <f aca="true" t="shared" si="1" ref="E14:M14">SUM(E7:E13)</f>
        <v>0</v>
      </c>
      <c r="F14" s="17">
        <f t="shared" si="1"/>
        <v>6057060.98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8">
        <f t="shared" si="1"/>
        <v>0</v>
      </c>
      <c r="L14" s="17">
        <f t="shared" si="1"/>
        <v>0</v>
      </c>
      <c r="M14" s="19">
        <f t="shared" si="1"/>
        <v>6057060.98</v>
      </c>
    </row>
    <row r="15" spans="2:13" ht="12" customHeight="1">
      <c r="B15" s="29"/>
      <c r="C15" s="33" t="s">
        <v>19</v>
      </c>
      <c r="D15" s="11">
        <v>176819.773</v>
      </c>
      <c r="E15" s="11">
        <v>0</v>
      </c>
      <c r="F15" s="11">
        <v>0</v>
      </c>
      <c r="G15" s="11">
        <v>4375.418</v>
      </c>
      <c r="H15" s="11">
        <v>35016.252</v>
      </c>
      <c r="I15" s="11">
        <v>397875.674</v>
      </c>
      <c r="J15" s="11">
        <v>0</v>
      </c>
      <c r="K15" s="12">
        <v>0</v>
      </c>
      <c r="L15" s="11">
        <v>49226.803</v>
      </c>
      <c r="M15" s="13">
        <f aca="true" t="shared" si="2" ref="M15:M38">SUM(D15:L15)</f>
        <v>663313.9199999999</v>
      </c>
    </row>
    <row r="16" spans="2:13" ht="12" customHeight="1">
      <c r="B16" s="29"/>
      <c r="C16" s="33" t="s">
        <v>58</v>
      </c>
      <c r="D16" s="11">
        <v>71438.747</v>
      </c>
      <c r="E16" s="11">
        <v>0</v>
      </c>
      <c r="F16" s="11">
        <v>0</v>
      </c>
      <c r="G16" s="11">
        <v>0</v>
      </c>
      <c r="H16" s="11">
        <v>231.214</v>
      </c>
      <c r="I16" s="11">
        <v>102915.048</v>
      </c>
      <c r="J16" s="11">
        <v>105273.426</v>
      </c>
      <c r="K16" s="12">
        <v>0</v>
      </c>
      <c r="L16" s="11">
        <v>38259.628</v>
      </c>
      <c r="M16" s="13">
        <f>SUM(D16:L16)</f>
        <v>318118.0630000001</v>
      </c>
    </row>
    <row r="17" spans="2:13" ht="12" customHeight="1">
      <c r="B17" s="29"/>
      <c r="C17" s="33" t="s">
        <v>45</v>
      </c>
      <c r="D17" s="11">
        <v>0</v>
      </c>
      <c r="E17" s="11">
        <v>0</v>
      </c>
      <c r="F17" s="11">
        <v>0</v>
      </c>
      <c r="G17" s="11">
        <v>187.249</v>
      </c>
      <c r="H17" s="11">
        <v>71521.925</v>
      </c>
      <c r="I17" s="11">
        <v>382325.182</v>
      </c>
      <c r="J17" s="11">
        <v>15838.317</v>
      </c>
      <c r="K17" s="12">
        <v>1482.005</v>
      </c>
      <c r="L17" s="11">
        <v>0</v>
      </c>
      <c r="M17" s="13">
        <f>SUM(D17:L17)</f>
        <v>471354.67799999996</v>
      </c>
    </row>
    <row r="18" spans="2:13" ht="12" customHeight="1">
      <c r="B18" s="29"/>
      <c r="C18" s="33" t="s">
        <v>2</v>
      </c>
      <c r="D18" s="11">
        <v>0</v>
      </c>
      <c r="E18" s="11">
        <v>15261.347</v>
      </c>
      <c r="F18" s="11">
        <v>0</v>
      </c>
      <c r="G18" s="11">
        <v>71255.679</v>
      </c>
      <c r="H18" s="11">
        <v>0</v>
      </c>
      <c r="I18" s="11">
        <v>0</v>
      </c>
      <c r="J18" s="11">
        <v>43.881</v>
      </c>
      <c r="K18" s="12">
        <v>0</v>
      </c>
      <c r="L18" s="11">
        <v>0</v>
      </c>
      <c r="M18" s="13">
        <f t="shared" si="2"/>
        <v>86560.90699999999</v>
      </c>
    </row>
    <row r="19" spans="2:13" ht="12" customHeight="1">
      <c r="B19" s="29"/>
      <c r="C19" s="33" t="s">
        <v>3</v>
      </c>
      <c r="D19" s="11">
        <v>0</v>
      </c>
      <c r="E19" s="11">
        <v>0</v>
      </c>
      <c r="F19" s="11">
        <v>0</v>
      </c>
      <c r="G19" s="11">
        <v>3063.466</v>
      </c>
      <c r="H19" s="11">
        <v>152.793</v>
      </c>
      <c r="I19" s="11">
        <v>652.182</v>
      </c>
      <c r="J19" s="11">
        <v>19479.271</v>
      </c>
      <c r="K19" s="12">
        <v>0</v>
      </c>
      <c r="L19" s="11">
        <v>0</v>
      </c>
      <c r="M19" s="13">
        <f t="shared" si="2"/>
        <v>23347.712</v>
      </c>
    </row>
    <row r="20" spans="2:13" ht="12" customHeight="1">
      <c r="B20" s="29" t="s">
        <v>46</v>
      </c>
      <c r="C20" s="33" t="s">
        <v>47</v>
      </c>
      <c r="D20" s="11">
        <v>0</v>
      </c>
      <c r="E20" s="11">
        <v>0</v>
      </c>
      <c r="F20" s="11">
        <v>0</v>
      </c>
      <c r="G20" s="11">
        <v>2500</v>
      </c>
      <c r="H20" s="11">
        <v>12026.312</v>
      </c>
      <c r="I20" s="11">
        <v>1377798.009</v>
      </c>
      <c r="J20" s="11">
        <v>200040.754</v>
      </c>
      <c r="K20" s="12">
        <v>0</v>
      </c>
      <c r="L20" s="11">
        <v>16186.06</v>
      </c>
      <c r="M20" s="13">
        <f t="shared" si="2"/>
        <v>1608551.135</v>
      </c>
    </row>
    <row r="21" spans="2:13" ht="12" customHeight="1">
      <c r="B21" s="29"/>
      <c r="C21" s="33" t="s">
        <v>63</v>
      </c>
      <c r="D21" s="11">
        <v>0</v>
      </c>
      <c r="E21" s="11">
        <v>0</v>
      </c>
      <c r="F21" s="11">
        <v>0</v>
      </c>
      <c r="G21" s="11">
        <v>3353.072</v>
      </c>
      <c r="H21" s="11">
        <v>11358.755</v>
      </c>
      <c r="I21" s="11">
        <v>35.201</v>
      </c>
      <c r="J21" s="11">
        <v>85640.83</v>
      </c>
      <c r="K21" s="12">
        <v>0</v>
      </c>
      <c r="L21" s="11">
        <v>0</v>
      </c>
      <c r="M21" s="13">
        <f t="shared" si="2"/>
        <v>100387.85800000001</v>
      </c>
    </row>
    <row r="22" spans="2:13" ht="12" customHeight="1">
      <c r="B22" s="29"/>
      <c r="C22" s="33" t="s">
        <v>48</v>
      </c>
      <c r="D22" s="11">
        <v>0</v>
      </c>
      <c r="E22" s="11">
        <v>0</v>
      </c>
      <c r="F22" s="11">
        <v>5016.769</v>
      </c>
      <c r="G22" s="11">
        <v>82469.428</v>
      </c>
      <c r="H22" s="11">
        <v>15835832.324</v>
      </c>
      <c r="I22" s="11">
        <v>625206.486</v>
      </c>
      <c r="J22" s="11">
        <v>30314.499</v>
      </c>
      <c r="K22" s="12">
        <v>0</v>
      </c>
      <c r="L22" s="11">
        <v>1294.019</v>
      </c>
      <c r="M22" s="13">
        <f t="shared" si="2"/>
        <v>16580133.524999999</v>
      </c>
    </row>
    <row r="23" spans="2:13" ht="12" customHeight="1">
      <c r="B23" s="29"/>
      <c r="C23" s="33" t="s">
        <v>59</v>
      </c>
      <c r="D23" s="11">
        <v>0</v>
      </c>
      <c r="E23" s="11">
        <v>0</v>
      </c>
      <c r="F23" s="11">
        <v>170376.172</v>
      </c>
      <c r="G23" s="11">
        <v>0</v>
      </c>
      <c r="H23" s="11">
        <v>35896229.028</v>
      </c>
      <c r="I23" s="11">
        <v>0</v>
      </c>
      <c r="J23" s="11">
        <v>0</v>
      </c>
      <c r="K23" s="12">
        <v>0</v>
      </c>
      <c r="L23" s="11">
        <v>0</v>
      </c>
      <c r="M23" s="13">
        <f t="shared" si="2"/>
        <v>36066605.199999996</v>
      </c>
    </row>
    <row r="24" spans="2:13" ht="12" customHeight="1">
      <c r="B24" s="29"/>
      <c r="C24" s="33" t="s">
        <v>4</v>
      </c>
      <c r="D24" s="11">
        <v>0</v>
      </c>
      <c r="E24" s="11">
        <v>0</v>
      </c>
      <c r="F24" s="11">
        <v>0</v>
      </c>
      <c r="G24" s="11">
        <v>10864.319</v>
      </c>
      <c r="H24" s="11">
        <v>699598.578</v>
      </c>
      <c r="I24" s="11">
        <v>30773.012</v>
      </c>
      <c r="J24" s="11">
        <v>84309.442</v>
      </c>
      <c r="K24" s="12">
        <v>25038.313</v>
      </c>
      <c r="L24" s="11">
        <v>909.664</v>
      </c>
      <c r="M24" s="13">
        <f t="shared" si="2"/>
        <v>851493.328</v>
      </c>
    </row>
    <row r="25" spans="2:13" ht="12" customHeight="1">
      <c r="B25" s="29"/>
      <c r="C25" s="33" t="s">
        <v>5</v>
      </c>
      <c r="D25" s="11">
        <v>617.393</v>
      </c>
      <c r="E25" s="11">
        <v>0</v>
      </c>
      <c r="F25" s="11">
        <v>103.807</v>
      </c>
      <c r="G25" s="11">
        <v>21954.181</v>
      </c>
      <c r="H25" s="11">
        <v>18400.145</v>
      </c>
      <c r="I25" s="11">
        <v>617.759</v>
      </c>
      <c r="J25" s="11">
        <v>741383.717</v>
      </c>
      <c r="K25" s="12">
        <v>0</v>
      </c>
      <c r="L25" s="11">
        <v>1.996</v>
      </c>
      <c r="M25" s="13">
        <f t="shared" si="2"/>
        <v>783078.998</v>
      </c>
    </row>
    <row r="26" spans="2:13" ht="12" customHeight="1">
      <c r="B26" s="29" t="s">
        <v>49</v>
      </c>
      <c r="C26" s="33" t="s">
        <v>64</v>
      </c>
      <c r="D26" s="11">
        <v>0</v>
      </c>
      <c r="E26" s="11">
        <v>0</v>
      </c>
      <c r="F26" s="11">
        <v>0</v>
      </c>
      <c r="G26" s="11">
        <v>277.379</v>
      </c>
      <c r="H26" s="11">
        <v>0</v>
      </c>
      <c r="I26" s="11">
        <v>26.659</v>
      </c>
      <c r="J26" s="11">
        <v>727.875</v>
      </c>
      <c r="K26" s="12">
        <v>0</v>
      </c>
      <c r="L26" s="11">
        <v>0</v>
      </c>
      <c r="M26" s="13">
        <f t="shared" si="2"/>
        <v>1031.913</v>
      </c>
    </row>
    <row r="27" spans="2:13" ht="12" customHeight="1">
      <c r="B27" s="29"/>
      <c r="C27" s="33" t="s">
        <v>6</v>
      </c>
      <c r="D27" s="11">
        <v>0</v>
      </c>
      <c r="E27" s="11">
        <v>0</v>
      </c>
      <c r="F27" s="11">
        <v>1325605.286</v>
      </c>
      <c r="G27" s="11">
        <v>216031.018</v>
      </c>
      <c r="H27" s="11">
        <v>11735366.782</v>
      </c>
      <c r="I27" s="11">
        <v>4626.004</v>
      </c>
      <c r="J27" s="11">
        <v>19738.581</v>
      </c>
      <c r="K27" s="12">
        <v>7181075.976</v>
      </c>
      <c r="L27" s="11">
        <v>0</v>
      </c>
      <c r="M27" s="13">
        <f t="shared" si="2"/>
        <v>20482443.647</v>
      </c>
    </row>
    <row r="28" spans="2:13" ht="12" customHeight="1">
      <c r="B28" s="29"/>
      <c r="C28" s="33" t="s">
        <v>50</v>
      </c>
      <c r="D28" s="11">
        <v>0</v>
      </c>
      <c r="E28" s="11">
        <v>0</v>
      </c>
      <c r="F28" s="11">
        <v>15097.883</v>
      </c>
      <c r="G28" s="11">
        <v>43274035.605</v>
      </c>
      <c r="H28" s="11">
        <v>1955.164</v>
      </c>
      <c r="I28" s="11">
        <v>0</v>
      </c>
      <c r="J28" s="11">
        <v>0</v>
      </c>
      <c r="K28" s="12">
        <v>3378744.038</v>
      </c>
      <c r="L28" s="11">
        <v>0</v>
      </c>
      <c r="M28" s="13">
        <f t="shared" si="2"/>
        <v>46669832.69</v>
      </c>
    </row>
    <row r="29" spans="2:13" ht="12" customHeight="1">
      <c r="B29" s="29"/>
      <c r="C29" s="33" t="s">
        <v>7</v>
      </c>
      <c r="D29" s="11">
        <v>0</v>
      </c>
      <c r="E29" s="11">
        <v>0</v>
      </c>
      <c r="F29" s="11">
        <v>1033206.491</v>
      </c>
      <c r="G29" s="11">
        <v>1268951.112</v>
      </c>
      <c r="H29" s="11">
        <v>3400637.125</v>
      </c>
      <c r="I29" s="11">
        <v>6475.656</v>
      </c>
      <c r="J29" s="11">
        <v>131.543</v>
      </c>
      <c r="K29" s="12">
        <v>4090.027</v>
      </c>
      <c r="L29" s="11">
        <v>6781.246</v>
      </c>
      <c r="M29" s="13">
        <f t="shared" si="2"/>
        <v>5720273.2</v>
      </c>
    </row>
    <row r="30" spans="2:13" ht="12" customHeight="1">
      <c r="B30" s="29"/>
      <c r="C30" s="33" t="s">
        <v>8</v>
      </c>
      <c r="D30" s="11">
        <v>0</v>
      </c>
      <c r="E30" s="11">
        <v>0</v>
      </c>
      <c r="F30" s="11">
        <v>14846.26</v>
      </c>
      <c r="G30" s="11">
        <v>832799.688</v>
      </c>
      <c r="H30" s="11">
        <v>5726.957</v>
      </c>
      <c r="I30" s="11">
        <v>385.618</v>
      </c>
      <c r="J30" s="11">
        <v>66694.03</v>
      </c>
      <c r="K30" s="12">
        <v>0</v>
      </c>
      <c r="L30" s="11">
        <v>14943.075</v>
      </c>
      <c r="M30" s="13">
        <f t="shared" si="2"/>
        <v>935395.628</v>
      </c>
    </row>
    <row r="31" spans="2:13" ht="12" customHeight="1">
      <c r="B31" s="29"/>
      <c r="C31" s="33" t="s">
        <v>65</v>
      </c>
      <c r="D31" s="11">
        <v>0</v>
      </c>
      <c r="E31" s="11">
        <v>0</v>
      </c>
      <c r="F31" s="11">
        <v>3493.624</v>
      </c>
      <c r="G31" s="11">
        <v>1108184.666</v>
      </c>
      <c r="H31" s="11">
        <v>599.263</v>
      </c>
      <c r="I31" s="11">
        <v>0</v>
      </c>
      <c r="J31" s="11">
        <v>3986.1</v>
      </c>
      <c r="K31" s="12">
        <v>0</v>
      </c>
      <c r="L31" s="11">
        <v>0</v>
      </c>
      <c r="M31" s="13">
        <f t="shared" si="2"/>
        <v>1116263.6530000002</v>
      </c>
    </row>
    <row r="32" spans="2:13" ht="12" customHeight="1">
      <c r="B32" s="29" t="s">
        <v>51</v>
      </c>
      <c r="C32" s="33" t="s">
        <v>66</v>
      </c>
      <c r="D32" s="11">
        <v>0</v>
      </c>
      <c r="E32" s="11">
        <v>0</v>
      </c>
      <c r="F32" s="11">
        <v>907.421</v>
      </c>
      <c r="G32" s="11">
        <v>2853154.965</v>
      </c>
      <c r="H32" s="11">
        <v>2656.883</v>
      </c>
      <c r="I32" s="11">
        <v>248.419</v>
      </c>
      <c r="J32" s="11">
        <v>3.19</v>
      </c>
      <c r="K32" s="12">
        <v>0</v>
      </c>
      <c r="L32" s="11">
        <v>30.683</v>
      </c>
      <c r="M32" s="13">
        <f t="shared" si="2"/>
        <v>2857001.561</v>
      </c>
    </row>
    <row r="33" spans="2:13" ht="12" customHeight="1">
      <c r="B33" s="29"/>
      <c r="C33" s="33" t="s">
        <v>67</v>
      </c>
      <c r="D33" s="11">
        <v>0</v>
      </c>
      <c r="E33" s="11">
        <v>0</v>
      </c>
      <c r="F33" s="11">
        <v>0</v>
      </c>
      <c r="G33" s="11">
        <v>394710.843</v>
      </c>
      <c r="H33" s="11">
        <v>9671.343</v>
      </c>
      <c r="I33" s="11">
        <v>47.877</v>
      </c>
      <c r="J33" s="11">
        <v>30277.144</v>
      </c>
      <c r="K33" s="12">
        <v>2765.254</v>
      </c>
      <c r="L33" s="11">
        <v>0</v>
      </c>
      <c r="M33" s="13">
        <f t="shared" si="2"/>
        <v>437472.46099999995</v>
      </c>
    </row>
    <row r="34" spans="2:13" ht="12" customHeight="1">
      <c r="B34" s="29"/>
      <c r="C34" s="33" t="s">
        <v>68</v>
      </c>
      <c r="D34" s="11">
        <v>0</v>
      </c>
      <c r="E34" s="11">
        <v>0</v>
      </c>
      <c r="F34" s="11">
        <v>0</v>
      </c>
      <c r="G34" s="11">
        <v>319051.07</v>
      </c>
      <c r="H34" s="11">
        <v>40440.794</v>
      </c>
      <c r="I34" s="11">
        <v>1968.434</v>
      </c>
      <c r="J34" s="11">
        <v>24495.396</v>
      </c>
      <c r="K34" s="12">
        <v>0</v>
      </c>
      <c r="L34" s="11">
        <v>108.296</v>
      </c>
      <c r="M34" s="13">
        <f t="shared" si="2"/>
        <v>386063.99</v>
      </c>
    </row>
    <row r="35" spans="2:13" ht="12" customHeight="1">
      <c r="B35" s="29"/>
      <c r="C35" s="33" t="s">
        <v>9</v>
      </c>
      <c r="D35" s="11">
        <v>0</v>
      </c>
      <c r="E35" s="11">
        <v>359.597</v>
      </c>
      <c r="F35" s="11">
        <v>196.318</v>
      </c>
      <c r="G35" s="11">
        <v>1501273.706</v>
      </c>
      <c r="H35" s="11">
        <v>6513.104</v>
      </c>
      <c r="I35" s="11">
        <v>0</v>
      </c>
      <c r="J35" s="11">
        <v>8188.284</v>
      </c>
      <c r="K35" s="12">
        <v>664.397</v>
      </c>
      <c r="L35" s="11">
        <v>3833.032</v>
      </c>
      <c r="M35" s="13">
        <f t="shared" si="2"/>
        <v>1521028.438</v>
      </c>
    </row>
    <row r="36" spans="2:13" ht="12" customHeight="1">
      <c r="B36" s="29"/>
      <c r="C36" s="33" t="s">
        <v>69</v>
      </c>
      <c r="D36" s="11">
        <v>0</v>
      </c>
      <c r="E36" s="11">
        <v>0</v>
      </c>
      <c r="F36" s="11">
        <v>0</v>
      </c>
      <c r="G36" s="11">
        <v>97023.884</v>
      </c>
      <c r="H36" s="11">
        <v>104.099</v>
      </c>
      <c r="I36" s="11">
        <v>29518.68</v>
      </c>
      <c r="J36" s="11">
        <v>16.002</v>
      </c>
      <c r="K36" s="12">
        <v>0</v>
      </c>
      <c r="L36" s="11">
        <v>0</v>
      </c>
      <c r="M36" s="13">
        <f t="shared" si="2"/>
        <v>126662.665</v>
      </c>
    </row>
    <row r="37" spans="2:13" ht="12" customHeight="1">
      <c r="B37" s="29"/>
      <c r="C37" s="33" t="s">
        <v>10</v>
      </c>
      <c r="D37" s="11">
        <v>0</v>
      </c>
      <c r="E37" s="11">
        <v>0</v>
      </c>
      <c r="F37" s="11">
        <v>2013.036</v>
      </c>
      <c r="G37" s="11">
        <v>16614042.446</v>
      </c>
      <c r="H37" s="11">
        <v>4345.16</v>
      </c>
      <c r="I37" s="11">
        <v>6202.672</v>
      </c>
      <c r="J37" s="11">
        <v>0</v>
      </c>
      <c r="K37" s="12">
        <v>0</v>
      </c>
      <c r="L37" s="11">
        <v>5870.537</v>
      </c>
      <c r="M37" s="13">
        <f t="shared" si="2"/>
        <v>16632473.851000002</v>
      </c>
    </row>
    <row r="38" spans="2:13" ht="12" customHeight="1">
      <c r="B38" s="29"/>
      <c r="C38" s="34" t="s">
        <v>70</v>
      </c>
      <c r="D38" s="11">
        <v>0</v>
      </c>
      <c r="E38" s="11">
        <v>3469.077</v>
      </c>
      <c r="F38" s="11">
        <v>551.398</v>
      </c>
      <c r="G38" s="11">
        <v>152389.091</v>
      </c>
      <c r="H38" s="11">
        <v>9704.667</v>
      </c>
      <c r="I38" s="11">
        <v>398.657</v>
      </c>
      <c r="J38" s="11">
        <v>56729.554</v>
      </c>
      <c r="K38" s="12">
        <v>0</v>
      </c>
      <c r="L38" s="11">
        <v>17.657</v>
      </c>
      <c r="M38" s="13">
        <f t="shared" si="2"/>
        <v>223260.101</v>
      </c>
    </row>
    <row r="39" spans="2:13" ht="12" customHeight="1">
      <c r="B39" s="31"/>
      <c r="C39" s="35" t="s">
        <v>62</v>
      </c>
      <c r="D39" s="17">
        <f>SUM(D15:D38)</f>
        <v>248875.913</v>
      </c>
      <c r="E39" s="17">
        <f aca="true" t="shared" si="3" ref="E39:M39">SUM(E15:E38)</f>
        <v>19090.021</v>
      </c>
      <c r="F39" s="17">
        <f t="shared" si="3"/>
        <v>2571414.4649999994</v>
      </c>
      <c r="G39" s="17">
        <f t="shared" si="3"/>
        <v>68831948.28500001</v>
      </c>
      <c r="H39" s="17">
        <f t="shared" si="3"/>
        <v>67798088.667</v>
      </c>
      <c r="I39" s="17">
        <f t="shared" si="3"/>
        <v>2968097.2290000003</v>
      </c>
      <c r="J39" s="17">
        <f t="shared" si="3"/>
        <v>1493311.8360000004</v>
      </c>
      <c r="K39" s="18">
        <f t="shared" si="3"/>
        <v>10593860.010000002</v>
      </c>
      <c r="L39" s="17">
        <f t="shared" si="3"/>
        <v>137462.69600000003</v>
      </c>
      <c r="M39" s="19">
        <f t="shared" si="3"/>
        <v>154662149.122</v>
      </c>
    </row>
    <row r="40" spans="2:13" ht="12" customHeight="1">
      <c r="B40" s="27"/>
      <c r="C40" s="36" t="s">
        <v>11</v>
      </c>
      <c r="D40" s="11">
        <v>0</v>
      </c>
      <c r="E40" s="11">
        <v>0</v>
      </c>
      <c r="F40" s="11">
        <v>0</v>
      </c>
      <c r="G40" s="11">
        <v>187.324</v>
      </c>
      <c r="H40" s="11">
        <v>1873.236</v>
      </c>
      <c r="I40" s="11">
        <v>0</v>
      </c>
      <c r="J40" s="11">
        <v>0</v>
      </c>
      <c r="K40" s="12">
        <v>0</v>
      </c>
      <c r="L40" s="11">
        <v>7867.59</v>
      </c>
      <c r="M40" s="13">
        <f aca="true" t="shared" si="4" ref="M40:M64">SUM(D40:L40)</f>
        <v>9928.15</v>
      </c>
    </row>
    <row r="41" spans="2:13" ht="12" customHeight="1">
      <c r="B41" s="29"/>
      <c r="C41" s="33" t="s">
        <v>12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3619.761</v>
      </c>
      <c r="J41" s="11">
        <v>264</v>
      </c>
      <c r="K41" s="12">
        <v>0</v>
      </c>
      <c r="L41" s="11">
        <v>0</v>
      </c>
      <c r="M41" s="13">
        <f>SUM(D41:L41)</f>
        <v>3883.761</v>
      </c>
    </row>
    <row r="42" spans="2:13" ht="12" customHeight="1">
      <c r="B42" s="29"/>
      <c r="C42" s="33" t="s">
        <v>35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129.261</v>
      </c>
      <c r="J42" s="11">
        <v>3477.744</v>
      </c>
      <c r="K42" s="12">
        <v>0</v>
      </c>
      <c r="L42" s="11">
        <v>0</v>
      </c>
      <c r="M42" s="13">
        <f>SUM(D42:L42)</f>
        <v>3607.005</v>
      </c>
    </row>
    <row r="43" spans="2:13" ht="12" customHeight="1">
      <c r="B43" s="29" t="s">
        <v>52</v>
      </c>
      <c r="C43" s="33" t="s">
        <v>71</v>
      </c>
      <c r="D43" s="11">
        <v>557987.51</v>
      </c>
      <c r="E43" s="11">
        <v>0</v>
      </c>
      <c r="F43" s="11">
        <v>0</v>
      </c>
      <c r="G43" s="11">
        <v>0</v>
      </c>
      <c r="H43" s="11">
        <v>0</v>
      </c>
      <c r="I43" s="11">
        <v>2688.978</v>
      </c>
      <c r="J43" s="11">
        <v>0</v>
      </c>
      <c r="K43" s="12">
        <v>0</v>
      </c>
      <c r="L43" s="11">
        <v>0</v>
      </c>
      <c r="M43" s="13">
        <f>SUM(D43:L43)</f>
        <v>560676.488</v>
      </c>
    </row>
    <row r="44" spans="2:13" ht="12" customHeight="1">
      <c r="B44" s="29"/>
      <c r="C44" s="33" t="s">
        <v>13</v>
      </c>
      <c r="D44" s="11">
        <v>10509.408</v>
      </c>
      <c r="E44" s="11">
        <v>0</v>
      </c>
      <c r="F44" s="11">
        <v>0</v>
      </c>
      <c r="G44" s="11">
        <v>0</v>
      </c>
      <c r="H44" s="11">
        <v>0</v>
      </c>
      <c r="I44" s="11">
        <v>14599.008</v>
      </c>
      <c r="J44" s="11">
        <v>0</v>
      </c>
      <c r="K44" s="12">
        <v>0</v>
      </c>
      <c r="L44" s="11">
        <v>0</v>
      </c>
      <c r="M44" s="13">
        <f t="shared" si="4"/>
        <v>25108.415999999997</v>
      </c>
    </row>
    <row r="45" spans="2:13" ht="12" customHeight="1">
      <c r="B45" s="29"/>
      <c r="C45" s="33" t="s">
        <v>14</v>
      </c>
      <c r="D45" s="11">
        <v>0</v>
      </c>
      <c r="E45" s="11">
        <v>138927.445</v>
      </c>
      <c r="F45" s="11">
        <v>0</v>
      </c>
      <c r="G45" s="11">
        <v>133244.786</v>
      </c>
      <c r="H45" s="11">
        <v>13499.985</v>
      </c>
      <c r="I45" s="11">
        <v>0</v>
      </c>
      <c r="J45" s="11">
        <v>0</v>
      </c>
      <c r="K45" s="12">
        <v>0</v>
      </c>
      <c r="L45" s="11">
        <v>0</v>
      </c>
      <c r="M45" s="13">
        <f t="shared" si="4"/>
        <v>285672.216</v>
      </c>
    </row>
    <row r="46" spans="2:13" ht="12" customHeight="1">
      <c r="B46" s="29"/>
      <c r="C46" s="33" t="s">
        <v>15</v>
      </c>
      <c r="D46" s="11">
        <v>0</v>
      </c>
      <c r="E46" s="11">
        <v>0</v>
      </c>
      <c r="F46" s="11">
        <v>0</v>
      </c>
      <c r="G46" s="11">
        <v>235341.534</v>
      </c>
      <c r="H46" s="11">
        <v>300697.403</v>
      </c>
      <c r="I46" s="11">
        <v>0</v>
      </c>
      <c r="J46" s="11">
        <v>35997.649</v>
      </c>
      <c r="K46" s="12">
        <v>0</v>
      </c>
      <c r="L46" s="11">
        <v>17.604</v>
      </c>
      <c r="M46" s="13">
        <f t="shared" si="4"/>
        <v>572054.1900000001</v>
      </c>
    </row>
    <row r="47" spans="2:13" ht="12" customHeight="1">
      <c r="B47" s="29"/>
      <c r="C47" s="33" t="s">
        <v>16</v>
      </c>
      <c r="D47" s="11">
        <v>24.262</v>
      </c>
      <c r="E47" s="11">
        <v>0</v>
      </c>
      <c r="F47" s="11">
        <v>0</v>
      </c>
      <c r="G47" s="11">
        <v>2611071.425</v>
      </c>
      <c r="H47" s="11">
        <v>0</v>
      </c>
      <c r="I47" s="11">
        <v>0</v>
      </c>
      <c r="J47" s="11">
        <v>0</v>
      </c>
      <c r="K47" s="12">
        <v>0</v>
      </c>
      <c r="L47" s="11">
        <v>0</v>
      </c>
      <c r="M47" s="13">
        <f t="shared" si="4"/>
        <v>2611095.687</v>
      </c>
    </row>
    <row r="48" spans="2:13" ht="12" customHeight="1">
      <c r="B48" s="29" t="s">
        <v>53</v>
      </c>
      <c r="C48" s="33" t="s">
        <v>17</v>
      </c>
      <c r="D48" s="11">
        <v>17944.048</v>
      </c>
      <c r="E48" s="11">
        <v>0</v>
      </c>
      <c r="F48" s="11">
        <v>0</v>
      </c>
      <c r="G48" s="11">
        <v>583906.307</v>
      </c>
      <c r="H48" s="11">
        <v>0</v>
      </c>
      <c r="I48" s="11">
        <v>926909.065</v>
      </c>
      <c r="J48" s="11">
        <v>463570.016</v>
      </c>
      <c r="K48" s="12">
        <v>2292560.83</v>
      </c>
      <c r="L48" s="11">
        <v>0</v>
      </c>
      <c r="M48" s="13">
        <f t="shared" si="4"/>
        <v>4284890.266</v>
      </c>
    </row>
    <row r="49" spans="2:13" ht="12" customHeight="1">
      <c r="B49" s="29"/>
      <c r="C49" s="33" t="s">
        <v>80</v>
      </c>
      <c r="D49" s="11">
        <v>0</v>
      </c>
      <c r="E49" s="11">
        <v>0</v>
      </c>
      <c r="F49" s="11">
        <v>0</v>
      </c>
      <c r="G49" s="11">
        <v>323782.76</v>
      </c>
      <c r="H49" s="11">
        <v>0</v>
      </c>
      <c r="I49" s="11">
        <v>0</v>
      </c>
      <c r="J49" s="11">
        <v>382.786</v>
      </c>
      <c r="K49" s="12">
        <v>0</v>
      </c>
      <c r="L49" s="11">
        <v>0</v>
      </c>
      <c r="M49" s="13">
        <f t="shared" si="4"/>
        <v>324165.54600000003</v>
      </c>
    </row>
    <row r="50" spans="2:13" ht="12" customHeight="1">
      <c r="B50" s="29"/>
      <c r="C50" s="33" t="s">
        <v>36</v>
      </c>
      <c r="D50" s="11">
        <v>0</v>
      </c>
      <c r="E50" s="11">
        <v>0</v>
      </c>
      <c r="F50" s="11">
        <v>0</v>
      </c>
      <c r="G50" s="11">
        <v>292243.949</v>
      </c>
      <c r="H50" s="11">
        <v>0</v>
      </c>
      <c r="I50" s="11">
        <v>0</v>
      </c>
      <c r="J50" s="11">
        <v>22789.264</v>
      </c>
      <c r="K50" s="12">
        <v>0</v>
      </c>
      <c r="L50" s="11">
        <v>0</v>
      </c>
      <c r="M50" s="13">
        <f t="shared" si="4"/>
        <v>315033.21300000005</v>
      </c>
    </row>
    <row r="51" spans="2:13" ht="12" customHeight="1">
      <c r="B51" s="29"/>
      <c r="C51" s="33" t="s">
        <v>37</v>
      </c>
      <c r="D51" s="11">
        <v>0</v>
      </c>
      <c r="E51" s="11">
        <v>0</v>
      </c>
      <c r="F51" s="11">
        <v>0</v>
      </c>
      <c r="G51" s="11">
        <v>103325.91</v>
      </c>
      <c r="H51" s="11">
        <v>796.154</v>
      </c>
      <c r="I51" s="11">
        <v>0</v>
      </c>
      <c r="J51" s="11">
        <v>89.186</v>
      </c>
      <c r="K51" s="12">
        <v>0</v>
      </c>
      <c r="L51" s="11">
        <v>0</v>
      </c>
      <c r="M51" s="13">
        <f t="shared" si="4"/>
        <v>104211.25</v>
      </c>
    </row>
    <row r="52" spans="2:13" ht="12" customHeight="1">
      <c r="B52" s="29"/>
      <c r="C52" s="33" t="s">
        <v>38</v>
      </c>
      <c r="D52" s="11">
        <v>0</v>
      </c>
      <c r="E52" s="11">
        <v>0</v>
      </c>
      <c r="F52" s="11">
        <v>0</v>
      </c>
      <c r="G52" s="11">
        <v>84335.321</v>
      </c>
      <c r="H52" s="11">
        <v>0</v>
      </c>
      <c r="I52" s="11">
        <v>0</v>
      </c>
      <c r="J52" s="11">
        <v>341.704</v>
      </c>
      <c r="K52" s="12">
        <v>0</v>
      </c>
      <c r="L52" s="11">
        <v>0</v>
      </c>
      <c r="M52" s="13">
        <f t="shared" si="4"/>
        <v>84677.025</v>
      </c>
    </row>
    <row r="53" spans="2:13" ht="12" customHeight="1">
      <c r="B53" s="29" t="s">
        <v>54</v>
      </c>
      <c r="C53" s="33" t="s">
        <v>39</v>
      </c>
      <c r="D53" s="11">
        <v>0</v>
      </c>
      <c r="E53" s="11">
        <v>0</v>
      </c>
      <c r="F53" s="11">
        <v>0</v>
      </c>
      <c r="G53" s="11">
        <v>88.927</v>
      </c>
      <c r="H53" s="11">
        <v>0</v>
      </c>
      <c r="I53" s="11">
        <v>0</v>
      </c>
      <c r="J53" s="11">
        <v>1640.901</v>
      </c>
      <c r="K53" s="12">
        <v>0</v>
      </c>
      <c r="L53" s="11">
        <v>0</v>
      </c>
      <c r="M53" s="13">
        <f t="shared" si="4"/>
        <v>1729.828</v>
      </c>
    </row>
    <row r="54" spans="2:13" ht="12" customHeight="1">
      <c r="B54" s="29"/>
      <c r="C54" s="33" t="s">
        <v>72</v>
      </c>
      <c r="D54" s="11">
        <v>0</v>
      </c>
      <c r="E54" s="11">
        <v>0</v>
      </c>
      <c r="F54" s="11">
        <v>0</v>
      </c>
      <c r="G54" s="11">
        <v>0</v>
      </c>
      <c r="H54" s="11">
        <v>73.127</v>
      </c>
      <c r="I54" s="11">
        <v>0</v>
      </c>
      <c r="J54" s="11">
        <v>97.772</v>
      </c>
      <c r="K54" s="12">
        <v>0</v>
      </c>
      <c r="L54" s="11">
        <v>0</v>
      </c>
      <c r="M54" s="13">
        <f>SUM(D54:L54)</f>
        <v>170.899</v>
      </c>
    </row>
    <row r="55" spans="2:13" ht="12" customHeight="1">
      <c r="B55" s="29"/>
      <c r="C55" s="33" t="s">
        <v>18</v>
      </c>
      <c r="D55" s="11">
        <v>303545.328</v>
      </c>
      <c r="E55" s="11">
        <v>0</v>
      </c>
      <c r="F55" s="11">
        <v>0</v>
      </c>
      <c r="G55" s="11">
        <v>26501.245</v>
      </c>
      <c r="H55" s="11">
        <v>8485.573</v>
      </c>
      <c r="I55" s="11">
        <v>71937.736</v>
      </c>
      <c r="J55" s="11">
        <v>585443.787</v>
      </c>
      <c r="K55" s="12">
        <v>132446.83</v>
      </c>
      <c r="L55" s="11">
        <v>0</v>
      </c>
      <c r="M55" s="13">
        <f t="shared" si="4"/>
        <v>1128360.499</v>
      </c>
    </row>
    <row r="56" spans="2:13" ht="12" customHeight="1">
      <c r="B56" s="29"/>
      <c r="C56" s="34" t="s">
        <v>82</v>
      </c>
      <c r="D56" s="11">
        <v>0</v>
      </c>
      <c r="E56" s="11">
        <v>0</v>
      </c>
      <c r="F56" s="11">
        <v>0</v>
      </c>
      <c r="G56" s="11">
        <v>7583.161</v>
      </c>
      <c r="H56" s="11">
        <v>602.198</v>
      </c>
      <c r="I56" s="11">
        <v>182.93</v>
      </c>
      <c r="J56" s="11">
        <v>51.483</v>
      </c>
      <c r="K56" s="12">
        <v>27385.726</v>
      </c>
      <c r="L56" s="11">
        <v>0</v>
      </c>
      <c r="M56" s="13">
        <f t="shared" si="4"/>
        <v>35805.498</v>
      </c>
    </row>
    <row r="57" spans="2:13" ht="12" customHeight="1">
      <c r="B57" s="31"/>
      <c r="C57" s="37" t="s">
        <v>62</v>
      </c>
      <c r="D57" s="17">
        <f>SUM(D40:D56)</f>
        <v>890010.556</v>
      </c>
      <c r="E57" s="17">
        <f aca="true" t="shared" si="5" ref="E57:M57">SUM(E40:E56)</f>
        <v>138927.445</v>
      </c>
      <c r="F57" s="17">
        <f t="shared" si="5"/>
        <v>0</v>
      </c>
      <c r="G57" s="17">
        <f t="shared" si="5"/>
        <v>4401612.649</v>
      </c>
      <c r="H57" s="17">
        <f t="shared" si="5"/>
        <v>326027.6759999999</v>
      </c>
      <c r="I57" s="17">
        <f t="shared" si="5"/>
        <v>1020066.7390000001</v>
      </c>
      <c r="J57" s="17">
        <f t="shared" si="5"/>
        <v>1114146.292</v>
      </c>
      <c r="K57" s="18">
        <f t="shared" si="5"/>
        <v>2452393.386</v>
      </c>
      <c r="L57" s="17">
        <f t="shared" si="5"/>
        <v>7885.194</v>
      </c>
      <c r="M57" s="19">
        <f t="shared" si="5"/>
        <v>10351069.936999999</v>
      </c>
    </row>
    <row r="58" spans="2:13" ht="12" customHeight="1">
      <c r="B58" s="29"/>
      <c r="C58" s="30" t="s">
        <v>73</v>
      </c>
      <c r="D58" s="11">
        <v>0</v>
      </c>
      <c r="E58" s="11">
        <v>0</v>
      </c>
      <c r="F58" s="11">
        <v>0</v>
      </c>
      <c r="G58" s="11">
        <v>15284.41</v>
      </c>
      <c r="H58" s="11">
        <v>0</v>
      </c>
      <c r="I58" s="11">
        <v>0</v>
      </c>
      <c r="J58" s="11">
        <v>0</v>
      </c>
      <c r="K58" s="12">
        <v>0</v>
      </c>
      <c r="L58" s="11">
        <v>0</v>
      </c>
      <c r="M58" s="13">
        <f t="shared" si="4"/>
        <v>15284.41</v>
      </c>
    </row>
    <row r="59" spans="2:13" ht="12" customHeight="1">
      <c r="B59" s="29" t="s">
        <v>55</v>
      </c>
      <c r="C59" s="30" t="s">
        <v>74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1">
        <v>0</v>
      </c>
      <c r="M59" s="13">
        <f t="shared" si="4"/>
        <v>0</v>
      </c>
    </row>
    <row r="60" spans="2:13" ht="12" customHeight="1">
      <c r="B60" s="29"/>
      <c r="C60" s="30" t="s">
        <v>75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v>0</v>
      </c>
      <c r="L60" s="11">
        <v>0</v>
      </c>
      <c r="M60" s="13">
        <f t="shared" si="4"/>
        <v>0</v>
      </c>
    </row>
    <row r="61" spans="2:13" ht="12" customHeight="1">
      <c r="B61" s="29" t="s">
        <v>56</v>
      </c>
      <c r="C61" s="30" t="s">
        <v>76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v>0</v>
      </c>
      <c r="L61" s="11">
        <v>0</v>
      </c>
      <c r="M61" s="13">
        <f t="shared" si="4"/>
        <v>0</v>
      </c>
    </row>
    <row r="62" spans="2:13" ht="12" customHeight="1">
      <c r="B62" s="29"/>
      <c r="C62" s="30" t="s">
        <v>77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2">
        <v>0</v>
      </c>
      <c r="L62" s="11">
        <v>0</v>
      </c>
      <c r="M62" s="13">
        <f t="shared" si="4"/>
        <v>0</v>
      </c>
    </row>
    <row r="63" spans="2:13" ht="12" customHeight="1">
      <c r="B63" s="29" t="s">
        <v>51</v>
      </c>
      <c r="C63" s="30" t="s">
        <v>78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2">
        <v>0</v>
      </c>
      <c r="L63" s="11">
        <v>0</v>
      </c>
      <c r="M63" s="13">
        <f t="shared" si="4"/>
        <v>0</v>
      </c>
    </row>
    <row r="64" spans="2:13" ht="12" customHeight="1">
      <c r="B64" s="29"/>
      <c r="C64" s="38" t="s">
        <v>79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  <c r="L64" s="11">
        <v>0</v>
      </c>
      <c r="M64" s="13">
        <f t="shared" si="4"/>
        <v>0</v>
      </c>
    </row>
    <row r="65" spans="2:13" ht="12" customHeight="1">
      <c r="B65" s="31"/>
      <c r="C65" s="37" t="s">
        <v>44</v>
      </c>
      <c r="D65" s="17">
        <f>SUM(D58:D64)</f>
        <v>0</v>
      </c>
      <c r="E65" s="17">
        <f aca="true" t="shared" si="6" ref="E65:M65">SUM(E58:E64)</f>
        <v>0</v>
      </c>
      <c r="F65" s="17">
        <f t="shared" si="6"/>
        <v>0</v>
      </c>
      <c r="G65" s="17">
        <f t="shared" si="6"/>
        <v>15284.41</v>
      </c>
      <c r="H65" s="17">
        <f t="shared" si="6"/>
        <v>0</v>
      </c>
      <c r="I65" s="17">
        <f t="shared" si="6"/>
        <v>0</v>
      </c>
      <c r="J65" s="17">
        <f t="shared" si="6"/>
        <v>0</v>
      </c>
      <c r="K65" s="18">
        <f t="shared" si="6"/>
        <v>0</v>
      </c>
      <c r="L65" s="17">
        <f t="shared" si="6"/>
        <v>0</v>
      </c>
      <c r="M65" s="19">
        <f t="shared" si="6"/>
        <v>15284.41</v>
      </c>
    </row>
    <row r="66" spans="2:13" ht="12" customHeight="1">
      <c r="B66" s="39" t="s">
        <v>57</v>
      </c>
      <c r="C66" s="40"/>
      <c r="D66" s="20">
        <f aca="true" t="shared" si="7" ref="D66:M66">SUM(D65,D57,D39,D14)</f>
        <v>1138886.469</v>
      </c>
      <c r="E66" s="20">
        <f t="shared" si="7"/>
        <v>158017.46600000001</v>
      </c>
      <c r="F66" s="20">
        <f t="shared" si="7"/>
        <v>8628475.445</v>
      </c>
      <c r="G66" s="20">
        <f t="shared" si="7"/>
        <v>73248845.34400001</v>
      </c>
      <c r="H66" s="20">
        <f t="shared" si="7"/>
        <v>68124116.343</v>
      </c>
      <c r="I66" s="20">
        <f t="shared" si="7"/>
        <v>3988163.9680000003</v>
      </c>
      <c r="J66" s="20">
        <f t="shared" si="7"/>
        <v>2607458.1280000005</v>
      </c>
      <c r="K66" s="21">
        <f t="shared" si="7"/>
        <v>13046253.396000002</v>
      </c>
      <c r="L66" s="20">
        <f t="shared" si="7"/>
        <v>145347.89</v>
      </c>
      <c r="M66" s="22">
        <f t="shared" si="7"/>
        <v>171085564.449</v>
      </c>
    </row>
    <row r="67" spans="2:13" ht="12" customHeight="1">
      <c r="B67" s="24" t="s">
        <v>60</v>
      </c>
      <c r="C67" s="23"/>
      <c r="D67" s="12"/>
      <c r="E67" s="12"/>
      <c r="F67" s="12"/>
      <c r="G67" s="12"/>
      <c r="H67" s="12"/>
      <c r="I67" s="12"/>
      <c r="J67" s="12"/>
      <c r="K67" s="12"/>
      <c r="L67" s="12"/>
      <c r="M67" s="12"/>
    </row>
  </sheetData>
  <sheetProtection/>
  <mergeCells count="11">
    <mergeCell ref="K5:K6"/>
    <mergeCell ref="B66:C66"/>
    <mergeCell ref="M5:M6"/>
    <mergeCell ref="D5:D6"/>
    <mergeCell ref="E5:E6"/>
    <mergeCell ref="F5:F6"/>
    <mergeCell ref="G5:G6"/>
    <mergeCell ref="H5:H6"/>
    <mergeCell ref="I5:I6"/>
    <mergeCell ref="J5:J6"/>
    <mergeCell ref="L5:L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2007-03-30T05:19:18Z</cp:lastPrinted>
  <dcterms:created xsi:type="dcterms:W3CDTF">2002-02-09T05:12:56Z</dcterms:created>
  <dcterms:modified xsi:type="dcterms:W3CDTF">2017-03-22T05:02:45Z</dcterms:modified>
  <cp:category/>
  <cp:version/>
  <cp:contentType/>
  <cp:contentStatus/>
</cp:coreProperties>
</file>