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'Sheet1'!$B$2:$CT$67</definedName>
  </definedNames>
  <calcPr fullCalcOnLoad="1"/>
</workbook>
</file>

<file path=xl/sharedStrings.xml><?xml version="1.0" encoding="utf-8"?>
<sst xmlns="http://schemas.openxmlformats.org/spreadsheetml/2006/main" count="217" uniqueCount="187">
  <si>
    <t xml:space="preserve"> 発産業業種</t>
  </si>
  <si>
    <t>金属</t>
  </si>
  <si>
    <t>原油・天然ガス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</si>
  <si>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</si>
  <si>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</si>
  <si>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</si>
  <si>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</si>
  <si>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</si>
  <si>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</si>
  <si>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</si>
  <si>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</si>
  <si>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</si>
  <si>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</si>
  <si>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</si>
  <si>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</si>
  <si>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食料・飲料</t>
  </si>
  <si>
    <t>建築材料</t>
  </si>
  <si>
    <t>化学製品</t>
  </si>
  <si>
    <t>鉱物・金属材料</t>
  </si>
  <si>
    <t>再生資源</t>
  </si>
  <si>
    <t>その他の卸売業</t>
  </si>
  <si>
    <t>（３日間調査　単位：トン）</t>
  </si>
  <si>
    <t>品　類  品　目</t>
  </si>
  <si>
    <t>麦</t>
  </si>
  <si>
    <t>計</t>
  </si>
  <si>
    <t>精密機械</t>
  </si>
  <si>
    <t>紙</t>
  </si>
  <si>
    <t>糸</t>
  </si>
  <si>
    <t>取り合せ品</t>
  </si>
  <si>
    <t>合　　計</t>
  </si>
  <si>
    <t>米</t>
  </si>
  <si>
    <t>原　　木</t>
  </si>
  <si>
    <t>製　　材</t>
  </si>
  <si>
    <t>薪　　炭</t>
  </si>
  <si>
    <t>石　　炭</t>
  </si>
  <si>
    <t>鉄  　鋼</t>
  </si>
  <si>
    <t>原  　塩</t>
  </si>
  <si>
    <t>飲　　料</t>
  </si>
  <si>
    <t>表Ⅱ－３－１　発産業業種・品類品目別流動量　－重量－</t>
  </si>
  <si>
    <t xml:space="preserve">石炭・亜炭   </t>
  </si>
  <si>
    <t>窯業原料用鉱物</t>
  </si>
  <si>
    <t>その他の鉱業</t>
  </si>
  <si>
    <t>衣服･身の回り品</t>
  </si>
  <si>
    <t>家具・建具･じゅう器</t>
  </si>
  <si>
    <t>雑穀・豆</t>
  </si>
  <si>
    <t>その他の</t>
  </si>
  <si>
    <t>畜産品</t>
  </si>
  <si>
    <t>林産品</t>
  </si>
  <si>
    <t>金属鉱</t>
  </si>
  <si>
    <t>原油・</t>
  </si>
  <si>
    <t>天然ガス</t>
  </si>
  <si>
    <t>非金属鉱物</t>
  </si>
  <si>
    <t>生コン</t>
  </si>
  <si>
    <t>クリート</t>
  </si>
  <si>
    <t>ガラス・</t>
  </si>
  <si>
    <t>ガラス製品</t>
  </si>
  <si>
    <t>窯業品</t>
  </si>
  <si>
    <t>ＬＮＧ・</t>
  </si>
  <si>
    <t>ＬＰＧ</t>
  </si>
  <si>
    <t>石炭製品</t>
  </si>
  <si>
    <t>その他の</t>
  </si>
  <si>
    <t>石油製品</t>
  </si>
  <si>
    <t>染料・顔料</t>
  </si>
  <si>
    <t>・塗料</t>
  </si>
  <si>
    <t>化学工業品</t>
  </si>
  <si>
    <t>動植物性　</t>
  </si>
  <si>
    <t>油脂</t>
  </si>
  <si>
    <t>食料工業品</t>
  </si>
  <si>
    <t>・記録物</t>
  </si>
  <si>
    <t>身の回り品</t>
  </si>
  <si>
    <t>娯楽用品</t>
  </si>
  <si>
    <t>文房具･運動</t>
  </si>
  <si>
    <t>装備品</t>
  </si>
  <si>
    <t>日用品</t>
  </si>
  <si>
    <t>製造工業品</t>
  </si>
  <si>
    <t>動植物性</t>
  </si>
  <si>
    <t>飼肥料</t>
  </si>
  <si>
    <t>輸送用容器</t>
  </si>
  <si>
    <t>野　菜・</t>
  </si>
  <si>
    <t>果　物</t>
  </si>
  <si>
    <t>羊　　毛</t>
  </si>
  <si>
    <t>水 産 品</t>
  </si>
  <si>
    <t>綿　　花</t>
  </si>
  <si>
    <t>樹 脂 類</t>
  </si>
  <si>
    <t>鉄 鉱 石</t>
  </si>
  <si>
    <t>石 灰 石</t>
  </si>
  <si>
    <t>りん鉱石</t>
  </si>
  <si>
    <t>非鉄金属</t>
  </si>
  <si>
    <t>金属製品</t>
  </si>
  <si>
    <t>産業機械</t>
  </si>
  <si>
    <t>電気機械</t>
  </si>
  <si>
    <t>自 動 車</t>
  </si>
  <si>
    <t>セメント</t>
  </si>
  <si>
    <t>陶 磁 器</t>
  </si>
  <si>
    <t>重　  油</t>
  </si>
  <si>
    <t>揮 発 油</t>
  </si>
  <si>
    <t>コークス</t>
  </si>
  <si>
    <t>化学薬品</t>
  </si>
  <si>
    <t>化学肥料</t>
  </si>
  <si>
    <t>合成樹脂</t>
  </si>
  <si>
    <t>パ ル プ</t>
  </si>
  <si>
    <t>織　　物</t>
  </si>
  <si>
    <t>砂　　糖</t>
  </si>
  <si>
    <t>が ん 具</t>
  </si>
  <si>
    <t>木 製 品</t>
  </si>
  <si>
    <t>ゴム製品</t>
  </si>
  <si>
    <t>農　　　　　　水　　　　　　産　　　　　　品</t>
  </si>
  <si>
    <t>林　　　　　　産　　　　　　品</t>
  </si>
  <si>
    <t>鉱　　　　　　　　　　産　　　　　　　　　　品</t>
  </si>
  <si>
    <t>軽　　　　　　　工　　　　　　　業　　　　　　　品</t>
  </si>
  <si>
    <t>雑　　　　　　　工　　　　　　　業　　　　　　　品</t>
  </si>
  <si>
    <t>特　　　　　　殊　　　　　　品</t>
  </si>
  <si>
    <t>廃自動車</t>
  </si>
  <si>
    <t>ガラスびん</t>
  </si>
  <si>
    <t>古　　紙</t>
  </si>
  <si>
    <t>廃 家 電</t>
  </si>
  <si>
    <t>燃 え 殻</t>
  </si>
  <si>
    <t>汚　　泥</t>
  </si>
  <si>
    <t>鉱 さ い</t>
  </si>
  <si>
    <t>ばいじん</t>
  </si>
  <si>
    <t>農産品</t>
  </si>
  <si>
    <t>砂利・砂</t>
  </si>
  <si>
    <t>・石材</t>
  </si>
  <si>
    <t>自動車</t>
  </si>
  <si>
    <t>部　品</t>
  </si>
  <si>
    <t>輸送機械</t>
  </si>
  <si>
    <t>機　械</t>
  </si>
  <si>
    <t>製　品</t>
  </si>
  <si>
    <t>石　油</t>
  </si>
  <si>
    <t>書籍･印刷物</t>
  </si>
  <si>
    <t>衣　服・　　</t>
  </si>
  <si>
    <t>家　具・</t>
  </si>
  <si>
    <t>金　属　</t>
  </si>
  <si>
    <t>スクラップ</t>
  </si>
  <si>
    <t>金属製容器</t>
  </si>
  <si>
    <t>包装廃棄物</t>
  </si>
  <si>
    <t>使用済み</t>
  </si>
  <si>
    <t>その他容器</t>
  </si>
  <si>
    <t>産業廃棄物</t>
  </si>
  <si>
    <t>金属製</t>
  </si>
  <si>
    <t>金　　　　属　　　　機　　　　械　　　　工　　　　業　　　　品</t>
  </si>
  <si>
    <t>化　　　　　　　　　　学　　　　　　　　　　工　　　　　　　　　　業　　　　　　　　　　品</t>
  </si>
  <si>
    <t>排　　　　　　　　　　　　出　　　　　　　　　　　　物</t>
  </si>
  <si>
    <t>廃プラス</t>
  </si>
  <si>
    <t>チック類</t>
  </si>
  <si>
    <t>鉱</t>
  </si>
  <si>
    <t>業</t>
  </si>
  <si>
    <t>計</t>
  </si>
  <si>
    <t>製</t>
  </si>
  <si>
    <t>造</t>
  </si>
  <si>
    <t>業</t>
  </si>
  <si>
    <t>卸</t>
  </si>
  <si>
    <t>売</t>
  </si>
  <si>
    <t>自動車</t>
  </si>
  <si>
    <t>電気機械器具</t>
  </si>
  <si>
    <t>その他の機械器具</t>
  </si>
  <si>
    <t>業</t>
  </si>
  <si>
    <t>倉</t>
  </si>
  <si>
    <t>庫</t>
  </si>
  <si>
    <t>繊維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</si>
  <si>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</si>
  <si>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</si>
  <si>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</si>
  <si>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</si>
  <si>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</si>
  <si>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</si>
  <si>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</si>
  <si>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</si>
  <si>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</si>
  <si>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</si>
  <si>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合　　　　　　　　　計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</si>
  <si>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</si>
  <si>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</si>
  <si>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</si>
  <si>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</si>
  <si>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</si>
  <si>
    <t>農畜産物・水産物</t>
  </si>
  <si>
    <t>１・２・３ 類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</si>
  <si>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</si>
  <si>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</si>
  <si>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</si>
  <si>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</si>
  <si>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</si>
  <si>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</si>
  <si>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>産業機械器具</t>
  </si>
  <si>
    <t>鉱業（業種格付不能）</t>
  </si>
  <si>
    <t>卸売業（業種格付不能）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</si>
</sst>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&quot;¥&quot;#,##0;&quot;¥&quot;\!\-#,##0"/>
    <numFmt numFmtId="200" formatCode="&quot;¥&quot;#,##0;[Red]&quot;¥&quot;\!\-#,##0"/>
    <numFmt numFmtId="201" formatCode="&quot;¥&quot;#,##0.00;&quot;¥&quot;\!\-#,##0.00"/>
    <numFmt numFmtId="202" formatCode="&quot;¥&quot;#,##0.00;[Red]&quot;¥&quot;\!\-#,##0.00"/>
    <numFmt numFmtId="203" formatCode="_ &quot;¥&quot;* #,##0_ ;_ &quot;¥&quot;* \!\-#,##0_ ;_ &quot;¥&quot;* &quot;-&quot;_ ;_ @_ "/>
    <numFmt numFmtId="204" formatCode="_ * #,##0_ ;_ * \!\-#,##0_ ;_ * &quot;-&quot;_ ;_ @_ "/>
    <numFmt numFmtId="205" formatCode="_ &quot;¥&quot;* #,##0.00_ ;_ &quot;¥&quot;* \!\-#,##0.00_ ;_ &quot;¥&quot;* &quot;-&quot;??_ ;_ @_ "/>
    <numFmt numFmtId="206" formatCode="_ * #,##0.00_ ;_ * \!\-#,##0.00_ ;_ * &quot;-&quot;??_ ;_ @_ "/>
    <numFmt numFmtId="207" formatCode="\!\$#,##0_);\!\(\!\$#,##0\!\)"/>
    <numFmt numFmtId="208" formatCode="\!\$#,##0_);[Red]\!\(\!\$#,##0\!\)"/>
    <numFmt numFmtId="209" formatCode="\!\$#,##0.00_);\!\(\!\$#,##0.00\!\)"/>
    <numFmt numFmtId="210" formatCode="\!\$#,##0.00_);[Red]\!\(\!\$#,##0.00\!\)"/>
    <numFmt numFmtId="211" formatCode="&quot;¥&quot;#,##0;&quot;¥&quot;&quot;¥&quot;\!\-#,##0"/>
    <numFmt numFmtId="212" formatCode="&quot;¥&quot;#,##0;[Red]&quot;¥&quot;&quot;¥&quot;\!\-#,##0"/>
    <numFmt numFmtId="213" formatCode="&quot;¥&quot;#,##0.00;&quot;¥&quot;&quot;¥&quot;\!\-#,##0.00"/>
    <numFmt numFmtId="214" formatCode="&quot;¥&quot;#,##0.00;[Red]&quot;¥&quot;&quot;¥&quot;\!\-#,##0.00"/>
    <numFmt numFmtId="215" formatCode="_ &quot;¥&quot;* #,##0_ ;_ &quot;¥&quot;* &quot;¥&quot;\!\-#,##0_ ;_ &quot;¥&quot;* &quot;-&quot;_ ;_ @_ "/>
    <numFmt numFmtId="216" formatCode="_ * #,##0_ ;_ * &quot;¥&quot;\!\-#,##0_ ;_ * &quot;-&quot;_ ;_ @_ "/>
    <numFmt numFmtId="217" formatCode="_ &quot;¥&quot;* #,##0.00_ ;_ &quot;¥&quot;* &quot;¥&quot;\!\-#,##0.00_ ;_ &quot;¥&quot;* &quot;-&quot;??_ ;_ @_ "/>
    <numFmt numFmtId="218" formatCode="_ * #,##0.00_ ;_ * &quot;¥&quot;\!\-#,##0.00_ ;_ * &quot;-&quot;??_ ;_ @_ "/>
    <numFmt numFmtId="219" formatCode="&quot;¥&quot;\!\$#,##0_);&quot;¥&quot;\!\(&quot;¥&quot;\!\$#,##0&quot;¥&quot;\!\)"/>
    <numFmt numFmtId="220" formatCode="&quot;¥&quot;\!\$#,##0_);[Red]&quot;¥&quot;\!\(&quot;¥&quot;\!\$#,##0&quot;¥&quot;\!\)"/>
    <numFmt numFmtId="221" formatCode="&quot;¥&quot;\!\$#,##0.00_);&quot;¥&quot;\!\(&quot;¥&quot;\!\$#,##0.00&quot;¥&quot;\!\)"/>
    <numFmt numFmtId="222" formatCode="&quot;¥&quot;\!\$#,##0.00_);[Red]&quot;¥&quot;\!\(&quot;¥&quot;\!\$#,##0.00&quot;¥&quot;\!\)"/>
    <numFmt numFmtId="223" formatCode="0."/>
    <numFmt numFmtId="224" formatCode="#,##0_ ;[Red]\-#,##0\ "/>
    <numFmt numFmtId="225" formatCode="#,##0_);\-#,##0_)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2" fillId="0" borderId="0" xfId="49" applyNumberFormat="1" applyFont="1" applyAlignment="1">
      <alignment/>
    </xf>
    <xf numFmtId="38" fontId="2" fillId="0" borderId="0" xfId="49" applyNumberFormat="1" applyFont="1" applyFill="1" applyAlignment="1">
      <alignment/>
    </xf>
    <xf numFmtId="38" fontId="2" fillId="0" borderId="0" xfId="49" applyNumberFormat="1" applyFont="1" applyFill="1" applyAlignment="1">
      <alignment horizontal="centerContinuous"/>
    </xf>
    <xf numFmtId="38" fontId="2" fillId="0" borderId="0" xfId="49" applyNumberFormat="1" applyFont="1" applyAlignment="1">
      <alignment horizontal="right"/>
    </xf>
    <xf numFmtId="38" fontId="4" fillId="0" borderId="10" xfId="49" applyNumberFormat="1" applyFont="1" applyBorder="1" applyAlignment="1">
      <alignment vertical="center"/>
    </xf>
    <xf numFmtId="38" fontId="4" fillId="0" borderId="0" xfId="49" applyNumberFormat="1" applyFont="1" applyBorder="1" applyAlignment="1">
      <alignment horizontal="right" vertical="center"/>
    </xf>
    <xf numFmtId="38" fontId="4" fillId="0" borderId="0" xfId="49" applyNumberFormat="1" applyFont="1" applyAlignment="1">
      <alignment/>
    </xf>
    <xf numFmtId="38" fontId="4" fillId="0" borderId="11" xfId="49" applyNumberFormat="1" applyFont="1" applyBorder="1" applyAlignment="1">
      <alignment vertical="center"/>
    </xf>
    <xf numFmtId="38" fontId="4" fillId="0" borderId="12" xfId="49" applyNumberFormat="1" applyFont="1" applyBorder="1" applyAlignment="1">
      <alignment vertical="center"/>
    </xf>
    <xf numFmtId="38" fontId="4" fillId="0" borderId="13" xfId="49" applyNumberFormat="1" applyFont="1" applyBorder="1" applyAlignment="1">
      <alignment horizontal="center" vertical="center"/>
    </xf>
    <xf numFmtId="38" fontId="4" fillId="0" borderId="14" xfId="49" applyNumberFormat="1" applyFont="1" applyBorder="1" applyAlignment="1">
      <alignment horizontal="center" vertical="center"/>
    </xf>
    <xf numFmtId="38" fontId="4" fillId="0" borderId="0" xfId="49" applyNumberFormat="1" applyFont="1" applyAlignment="1">
      <alignment horizontal="right"/>
    </xf>
    <xf numFmtId="38" fontId="4" fillId="0" borderId="15" xfId="49" applyNumberFormat="1" applyFont="1" applyBorder="1" applyAlignment="1">
      <alignment horizontal="center" vertical="center"/>
    </xf>
    <xf numFmtId="38" fontId="4" fillId="0" borderId="13" xfId="49" applyNumberFormat="1" applyFont="1" applyBorder="1" applyAlignment="1">
      <alignment horizontal="right" vertical="center"/>
    </xf>
    <xf numFmtId="38" fontId="4" fillId="0" borderId="16" xfId="49" applyNumberFormat="1" applyFont="1" applyBorder="1" applyAlignment="1">
      <alignment horizontal="center" vertical="center"/>
    </xf>
    <xf numFmtId="38" fontId="4" fillId="0" borderId="17" xfId="49" applyNumberFormat="1" applyFont="1" applyBorder="1" applyAlignment="1">
      <alignment horizontal="left" vertical="center"/>
    </xf>
    <xf numFmtId="38" fontId="4" fillId="0" borderId="18" xfId="49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225" fontId="2" fillId="0" borderId="15" xfId="49" applyNumberFormat="1" applyFont="1" applyBorder="1" applyAlignment="1">
      <alignment vertical="center"/>
    </xf>
    <xf numFmtId="225" fontId="2" fillId="0" borderId="19" xfId="49" applyNumberFormat="1" applyFont="1" applyBorder="1" applyAlignment="1">
      <alignment vertical="center"/>
    </xf>
    <xf numFmtId="225" fontId="2" fillId="0" borderId="20" xfId="49" applyNumberFormat="1" applyFont="1" applyBorder="1" applyAlignment="1">
      <alignment vertical="center"/>
    </xf>
    <xf numFmtId="225" fontId="2" fillId="0" borderId="16" xfId="49" applyNumberFormat="1" applyFont="1" applyBorder="1" applyAlignment="1">
      <alignment vertical="center"/>
    </xf>
    <xf numFmtId="225" fontId="2" fillId="0" borderId="18" xfId="49" applyNumberFormat="1" applyFont="1" applyBorder="1" applyAlignment="1">
      <alignment vertical="center"/>
    </xf>
    <xf numFmtId="225" fontId="2" fillId="0" borderId="13" xfId="49" applyNumberFormat="1" applyFont="1" applyBorder="1" applyAlignment="1">
      <alignment vertical="center"/>
    </xf>
    <xf numFmtId="225" fontId="2" fillId="0" borderId="21" xfId="49" applyNumberFormat="1" applyFont="1" applyBorder="1" applyAlignment="1">
      <alignment vertical="center"/>
    </xf>
    <xf numFmtId="225" fontId="2" fillId="0" borderId="14" xfId="49" applyNumberFormat="1" applyFont="1" applyBorder="1" applyAlignment="1">
      <alignment vertical="center"/>
    </xf>
    <xf numFmtId="225" fontId="2" fillId="0" borderId="22" xfId="49" applyNumberFormat="1" applyFont="1" applyBorder="1" applyAlignment="1">
      <alignment vertical="center"/>
    </xf>
    <xf numFmtId="225" fontId="2" fillId="0" borderId="23" xfId="49" applyNumberFormat="1" applyFont="1" applyBorder="1" applyAlignment="1">
      <alignment vertical="center"/>
    </xf>
    <xf numFmtId="225" fontId="2" fillId="0" borderId="24" xfId="49" applyNumberFormat="1" applyFont="1" applyBorder="1" applyAlignment="1">
      <alignment vertical="center"/>
    </xf>
    <xf numFmtId="225" fontId="2" fillId="0" borderId="25" xfId="49" applyNumberFormat="1" applyFont="1" applyBorder="1" applyAlignment="1">
      <alignment vertical="center"/>
    </xf>
    <xf numFmtId="225" fontId="2" fillId="0" borderId="26" xfId="49" applyNumberFormat="1" applyFont="1" applyBorder="1" applyAlignment="1">
      <alignment vertical="center"/>
    </xf>
    <xf numFmtId="225" fontId="2" fillId="0" borderId="27" xfId="49" applyNumberFormat="1" applyFont="1" applyBorder="1" applyAlignment="1">
      <alignment vertical="center"/>
    </xf>
    <xf numFmtId="225" fontId="2" fillId="0" borderId="28" xfId="49" applyNumberFormat="1" applyFont="1" applyBorder="1" applyAlignment="1">
      <alignment vertical="center"/>
    </xf>
    <xf numFmtId="225" fontId="2" fillId="0" borderId="29" xfId="49" applyNumberFormat="1" applyFont="1" applyBorder="1" applyAlignment="1">
      <alignment vertical="center"/>
    </xf>
    <xf numFmtId="38" fontId="6" fillId="0" borderId="30" xfId="49" applyNumberFormat="1" applyFont="1" applyBorder="1" applyAlignment="1">
      <alignment horizontal="left" vertical="center"/>
    </xf>
    <xf numFmtId="38" fontId="6" fillId="0" borderId="17" xfId="49" applyNumberFormat="1" applyFont="1" applyBorder="1" applyAlignment="1">
      <alignment vertical="center"/>
    </xf>
    <xf numFmtId="38" fontId="6" fillId="0" borderId="18" xfId="49" applyNumberFormat="1" applyFont="1" applyBorder="1" applyAlignment="1">
      <alignment horizontal="right" vertical="center"/>
    </xf>
    <xf numFmtId="38" fontId="4" fillId="0" borderId="17" xfId="49" applyNumberFormat="1" applyFont="1" applyBorder="1" applyAlignment="1">
      <alignment vertical="center"/>
    </xf>
    <xf numFmtId="38" fontId="4" fillId="0" borderId="31" xfId="49" applyNumberFormat="1" applyFont="1" applyBorder="1" applyAlignment="1">
      <alignment vertical="center"/>
    </xf>
    <xf numFmtId="38" fontId="6" fillId="0" borderId="31" xfId="49" applyNumberFormat="1" applyFont="1" applyBorder="1" applyAlignment="1">
      <alignment vertical="center"/>
    </xf>
    <xf numFmtId="38" fontId="6" fillId="0" borderId="13" xfId="49" applyNumberFormat="1" applyFont="1" applyBorder="1" applyAlignment="1">
      <alignment horizontal="right" vertical="center"/>
    </xf>
    <xf numFmtId="38" fontId="6" fillId="0" borderId="21" xfId="49" applyNumberFormat="1" applyFont="1" applyBorder="1" applyAlignment="1">
      <alignment horizontal="right" vertical="center"/>
    </xf>
    <xf numFmtId="38" fontId="6" fillId="0" borderId="30" xfId="49" applyNumberFormat="1" applyFont="1" applyBorder="1" applyAlignment="1">
      <alignment vertical="center"/>
    </xf>
    <xf numFmtId="38" fontId="4" fillId="0" borderId="32" xfId="49" applyNumberFormat="1" applyFont="1" applyBorder="1" applyAlignment="1">
      <alignment vertical="center"/>
    </xf>
    <xf numFmtId="38" fontId="4" fillId="0" borderId="33" xfId="49" applyNumberFormat="1" applyFont="1" applyBorder="1" applyAlignment="1">
      <alignment horizontal="right" vertical="center"/>
    </xf>
    <xf numFmtId="38" fontId="4" fillId="0" borderId="34" xfId="49" applyNumberFormat="1" applyFont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38" fontId="4" fillId="0" borderId="17" xfId="49" applyNumberFormat="1" applyFont="1" applyBorder="1" applyAlignment="1">
      <alignment horizontal="center" vertical="center"/>
    </xf>
    <xf numFmtId="38" fontId="4" fillId="0" borderId="18" xfId="49" applyNumberFormat="1" applyFont="1" applyBorder="1" applyAlignment="1">
      <alignment horizontal="center" vertical="center"/>
    </xf>
    <xf numFmtId="38" fontId="6" fillId="0" borderId="17" xfId="49" applyNumberFormat="1" applyFont="1" applyBorder="1" applyAlignment="1">
      <alignment horizontal="center" vertical="center"/>
    </xf>
    <xf numFmtId="38" fontId="6" fillId="0" borderId="18" xfId="49" applyNumberFormat="1" applyFont="1" applyBorder="1" applyAlignment="1">
      <alignment horizontal="center" vertical="center"/>
    </xf>
    <xf numFmtId="38" fontId="4" fillId="0" borderId="15" xfId="49" applyNumberFormat="1" applyFont="1" applyBorder="1" applyAlignment="1">
      <alignment horizontal="center" vertical="center"/>
    </xf>
    <xf numFmtId="38" fontId="4" fillId="0" borderId="19" xfId="49" applyNumberFormat="1" applyFont="1" applyBorder="1" applyAlignment="1">
      <alignment horizontal="center" vertical="center"/>
    </xf>
    <xf numFmtId="38" fontId="4" fillId="0" borderId="13" xfId="49" applyNumberFormat="1" applyFont="1" applyBorder="1" applyAlignment="1">
      <alignment horizontal="center" vertical="center"/>
    </xf>
    <xf numFmtId="38" fontId="4" fillId="0" borderId="31" xfId="49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38" fontId="4" fillId="0" borderId="39" xfId="49" applyNumberFormat="1" applyFont="1" applyBorder="1" applyAlignment="1">
      <alignment horizontal="center" vertical="center"/>
    </xf>
    <xf numFmtId="38" fontId="4" fillId="0" borderId="33" xfId="49" applyNumberFormat="1" applyFont="1" applyBorder="1" applyAlignment="1">
      <alignment horizontal="center" vertical="center"/>
    </xf>
    <xf numFmtId="38" fontId="4" fillId="0" borderId="40" xfId="49" applyNumberFormat="1" applyFont="1" applyBorder="1" applyAlignment="1">
      <alignment horizontal="center" vertical="center"/>
    </xf>
    <xf numFmtId="38" fontId="4" fillId="0" borderId="41" xfId="49" applyNumberFormat="1" applyFont="1" applyBorder="1" applyAlignment="1">
      <alignment horizontal="center" vertical="center"/>
    </xf>
    <xf numFmtId="38" fontId="4" fillId="0" borderId="42" xfId="49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T6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9.00390625" defaultRowHeight="12.75" customHeight="1"/>
  <cols>
    <col min="1" max="1" width="2.625" style="1" customWidth="1"/>
    <col min="2" max="2" width="3.625" style="1" customWidth="1"/>
    <col min="3" max="3" width="23.625" style="1" customWidth="1"/>
    <col min="4" max="98" width="10.00390625" style="1" customWidth="1"/>
    <col min="99" max="16384" width="9.00390625" style="1" customWidth="1"/>
  </cols>
  <sheetData>
    <row r="1" spans="2:7" s="18" customFormat="1" ht="12.75" customHeight="1">
      <c r="B1" s="19"/>
      <c r="D1" s="20"/>
      <c r="G1" s="20"/>
    </row>
    <row r="2" spans="2:19" s="49" customFormat="1" ht="13.5">
      <c r="B2" s="50" t="s">
        <v>38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6:20" ht="12.75" customHeight="1">
      <c r="P3" s="2"/>
      <c r="Q3" s="3"/>
      <c r="R3" s="3"/>
      <c r="S3" s="3"/>
      <c r="T3" s="3"/>
    </row>
    <row r="4" spans="13:98" ht="12.75" customHeight="1">
      <c r="M4" s="4"/>
      <c r="S4" s="12"/>
      <c r="CT4" s="12" t="s">
        <v>21</v>
      </c>
    </row>
    <row r="5" spans="2:98" s="7" customFormat="1" ht="12.75" customHeight="1">
      <c r="B5" s="46"/>
      <c r="C5" s="47" t="s">
        <v>22</v>
      </c>
      <c r="D5" s="74" t="s">
        <v>106</v>
      </c>
      <c r="E5" s="75"/>
      <c r="F5" s="75"/>
      <c r="G5" s="75"/>
      <c r="H5" s="75"/>
      <c r="I5" s="75"/>
      <c r="J5" s="75"/>
      <c r="K5" s="75"/>
      <c r="L5" s="75"/>
      <c r="M5" s="76"/>
      <c r="N5" s="74" t="s">
        <v>107</v>
      </c>
      <c r="O5" s="75"/>
      <c r="P5" s="75"/>
      <c r="Q5" s="75"/>
      <c r="R5" s="75"/>
      <c r="S5" s="75"/>
      <c r="T5" s="74" t="s">
        <v>108</v>
      </c>
      <c r="U5" s="75"/>
      <c r="V5" s="75"/>
      <c r="W5" s="75"/>
      <c r="X5" s="75"/>
      <c r="Y5" s="75"/>
      <c r="Z5" s="75"/>
      <c r="AA5" s="75"/>
      <c r="AB5" s="75"/>
      <c r="AC5" s="76"/>
      <c r="AD5" s="74" t="s">
        <v>140</v>
      </c>
      <c r="AE5" s="75"/>
      <c r="AF5" s="75"/>
      <c r="AG5" s="75"/>
      <c r="AH5" s="75"/>
      <c r="AI5" s="75"/>
      <c r="AJ5" s="75"/>
      <c r="AK5" s="75"/>
      <c r="AL5" s="75"/>
      <c r="AM5" s="75"/>
      <c r="AN5" s="76"/>
      <c r="AO5" s="74" t="s">
        <v>141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6"/>
      <c r="BI5" s="77" t="s">
        <v>109</v>
      </c>
      <c r="BJ5" s="78"/>
      <c r="BK5" s="78"/>
      <c r="BL5" s="78"/>
      <c r="BM5" s="78"/>
      <c r="BN5" s="78"/>
      <c r="BO5" s="78"/>
      <c r="BP5" s="76"/>
      <c r="BQ5" s="74" t="s">
        <v>110</v>
      </c>
      <c r="BR5" s="75"/>
      <c r="BS5" s="75"/>
      <c r="BT5" s="75"/>
      <c r="BU5" s="75"/>
      <c r="BV5" s="75"/>
      <c r="BW5" s="75"/>
      <c r="BX5" s="75"/>
      <c r="BY5" s="75"/>
      <c r="BZ5" s="76"/>
      <c r="CA5" s="74" t="s">
        <v>142</v>
      </c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6"/>
      <c r="CO5" s="74" t="s">
        <v>111</v>
      </c>
      <c r="CP5" s="75"/>
      <c r="CQ5" s="75"/>
      <c r="CR5" s="75"/>
      <c r="CS5" s="76"/>
      <c r="CT5" s="48"/>
    </row>
    <row r="6" spans="2:98" s="7" customFormat="1" ht="12.75" customHeight="1">
      <c r="B6" s="5"/>
      <c r="C6" s="6"/>
      <c r="D6" s="64" t="s">
        <v>23</v>
      </c>
      <c r="E6" s="64" t="s">
        <v>30</v>
      </c>
      <c r="F6" s="64" t="s">
        <v>44</v>
      </c>
      <c r="G6" s="40" t="s">
        <v>78</v>
      </c>
      <c r="H6" s="64" t="s">
        <v>80</v>
      </c>
      <c r="I6" s="40" t="s">
        <v>45</v>
      </c>
      <c r="J6" s="64" t="s">
        <v>81</v>
      </c>
      <c r="K6" s="64" t="s">
        <v>82</v>
      </c>
      <c r="L6" s="40" t="s">
        <v>45</v>
      </c>
      <c r="M6" s="68" t="s">
        <v>24</v>
      </c>
      <c r="N6" s="71" t="s">
        <v>31</v>
      </c>
      <c r="O6" s="64" t="s">
        <v>32</v>
      </c>
      <c r="P6" s="64" t="s">
        <v>33</v>
      </c>
      <c r="Q6" s="64" t="s">
        <v>83</v>
      </c>
      <c r="R6" s="40" t="s">
        <v>45</v>
      </c>
      <c r="S6" s="69" t="s">
        <v>24</v>
      </c>
      <c r="T6" s="64" t="s">
        <v>34</v>
      </c>
      <c r="U6" s="64" t="s">
        <v>84</v>
      </c>
      <c r="V6" s="40" t="s">
        <v>45</v>
      </c>
      <c r="W6" s="41" t="s">
        <v>121</v>
      </c>
      <c r="X6" s="64" t="s">
        <v>85</v>
      </c>
      <c r="Y6" s="41" t="s">
        <v>49</v>
      </c>
      <c r="Z6" s="64" t="s">
        <v>86</v>
      </c>
      <c r="AA6" s="64" t="s">
        <v>36</v>
      </c>
      <c r="AB6" s="37" t="s">
        <v>60</v>
      </c>
      <c r="AC6" s="68" t="s">
        <v>24</v>
      </c>
      <c r="AD6" s="64" t="s">
        <v>35</v>
      </c>
      <c r="AE6" s="64" t="s">
        <v>87</v>
      </c>
      <c r="AF6" s="64" t="s">
        <v>88</v>
      </c>
      <c r="AG6" s="64" t="s">
        <v>89</v>
      </c>
      <c r="AH6" s="64" t="s">
        <v>90</v>
      </c>
      <c r="AI6" s="64" t="s">
        <v>91</v>
      </c>
      <c r="AJ6" s="41" t="s">
        <v>123</v>
      </c>
      <c r="AK6" s="40" t="s">
        <v>45</v>
      </c>
      <c r="AL6" s="64" t="s">
        <v>25</v>
      </c>
      <c r="AM6" s="40" t="s">
        <v>45</v>
      </c>
      <c r="AN6" s="68" t="s">
        <v>24</v>
      </c>
      <c r="AO6" s="64" t="s">
        <v>92</v>
      </c>
      <c r="AP6" s="16" t="s">
        <v>52</v>
      </c>
      <c r="AQ6" s="40" t="s">
        <v>92</v>
      </c>
      <c r="AR6" s="42" t="s">
        <v>54</v>
      </c>
      <c r="AS6" s="64" t="s">
        <v>93</v>
      </c>
      <c r="AT6" s="40" t="s">
        <v>45</v>
      </c>
      <c r="AU6" s="64" t="s">
        <v>94</v>
      </c>
      <c r="AV6" s="64" t="s">
        <v>95</v>
      </c>
      <c r="AW6" s="40" t="s">
        <v>45</v>
      </c>
      <c r="AX6" s="16" t="s">
        <v>57</v>
      </c>
      <c r="AY6" s="40" t="s">
        <v>45</v>
      </c>
      <c r="AZ6" s="64" t="s">
        <v>96</v>
      </c>
      <c r="BA6" s="40" t="s">
        <v>45</v>
      </c>
      <c r="BB6" s="64" t="s">
        <v>97</v>
      </c>
      <c r="BC6" s="64" t="s">
        <v>98</v>
      </c>
      <c r="BD6" s="38" t="s">
        <v>62</v>
      </c>
      <c r="BE6" s="64" t="s">
        <v>99</v>
      </c>
      <c r="BF6" s="16" t="s">
        <v>65</v>
      </c>
      <c r="BG6" s="37" t="s">
        <v>60</v>
      </c>
      <c r="BH6" s="68" t="s">
        <v>24</v>
      </c>
      <c r="BI6" s="64" t="s">
        <v>100</v>
      </c>
      <c r="BJ6" s="64" t="s">
        <v>26</v>
      </c>
      <c r="BK6" s="64" t="s">
        <v>27</v>
      </c>
      <c r="BL6" s="64" t="s">
        <v>101</v>
      </c>
      <c r="BM6" s="64" t="s">
        <v>102</v>
      </c>
      <c r="BN6" s="37" t="s">
        <v>60</v>
      </c>
      <c r="BO6" s="64" t="s">
        <v>37</v>
      </c>
      <c r="BP6" s="68" t="s">
        <v>24</v>
      </c>
      <c r="BQ6" s="42" t="s">
        <v>129</v>
      </c>
      <c r="BR6" s="64" t="s">
        <v>103</v>
      </c>
      <c r="BS6" s="38" t="s">
        <v>130</v>
      </c>
      <c r="BT6" s="45" t="s">
        <v>71</v>
      </c>
      <c r="BU6" s="40" t="s">
        <v>131</v>
      </c>
      <c r="BV6" s="40" t="s">
        <v>45</v>
      </c>
      <c r="BW6" s="64" t="s">
        <v>104</v>
      </c>
      <c r="BX6" s="64" t="s">
        <v>105</v>
      </c>
      <c r="BY6" s="37" t="s">
        <v>60</v>
      </c>
      <c r="BZ6" s="68" t="s">
        <v>24</v>
      </c>
      <c r="CA6" s="64" t="s">
        <v>112</v>
      </c>
      <c r="CB6" s="64" t="s">
        <v>115</v>
      </c>
      <c r="CC6" s="38" t="s">
        <v>132</v>
      </c>
      <c r="CD6" s="45" t="s">
        <v>134</v>
      </c>
      <c r="CE6" s="45" t="s">
        <v>136</v>
      </c>
      <c r="CF6" s="45" t="s">
        <v>137</v>
      </c>
      <c r="CG6" s="64" t="s">
        <v>114</v>
      </c>
      <c r="CH6" s="40" t="s">
        <v>143</v>
      </c>
      <c r="CI6" s="64" t="s">
        <v>116</v>
      </c>
      <c r="CJ6" s="64" t="s">
        <v>117</v>
      </c>
      <c r="CK6" s="64" t="s">
        <v>118</v>
      </c>
      <c r="CL6" s="64" t="s">
        <v>119</v>
      </c>
      <c r="CM6" s="37" t="s">
        <v>60</v>
      </c>
      <c r="CN6" s="13"/>
      <c r="CO6" s="41" t="s">
        <v>75</v>
      </c>
      <c r="CP6" s="38" t="s">
        <v>139</v>
      </c>
      <c r="CQ6" s="37" t="s">
        <v>60</v>
      </c>
      <c r="CR6" s="66" t="s">
        <v>28</v>
      </c>
      <c r="CS6" s="13"/>
      <c r="CT6" s="15" t="s">
        <v>29</v>
      </c>
    </row>
    <row r="7" spans="2:98" s="7" customFormat="1" ht="12.75" customHeight="1">
      <c r="B7" s="8" t="s">
        <v>0</v>
      </c>
      <c r="C7" s="9"/>
      <c r="D7" s="65"/>
      <c r="E7" s="65"/>
      <c r="F7" s="65"/>
      <c r="G7" s="17" t="s">
        <v>79</v>
      </c>
      <c r="H7" s="65"/>
      <c r="I7" s="17" t="s">
        <v>46</v>
      </c>
      <c r="J7" s="65"/>
      <c r="K7" s="65"/>
      <c r="L7" s="17" t="s">
        <v>120</v>
      </c>
      <c r="M7" s="65"/>
      <c r="N7" s="70"/>
      <c r="O7" s="65"/>
      <c r="P7" s="65"/>
      <c r="Q7" s="65"/>
      <c r="R7" s="17" t="s">
        <v>47</v>
      </c>
      <c r="S7" s="70"/>
      <c r="T7" s="65"/>
      <c r="U7" s="65"/>
      <c r="V7" s="17" t="s">
        <v>48</v>
      </c>
      <c r="W7" s="14" t="s">
        <v>122</v>
      </c>
      <c r="X7" s="65"/>
      <c r="Y7" s="14" t="s">
        <v>50</v>
      </c>
      <c r="Z7" s="65"/>
      <c r="AA7" s="65"/>
      <c r="AB7" s="44" t="s">
        <v>51</v>
      </c>
      <c r="AC7" s="65"/>
      <c r="AD7" s="65"/>
      <c r="AE7" s="65"/>
      <c r="AF7" s="65"/>
      <c r="AG7" s="65"/>
      <c r="AH7" s="65"/>
      <c r="AI7" s="65"/>
      <c r="AJ7" s="14" t="s">
        <v>124</v>
      </c>
      <c r="AK7" s="17" t="s">
        <v>125</v>
      </c>
      <c r="AL7" s="65"/>
      <c r="AM7" s="17" t="s">
        <v>126</v>
      </c>
      <c r="AN7" s="65"/>
      <c r="AO7" s="65"/>
      <c r="AP7" s="17" t="s">
        <v>53</v>
      </c>
      <c r="AQ7" s="17" t="s">
        <v>127</v>
      </c>
      <c r="AR7" s="43" t="s">
        <v>55</v>
      </c>
      <c r="AS7" s="65"/>
      <c r="AT7" s="14" t="s">
        <v>56</v>
      </c>
      <c r="AU7" s="65"/>
      <c r="AV7" s="65"/>
      <c r="AW7" s="17" t="s">
        <v>128</v>
      </c>
      <c r="AX7" s="17" t="s">
        <v>58</v>
      </c>
      <c r="AY7" s="17" t="s">
        <v>61</v>
      </c>
      <c r="AZ7" s="65"/>
      <c r="BA7" s="17" t="s">
        <v>59</v>
      </c>
      <c r="BB7" s="65"/>
      <c r="BC7" s="65"/>
      <c r="BD7" s="39" t="s">
        <v>63</v>
      </c>
      <c r="BE7" s="65"/>
      <c r="BF7" s="17" t="s">
        <v>66</v>
      </c>
      <c r="BG7" s="39" t="s">
        <v>64</v>
      </c>
      <c r="BH7" s="65"/>
      <c r="BI7" s="65"/>
      <c r="BJ7" s="65"/>
      <c r="BK7" s="65"/>
      <c r="BL7" s="65"/>
      <c r="BM7" s="65"/>
      <c r="BN7" s="39" t="s">
        <v>67</v>
      </c>
      <c r="BO7" s="65"/>
      <c r="BP7" s="65"/>
      <c r="BQ7" s="43" t="s">
        <v>68</v>
      </c>
      <c r="BR7" s="65"/>
      <c r="BS7" s="39" t="s">
        <v>69</v>
      </c>
      <c r="BT7" s="44" t="s">
        <v>70</v>
      </c>
      <c r="BU7" s="17" t="s">
        <v>72</v>
      </c>
      <c r="BV7" s="17" t="s">
        <v>73</v>
      </c>
      <c r="BW7" s="65"/>
      <c r="BX7" s="65"/>
      <c r="BY7" s="43" t="s">
        <v>74</v>
      </c>
      <c r="BZ7" s="65"/>
      <c r="CA7" s="65"/>
      <c r="CB7" s="65"/>
      <c r="CC7" s="39" t="s">
        <v>133</v>
      </c>
      <c r="CD7" s="44" t="s">
        <v>135</v>
      </c>
      <c r="CE7" s="44" t="s">
        <v>113</v>
      </c>
      <c r="CF7" s="44" t="s">
        <v>135</v>
      </c>
      <c r="CG7" s="65"/>
      <c r="CH7" s="17" t="s">
        <v>144</v>
      </c>
      <c r="CI7" s="65"/>
      <c r="CJ7" s="65"/>
      <c r="CK7" s="65"/>
      <c r="CL7" s="65"/>
      <c r="CM7" s="39" t="s">
        <v>138</v>
      </c>
      <c r="CN7" s="10" t="s">
        <v>24</v>
      </c>
      <c r="CO7" s="14" t="s">
        <v>76</v>
      </c>
      <c r="CP7" s="39" t="s">
        <v>77</v>
      </c>
      <c r="CQ7" s="39" t="s">
        <v>77</v>
      </c>
      <c r="CR7" s="67"/>
      <c r="CS7" s="10" t="s">
        <v>24</v>
      </c>
      <c r="CT7" s="11"/>
    </row>
    <row r="8" spans="1:98" ht="12.75" customHeight="1">
      <c r="A8" s="18"/>
      <c r="B8" s="51"/>
      <c r="C8" s="52" t="s">
        <v>1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2">
        <f>SUM(D8:L8)</f>
        <v>0</v>
      </c>
      <c r="N8" s="22">
        <v>0</v>
      </c>
      <c r="O8" s="21">
        <v>0</v>
      </c>
      <c r="P8" s="23">
        <v>0</v>
      </c>
      <c r="Q8" s="21">
        <v>0</v>
      </c>
      <c r="R8" s="21">
        <v>0</v>
      </c>
      <c r="S8" s="22">
        <f>SUM(N8:R8)</f>
        <v>0</v>
      </c>
      <c r="T8" s="21">
        <v>0</v>
      </c>
      <c r="U8" s="21">
        <v>0</v>
      </c>
      <c r="V8" s="21">
        <v>1380.18</v>
      </c>
      <c r="W8" s="22">
        <v>0</v>
      </c>
      <c r="X8" s="22">
        <v>0</v>
      </c>
      <c r="Y8" s="22">
        <v>0</v>
      </c>
      <c r="Z8" s="21">
        <v>0</v>
      </c>
      <c r="AA8" s="21">
        <v>0</v>
      </c>
      <c r="AB8" s="23">
        <v>0</v>
      </c>
      <c r="AC8" s="21">
        <f>SUM(T8:AB8)</f>
        <v>1380.18</v>
      </c>
      <c r="AD8" s="21">
        <v>0</v>
      </c>
      <c r="AE8" s="21">
        <v>0</v>
      </c>
      <c r="AF8" s="21">
        <v>0</v>
      </c>
      <c r="AG8" s="22">
        <v>0</v>
      </c>
      <c r="AH8" s="21">
        <v>0</v>
      </c>
      <c r="AI8" s="22">
        <v>0</v>
      </c>
      <c r="AJ8" s="22">
        <v>0</v>
      </c>
      <c r="AK8" s="21">
        <v>0</v>
      </c>
      <c r="AL8" s="21">
        <v>0</v>
      </c>
      <c r="AM8" s="23">
        <v>0</v>
      </c>
      <c r="AN8" s="21">
        <f>SUM(AD8:AM8)</f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2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f>SUM(AO8:BG8)</f>
        <v>0</v>
      </c>
      <c r="BI8" s="23">
        <v>0</v>
      </c>
      <c r="BJ8" s="21">
        <v>0</v>
      </c>
      <c r="BK8" s="21">
        <v>0</v>
      </c>
      <c r="BL8" s="21">
        <v>0</v>
      </c>
      <c r="BM8" s="21">
        <v>0</v>
      </c>
      <c r="BN8" s="22">
        <v>0</v>
      </c>
      <c r="BO8" s="21">
        <v>0</v>
      </c>
      <c r="BP8" s="22">
        <f>SUM(BI8:BO8)</f>
        <v>0</v>
      </c>
      <c r="BQ8" s="22">
        <v>0</v>
      </c>
      <c r="BR8" s="21">
        <v>0</v>
      </c>
      <c r="BS8" s="21">
        <v>0</v>
      </c>
      <c r="BT8" s="23">
        <v>0</v>
      </c>
      <c r="BU8" s="23">
        <v>0</v>
      </c>
      <c r="BV8" s="21">
        <v>0</v>
      </c>
      <c r="BW8" s="21">
        <v>0</v>
      </c>
      <c r="BX8" s="21">
        <v>0</v>
      </c>
      <c r="BY8" s="22">
        <v>0</v>
      </c>
      <c r="BZ8" s="21">
        <f>SUM(BQ8:BY8)</f>
        <v>0</v>
      </c>
      <c r="CA8" s="22">
        <v>0</v>
      </c>
      <c r="CB8" s="22">
        <v>0</v>
      </c>
      <c r="CC8" s="21">
        <v>0</v>
      </c>
      <c r="CD8" s="21">
        <v>0</v>
      </c>
      <c r="CE8" s="23">
        <v>0</v>
      </c>
      <c r="CF8" s="23">
        <v>0</v>
      </c>
      <c r="CG8" s="21">
        <v>0</v>
      </c>
      <c r="CH8" s="21">
        <v>0</v>
      </c>
      <c r="CI8" s="21">
        <v>0</v>
      </c>
      <c r="CJ8" s="22">
        <v>0</v>
      </c>
      <c r="CK8" s="21">
        <v>0</v>
      </c>
      <c r="CL8" s="22">
        <v>0</v>
      </c>
      <c r="CM8" s="21">
        <v>0</v>
      </c>
      <c r="CN8" s="22">
        <f>SUM(CA8:CM8)</f>
        <v>0</v>
      </c>
      <c r="CO8" s="22">
        <v>0</v>
      </c>
      <c r="CP8" s="21">
        <v>0</v>
      </c>
      <c r="CQ8" s="22">
        <v>0</v>
      </c>
      <c r="CR8" s="21">
        <v>0</v>
      </c>
      <c r="CS8" s="22">
        <f>SUM(CO8:CR8)</f>
        <v>0</v>
      </c>
      <c r="CT8" s="24">
        <f>SUM(CS8,CN8,BZ8,BP8,BH8,AN8,AC8,S8,M8)</f>
        <v>1380.18</v>
      </c>
    </row>
    <row r="9" spans="1:98" ht="12.75" customHeight="1">
      <c r="A9" s="18"/>
      <c r="B9" s="53" t="s">
        <v>145</v>
      </c>
      <c r="C9" s="54" t="s">
        <v>39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2">
        <f>SUM(D9:L9)</f>
        <v>0</v>
      </c>
      <c r="N9" s="22">
        <v>0</v>
      </c>
      <c r="O9" s="21">
        <v>0</v>
      </c>
      <c r="P9" s="23">
        <v>0</v>
      </c>
      <c r="Q9" s="21">
        <v>0</v>
      </c>
      <c r="R9" s="21">
        <v>0</v>
      </c>
      <c r="S9" s="22">
        <f>SUM(N9:R9)</f>
        <v>0</v>
      </c>
      <c r="T9" s="21">
        <v>21051.2432</v>
      </c>
      <c r="U9" s="21">
        <v>0</v>
      </c>
      <c r="V9" s="21">
        <v>0</v>
      </c>
      <c r="W9" s="22">
        <v>0</v>
      </c>
      <c r="X9" s="22">
        <v>0</v>
      </c>
      <c r="Y9" s="22">
        <v>0</v>
      </c>
      <c r="Z9" s="21">
        <v>0</v>
      </c>
      <c r="AA9" s="21">
        <v>0</v>
      </c>
      <c r="AB9" s="23">
        <v>0</v>
      </c>
      <c r="AC9" s="21">
        <f>SUM(T9:AB9)</f>
        <v>21051.2432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2">
        <v>0</v>
      </c>
      <c r="AJ9" s="22">
        <v>0</v>
      </c>
      <c r="AK9" s="21">
        <v>0</v>
      </c>
      <c r="AL9" s="21">
        <v>0</v>
      </c>
      <c r="AM9" s="23">
        <v>0</v>
      </c>
      <c r="AN9" s="21">
        <f>SUM(AD9:AM9)</f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2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f>SUM(AO9:BG9)</f>
        <v>0</v>
      </c>
      <c r="BI9" s="23">
        <v>0</v>
      </c>
      <c r="BJ9" s="21">
        <v>0</v>
      </c>
      <c r="BK9" s="21">
        <v>0</v>
      </c>
      <c r="BL9" s="21">
        <v>0</v>
      </c>
      <c r="BM9" s="21">
        <v>0</v>
      </c>
      <c r="BN9" s="22">
        <v>0</v>
      </c>
      <c r="BO9" s="21">
        <v>0</v>
      </c>
      <c r="BP9" s="22">
        <f>SUM(BI9:BO9)</f>
        <v>0</v>
      </c>
      <c r="BQ9" s="22">
        <v>0</v>
      </c>
      <c r="BR9" s="21">
        <v>0</v>
      </c>
      <c r="BS9" s="21">
        <v>0</v>
      </c>
      <c r="BT9" s="23">
        <v>0</v>
      </c>
      <c r="BU9" s="23">
        <v>0</v>
      </c>
      <c r="BV9" s="21">
        <v>0</v>
      </c>
      <c r="BW9" s="21">
        <v>0</v>
      </c>
      <c r="BX9" s="21">
        <v>0</v>
      </c>
      <c r="BY9" s="22">
        <v>0</v>
      </c>
      <c r="BZ9" s="21">
        <f>SUM(BQ9:BY9)</f>
        <v>0</v>
      </c>
      <c r="CA9" s="22">
        <v>0</v>
      </c>
      <c r="CB9" s="22">
        <v>0</v>
      </c>
      <c r="CC9" s="21">
        <v>0</v>
      </c>
      <c r="CD9" s="21">
        <v>0</v>
      </c>
      <c r="CE9" s="23">
        <v>0</v>
      </c>
      <c r="CF9" s="23">
        <v>0</v>
      </c>
      <c r="CG9" s="21">
        <v>0</v>
      </c>
      <c r="CH9" s="21">
        <v>0</v>
      </c>
      <c r="CI9" s="21">
        <v>0</v>
      </c>
      <c r="CJ9" s="22">
        <v>0</v>
      </c>
      <c r="CK9" s="21">
        <v>0</v>
      </c>
      <c r="CL9" s="22">
        <v>0</v>
      </c>
      <c r="CM9" s="21">
        <v>0</v>
      </c>
      <c r="CN9" s="22">
        <f aca="true" t="shared" si="0" ref="CN9:CN67">SUM(CA9:CM9)</f>
        <v>0</v>
      </c>
      <c r="CO9" s="22">
        <v>0</v>
      </c>
      <c r="CP9" s="21">
        <v>0</v>
      </c>
      <c r="CQ9" s="22">
        <v>0</v>
      </c>
      <c r="CR9" s="21">
        <v>0</v>
      </c>
      <c r="CS9" s="22">
        <f>SUM(CO9:CR9)</f>
        <v>0</v>
      </c>
      <c r="CT9" s="24">
        <f aca="true" t="shared" si="1" ref="CT9:CT67">SUM(CS9,CN9,BZ9,BP9,BH9,AN9,AC9,S9,M9)</f>
        <v>21051.2432</v>
      </c>
    </row>
    <row r="10" spans="1:98" ht="12.75" customHeight="1">
      <c r="A10" s="18"/>
      <c r="B10" s="53"/>
      <c r="C10" s="54" t="s">
        <v>2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2">
        <f>SUM(D10:L10)</f>
        <v>0</v>
      </c>
      <c r="N10" s="22">
        <v>0</v>
      </c>
      <c r="O10" s="21">
        <v>0</v>
      </c>
      <c r="P10" s="23">
        <v>0</v>
      </c>
      <c r="Q10" s="21">
        <v>0</v>
      </c>
      <c r="R10" s="21">
        <v>0</v>
      </c>
      <c r="S10" s="22">
        <f>SUM(N10:R10)</f>
        <v>0</v>
      </c>
      <c r="T10" s="21">
        <v>0</v>
      </c>
      <c r="U10" s="21">
        <v>0</v>
      </c>
      <c r="V10" s="21">
        <v>0</v>
      </c>
      <c r="W10" s="22">
        <v>0</v>
      </c>
      <c r="X10" s="22">
        <v>0</v>
      </c>
      <c r="Y10" s="22">
        <v>13551.9418</v>
      </c>
      <c r="Z10" s="21">
        <v>0</v>
      </c>
      <c r="AA10" s="21">
        <v>0</v>
      </c>
      <c r="AB10" s="23">
        <v>755.1553</v>
      </c>
      <c r="AC10" s="21">
        <f>SUM(T10:AB10)</f>
        <v>14307.0971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2">
        <v>0</v>
      </c>
      <c r="AJ10" s="22">
        <v>0</v>
      </c>
      <c r="AK10" s="21">
        <v>0</v>
      </c>
      <c r="AL10" s="21">
        <v>0</v>
      </c>
      <c r="AM10" s="23">
        <v>0</v>
      </c>
      <c r="AN10" s="21">
        <f>SUM(AD10:AM10)</f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2">
        <v>0</v>
      </c>
      <c r="AU10" s="21">
        <v>0</v>
      </c>
      <c r="AV10" s="21">
        <v>0</v>
      </c>
      <c r="AW10" s="21">
        <v>0</v>
      </c>
      <c r="AX10" s="21">
        <v>515.359</v>
      </c>
      <c r="AY10" s="21">
        <v>0</v>
      </c>
      <c r="AZ10" s="21">
        <v>0</v>
      </c>
      <c r="BA10" s="21">
        <v>0</v>
      </c>
      <c r="BB10" s="21">
        <v>218.234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f>SUM(AO10:BG10)</f>
        <v>733.5930000000001</v>
      </c>
      <c r="BI10" s="23">
        <v>0</v>
      </c>
      <c r="BJ10" s="21">
        <v>0</v>
      </c>
      <c r="BK10" s="21">
        <v>0</v>
      </c>
      <c r="BL10" s="21">
        <v>0</v>
      </c>
      <c r="BM10" s="21">
        <v>0</v>
      </c>
      <c r="BN10" s="22">
        <v>0</v>
      </c>
      <c r="BO10" s="21">
        <v>0</v>
      </c>
      <c r="BP10" s="22">
        <f>SUM(BI10:BO10)</f>
        <v>0</v>
      </c>
      <c r="BQ10" s="22">
        <v>0</v>
      </c>
      <c r="BR10" s="21">
        <v>0</v>
      </c>
      <c r="BS10" s="21">
        <v>0</v>
      </c>
      <c r="BT10" s="23">
        <v>0</v>
      </c>
      <c r="BU10" s="23">
        <v>0</v>
      </c>
      <c r="BV10" s="21">
        <v>0</v>
      </c>
      <c r="BW10" s="21">
        <v>0</v>
      </c>
      <c r="BX10" s="21">
        <v>0</v>
      </c>
      <c r="BY10" s="22">
        <v>0</v>
      </c>
      <c r="BZ10" s="21">
        <f>SUM(BQ10:BY10)</f>
        <v>0</v>
      </c>
      <c r="CA10" s="22">
        <v>0</v>
      </c>
      <c r="CB10" s="22">
        <v>0</v>
      </c>
      <c r="CC10" s="21">
        <v>0</v>
      </c>
      <c r="CD10" s="21">
        <v>0</v>
      </c>
      <c r="CE10" s="23">
        <v>0</v>
      </c>
      <c r="CF10" s="23">
        <v>0</v>
      </c>
      <c r="CG10" s="21">
        <v>0</v>
      </c>
      <c r="CH10" s="21">
        <v>1.075</v>
      </c>
      <c r="CI10" s="21">
        <v>0</v>
      </c>
      <c r="CJ10" s="22">
        <v>0</v>
      </c>
      <c r="CK10" s="21">
        <v>0</v>
      </c>
      <c r="CL10" s="22">
        <v>0</v>
      </c>
      <c r="CM10" s="21">
        <v>0</v>
      </c>
      <c r="CN10" s="22">
        <f t="shared" si="0"/>
        <v>1.075</v>
      </c>
      <c r="CO10" s="22">
        <v>0</v>
      </c>
      <c r="CP10" s="21">
        <v>0</v>
      </c>
      <c r="CQ10" s="22">
        <v>0</v>
      </c>
      <c r="CR10" s="21">
        <v>0</v>
      </c>
      <c r="CS10" s="22">
        <f>SUM(CO10:CR10)</f>
        <v>0</v>
      </c>
      <c r="CT10" s="24">
        <f t="shared" si="1"/>
        <v>15041.7651</v>
      </c>
    </row>
    <row r="11" spans="1:98" ht="12.75" customHeight="1">
      <c r="A11" s="18"/>
      <c r="B11" s="53"/>
      <c r="C11" s="54" t="s">
        <v>171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2">
        <f>SUM(D11:L11)</f>
        <v>0</v>
      </c>
      <c r="N11" s="22">
        <v>0</v>
      </c>
      <c r="O11" s="21">
        <v>0</v>
      </c>
      <c r="P11" s="23">
        <v>0</v>
      </c>
      <c r="Q11" s="21">
        <v>0</v>
      </c>
      <c r="R11" s="21">
        <v>0</v>
      </c>
      <c r="S11" s="22">
        <f aca="true" t="shared" si="2" ref="S11:S67">SUM(N11:R11)</f>
        <v>0</v>
      </c>
      <c r="T11" s="21">
        <v>0</v>
      </c>
      <c r="U11" s="21">
        <v>0</v>
      </c>
      <c r="V11" s="21">
        <v>0</v>
      </c>
      <c r="W11" s="22">
        <v>1077877.6288</v>
      </c>
      <c r="X11" s="22">
        <v>36769.923</v>
      </c>
      <c r="Y11" s="22">
        <v>0</v>
      </c>
      <c r="Z11" s="21">
        <v>0</v>
      </c>
      <c r="AA11" s="21">
        <v>0</v>
      </c>
      <c r="AB11" s="23">
        <v>29212.7046</v>
      </c>
      <c r="AC11" s="21">
        <f aca="true" t="shared" si="3" ref="AC11:AC67">SUM(T11:AB11)</f>
        <v>1143860.2564</v>
      </c>
      <c r="AD11" s="21">
        <v>0</v>
      </c>
      <c r="AE11" s="21">
        <v>0</v>
      </c>
      <c r="AF11" s="21">
        <v>0</v>
      </c>
      <c r="AG11" s="22">
        <v>0</v>
      </c>
      <c r="AH11" s="21">
        <v>0</v>
      </c>
      <c r="AI11" s="22">
        <v>0</v>
      </c>
      <c r="AJ11" s="22">
        <v>0</v>
      </c>
      <c r="AK11" s="21">
        <v>0</v>
      </c>
      <c r="AL11" s="21">
        <v>0</v>
      </c>
      <c r="AM11" s="23">
        <v>0</v>
      </c>
      <c r="AN11" s="21">
        <f aca="true" t="shared" si="4" ref="AN11:AN67">SUM(AD11:AM11)</f>
        <v>0</v>
      </c>
      <c r="AO11" s="21">
        <v>0</v>
      </c>
      <c r="AP11" s="21">
        <v>0</v>
      </c>
      <c r="AQ11" s="21">
        <v>0</v>
      </c>
      <c r="AR11" s="22">
        <v>0</v>
      </c>
      <c r="AS11" s="21">
        <v>0</v>
      </c>
      <c r="AT11" s="22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f aca="true" t="shared" si="5" ref="BH11:BH67">SUM(AO11:BG11)</f>
        <v>0</v>
      </c>
      <c r="BI11" s="23">
        <v>0</v>
      </c>
      <c r="BJ11" s="21">
        <v>0</v>
      </c>
      <c r="BK11" s="21">
        <v>0</v>
      </c>
      <c r="BL11" s="21">
        <v>0</v>
      </c>
      <c r="BM11" s="21">
        <v>0</v>
      </c>
      <c r="BN11" s="22">
        <v>0</v>
      </c>
      <c r="BO11" s="21">
        <v>0</v>
      </c>
      <c r="BP11" s="22">
        <f aca="true" t="shared" si="6" ref="BP11:BP67">SUM(BI11:BO11)</f>
        <v>0</v>
      </c>
      <c r="BQ11" s="22">
        <v>0</v>
      </c>
      <c r="BR11" s="21">
        <v>0</v>
      </c>
      <c r="BS11" s="21">
        <v>0</v>
      </c>
      <c r="BT11" s="23">
        <v>0</v>
      </c>
      <c r="BU11" s="23">
        <v>0</v>
      </c>
      <c r="BV11" s="21">
        <v>0</v>
      </c>
      <c r="BW11" s="21">
        <v>0</v>
      </c>
      <c r="BX11" s="21">
        <v>0</v>
      </c>
      <c r="BY11" s="22">
        <v>0</v>
      </c>
      <c r="BZ11" s="21">
        <f aca="true" t="shared" si="7" ref="BZ11:BZ67">SUM(BQ11:BY11)</f>
        <v>0</v>
      </c>
      <c r="CA11" s="22">
        <v>0</v>
      </c>
      <c r="CB11" s="22">
        <v>0</v>
      </c>
      <c r="CC11" s="21">
        <v>0</v>
      </c>
      <c r="CD11" s="21">
        <v>0</v>
      </c>
      <c r="CE11" s="23">
        <v>0</v>
      </c>
      <c r="CF11" s="23">
        <v>0</v>
      </c>
      <c r="CG11" s="21">
        <v>0</v>
      </c>
      <c r="CH11" s="21">
        <v>0</v>
      </c>
      <c r="CI11" s="21">
        <v>0</v>
      </c>
      <c r="CJ11" s="22">
        <v>0</v>
      </c>
      <c r="CK11" s="21">
        <v>0</v>
      </c>
      <c r="CL11" s="22">
        <v>0</v>
      </c>
      <c r="CM11" s="21">
        <v>5889.6108</v>
      </c>
      <c r="CN11" s="22">
        <f t="shared" si="0"/>
        <v>5889.6108</v>
      </c>
      <c r="CO11" s="22">
        <v>0</v>
      </c>
      <c r="CP11" s="21">
        <v>0</v>
      </c>
      <c r="CQ11" s="22">
        <v>0</v>
      </c>
      <c r="CR11" s="21">
        <v>0</v>
      </c>
      <c r="CS11" s="22">
        <f aca="true" t="shared" si="8" ref="CS11:CS67">SUM(CO11:CR11)</f>
        <v>0</v>
      </c>
      <c r="CT11" s="24">
        <f t="shared" si="1"/>
        <v>1149749.8672</v>
      </c>
    </row>
    <row r="12" spans="1:98" ht="12.75" customHeight="1">
      <c r="A12" s="18"/>
      <c r="B12" s="53"/>
      <c r="C12" s="54" t="s">
        <v>40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2">
        <f>SUM(D12:L12)</f>
        <v>0</v>
      </c>
      <c r="N12" s="22">
        <v>0</v>
      </c>
      <c r="O12" s="21">
        <v>0</v>
      </c>
      <c r="P12" s="23">
        <v>0</v>
      </c>
      <c r="Q12" s="21">
        <v>0</v>
      </c>
      <c r="R12" s="21">
        <v>0</v>
      </c>
      <c r="S12" s="22">
        <f>SUM(N12:R12)</f>
        <v>0</v>
      </c>
      <c r="T12" s="21">
        <v>0</v>
      </c>
      <c r="U12" s="21">
        <v>0</v>
      </c>
      <c r="V12" s="21">
        <v>0</v>
      </c>
      <c r="W12" s="22">
        <v>83565.233</v>
      </c>
      <c r="X12" s="22">
        <v>657374.6063</v>
      </c>
      <c r="Y12" s="22">
        <v>0</v>
      </c>
      <c r="Z12" s="21">
        <v>44.3711</v>
      </c>
      <c r="AA12" s="21">
        <v>0</v>
      </c>
      <c r="AB12" s="23">
        <v>65497.3029</v>
      </c>
      <c r="AC12" s="21">
        <f>SUM(T12:AB12)</f>
        <v>806481.5133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2">
        <v>0</v>
      </c>
      <c r="AJ12" s="22">
        <v>0</v>
      </c>
      <c r="AK12" s="21">
        <v>0</v>
      </c>
      <c r="AL12" s="21">
        <v>0</v>
      </c>
      <c r="AM12" s="23">
        <v>0</v>
      </c>
      <c r="AN12" s="21">
        <f>SUM(AD12:AM12)</f>
        <v>0</v>
      </c>
      <c r="AO12" s="21">
        <v>0</v>
      </c>
      <c r="AP12" s="21">
        <v>0</v>
      </c>
      <c r="AQ12" s="21">
        <v>0</v>
      </c>
      <c r="AR12" s="22">
        <v>0</v>
      </c>
      <c r="AS12" s="21">
        <v>0</v>
      </c>
      <c r="AT12" s="22">
        <v>2482.3744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f>SUM(AO12:BG12)</f>
        <v>2482.3744</v>
      </c>
      <c r="BI12" s="23">
        <v>0</v>
      </c>
      <c r="BJ12" s="21">
        <v>0</v>
      </c>
      <c r="BK12" s="21">
        <v>0</v>
      </c>
      <c r="BL12" s="21">
        <v>0</v>
      </c>
      <c r="BM12" s="21">
        <v>0</v>
      </c>
      <c r="BN12" s="22">
        <v>0</v>
      </c>
      <c r="BO12" s="21">
        <v>0</v>
      </c>
      <c r="BP12" s="22">
        <f>SUM(BI12:BO12)</f>
        <v>0</v>
      </c>
      <c r="BQ12" s="22">
        <v>0</v>
      </c>
      <c r="BR12" s="21">
        <v>0</v>
      </c>
      <c r="BS12" s="21">
        <v>0</v>
      </c>
      <c r="BT12" s="23">
        <v>0</v>
      </c>
      <c r="BU12" s="23">
        <v>0</v>
      </c>
      <c r="BV12" s="21">
        <v>0</v>
      </c>
      <c r="BW12" s="21">
        <v>0</v>
      </c>
      <c r="BX12" s="21">
        <v>0</v>
      </c>
      <c r="BY12" s="22">
        <v>14.7749</v>
      </c>
      <c r="BZ12" s="21">
        <f>SUM(BQ12:BY12)</f>
        <v>14.7749</v>
      </c>
      <c r="CA12" s="22">
        <v>0</v>
      </c>
      <c r="CB12" s="22">
        <v>0</v>
      </c>
      <c r="CC12" s="21">
        <v>0</v>
      </c>
      <c r="CD12" s="21">
        <v>0</v>
      </c>
      <c r="CE12" s="23">
        <v>0</v>
      </c>
      <c r="CF12" s="23">
        <v>0</v>
      </c>
      <c r="CG12" s="21">
        <v>0</v>
      </c>
      <c r="CH12" s="21">
        <v>11.2452</v>
      </c>
      <c r="CI12" s="21">
        <v>0</v>
      </c>
      <c r="CJ12" s="22">
        <v>0</v>
      </c>
      <c r="CK12" s="21">
        <v>0</v>
      </c>
      <c r="CL12" s="22">
        <v>0</v>
      </c>
      <c r="CM12" s="21">
        <v>3.8295</v>
      </c>
      <c r="CN12" s="22">
        <f>SUM(CA12:CM12)</f>
        <v>15.0747</v>
      </c>
      <c r="CO12" s="22">
        <v>0</v>
      </c>
      <c r="CP12" s="21">
        <v>0</v>
      </c>
      <c r="CQ12" s="22">
        <v>0</v>
      </c>
      <c r="CR12" s="21">
        <v>0</v>
      </c>
      <c r="CS12" s="22">
        <f>SUM(CO12:CR12)</f>
        <v>0</v>
      </c>
      <c r="CT12" s="24">
        <f>SUM(CS12,CN12,BZ12,BP12,BH12,AN12,AC12,S12,M12)</f>
        <v>808993.7373</v>
      </c>
    </row>
    <row r="13" spans="1:98" ht="12.75" customHeight="1">
      <c r="A13" s="18"/>
      <c r="B13" s="53"/>
      <c r="C13" s="54" t="s">
        <v>41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2">
        <f aca="true" t="shared" si="9" ref="M13:M66">SUM(D13:L13)</f>
        <v>0</v>
      </c>
      <c r="N13" s="22">
        <v>0</v>
      </c>
      <c r="O13" s="21">
        <v>0</v>
      </c>
      <c r="P13" s="23">
        <v>0</v>
      </c>
      <c r="Q13" s="21">
        <v>0</v>
      </c>
      <c r="R13" s="21">
        <v>0</v>
      </c>
      <c r="S13" s="22">
        <f t="shared" si="2"/>
        <v>0</v>
      </c>
      <c r="T13" s="21">
        <v>0</v>
      </c>
      <c r="U13" s="21">
        <v>0</v>
      </c>
      <c r="V13" s="21">
        <v>0</v>
      </c>
      <c r="W13" s="22">
        <v>540</v>
      </c>
      <c r="X13" s="22">
        <v>0</v>
      </c>
      <c r="Y13" s="22">
        <v>0</v>
      </c>
      <c r="Z13" s="21">
        <v>0</v>
      </c>
      <c r="AA13" s="21">
        <v>0</v>
      </c>
      <c r="AB13" s="23">
        <v>4114.4955</v>
      </c>
      <c r="AC13" s="21">
        <f t="shared" si="3"/>
        <v>4654.4955</v>
      </c>
      <c r="AD13" s="21">
        <v>0</v>
      </c>
      <c r="AE13" s="21">
        <v>0</v>
      </c>
      <c r="AF13" s="21">
        <v>0</v>
      </c>
      <c r="AG13" s="22">
        <v>0</v>
      </c>
      <c r="AH13" s="21">
        <v>0</v>
      </c>
      <c r="AI13" s="22">
        <v>0</v>
      </c>
      <c r="AJ13" s="22">
        <v>0</v>
      </c>
      <c r="AK13" s="21">
        <v>0</v>
      </c>
      <c r="AL13" s="21">
        <v>0</v>
      </c>
      <c r="AM13" s="23">
        <v>0</v>
      </c>
      <c r="AN13" s="21">
        <f t="shared" si="4"/>
        <v>0</v>
      </c>
      <c r="AO13" s="21">
        <v>0</v>
      </c>
      <c r="AP13" s="21">
        <v>0</v>
      </c>
      <c r="AQ13" s="21">
        <v>0</v>
      </c>
      <c r="AR13" s="22">
        <v>0</v>
      </c>
      <c r="AS13" s="21">
        <v>0</v>
      </c>
      <c r="AT13" s="22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0.8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f t="shared" si="5"/>
        <v>0.8</v>
      </c>
      <c r="BI13" s="23">
        <v>0</v>
      </c>
      <c r="BJ13" s="21">
        <v>0</v>
      </c>
      <c r="BK13" s="21">
        <v>0</v>
      </c>
      <c r="BL13" s="21">
        <v>0</v>
      </c>
      <c r="BM13" s="21">
        <v>0</v>
      </c>
      <c r="BN13" s="22">
        <v>0</v>
      </c>
      <c r="BO13" s="21">
        <v>0</v>
      </c>
      <c r="BP13" s="22">
        <f t="shared" si="6"/>
        <v>0</v>
      </c>
      <c r="BQ13" s="22">
        <v>0</v>
      </c>
      <c r="BR13" s="21">
        <v>0</v>
      </c>
      <c r="BS13" s="21">
        <v>0</v>
      </c>
      <c r="BT13" s="23">
        <v>0</v>
      </c>
      <c r="BU13" s="23">
        <v>0</v>
      </c>
      <c r="BV13" s="21">
        <v>0</v>
      </c>
      <c r="BW13" s="21">
        <v>0</v>
      </c>
      <c r="BX13" s="21">
        <v>0</v>
      </c>
      <c r="BY13" s="22">
        <v>0</v>
      </c>
      <c r="BZ13" s="21">
        <f t="shared" si="7"/>
        <v>0</v>
      </c>
      <c r="CA13" s="22">
        <v>0</v>
      </c>
      <c r="CB13" s="22">
        <v>0</v>
      </c>
      <c r="CC13" s="21">
        <v>0</v>
      </c>
      <c r="CD13" s="21">
        <v>0</v>
      </c>
      <c r="CE13" s="23">
        <v>0</v>
      </c>
      <c r="CF13" s="23">
        <v>0</v>
      </c>
      <c r="CG13" s="21">
        <v>0</v>
      </c>
      <c r="CH13" s="21">
        <v>0</v>
      </c>
      <c r="CI13" s="21">
        <v>0</v>
      </c>
      <c r="CJ13" s="22">
        <v>0</v>
      </c>
      <c r="CK13" s="21">
        <v>0</v>
      </c>
      <c r="CL13" s="22">
        <v>0</v>
      </c>
      <c r="CM13" s="21">
        <v>0</v>
      </c>
      <c r="CN13" s="22">
        <f t="shared" si="0"/>
        <v>0</v>
      </c>
      <c r="CO13" s="22">
        <v>0</v>
      </c>
      <c r="CP13" s="21">
        <v>0</v>
      </c>
      <c r="CQ13" s="22">
        <v>0</v>
      </c>
      <c r="CR13" s="21">
        <v>0</v>
      </c>
      <c r="CS13" s="22">
        <f t="shared" si="8"/>
        <v>0</v>
      </c>
      <c r="CT13" s="24">
        <f t="shared" si="1"/>
        <v>4655.2955</v>
      </c>
    </row>
    <row r="14" spans="1:98" ht="12.75" customHeight="1">
      <c r="A14" s="18"/>
      <c r="B14" s="53" t="s">
        <v>146</v>
      </c>
      <c r="C14" s="54" t="s">
        <v>185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6">
        <f>SUM(D14:L14)</f>
        <v>0</v>
      </c>
      <c r="N14" s="26">
        <v>0</v>
      </c>
      <c r="O14" s="25">
        <v>0</v>
      </c>
      <c r="P14" s="27">
        <v>0</v>
      </c>
      <c r="Q14" s="25">
        <v>0</v>
      </c>
      <c r="R14" s="25">
        <v>0</v>
      </c>
      <c r="S14" s="26">
        <f t="shared" si="2"/>
        <v>0</v>
      </c>
      <c r="T14" s="25">
        <v>0</v>
      </c>
      <c r="U14" s="25">
        <v>0</v>
      </c>
      <c r="V14" s="25">
        <v>0</v>
      </c>
      <c r="W14" s="26">
        <v>187224.1301</v>
      </c>
      <c r="X14" s="26">
        <v>9114.8636</v>
      </c>
      <c r="Y14" s="26">
        <v>0</v>
      </c>
      <c r="Z14" s="25">
        <v>0</v>
      </c>
      <c r="AA14" s="25">
        <v>0</v>
      </c>
      <c r="AB14" s="27">
        <v>3558.0794</v>
      </c>
      <c r="AC14" s="25">
        <f t="shared" si="3"/>
        <v>199897.0731</v>
      </c>
      <c r="AD14" s="25">
        <v>0</v>
      </c>
      <c r="AE14" s="25">
        <v>0</v>
      </c>
      <c r="AF14" s="25">
        <v>0</v>
      </c>
      <c r="AG14" s="26">
        <v>0</v>
      </c>
      <c r="AH14" s="25">
        <v>0</v>
      </c>
      <c r="AI14" s="26">
        <v>0</v>
      </c>
      <c r="AJ14" s="26">
        <v>0</v>
      </c>
      <c r="AK14" s="25">
        <v>0</v>
      </c>
      <c r="AL14" s="25">
        <v>0</v>
      </c>
      <c r="AM14" s="27">
        <v>0</v>
      </c>
      <c r="AN14" s="25">
        <f t="shared" si="4"/>
        <v>0</v>
      </c>
      <c r="AO14" s="25">
        <v>0</v>
      </c>
      <c r="AP14" s="25">
        <v>555.4392</v>
      </c>
      <c r="AQ14" s="25">
        <v>845.4348</v>
      </c>
      <c r="AR14" s="26">
        <v>0</v>
      </c>
      <c r="AS14" s="25">
        <v>0</v>
      </c>
      <c r="AT14" s="26">
        <v>4375.6057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f t="shared" si="5"/>
        <v>5776.4797</v>
      </c>
      <c r="BI14" s="27">
        <v>0</v>
      </c>
      <c r="BJ14" s="25">
        <v>0</v>
      </c>
      <c r="BK14" s="25">
        <v>0</v>
      </c>
      <c r="BL14" s="25">
        <v>0</v>
      </c>
      <c r="BM14" s="25">
        <v>0</v>
      </c>
      <c r="BN14" s="26">
        <v>0</v>
      </c>
      <c r="BO14" s="25">
        <v>0</v>
      </c>
      <c r="BP14" s="26">
        <f t="shared" si="6"/>
        <v>0</v>
      </c>
      <c r="BQ14" s="26">
        <v>0</v>
      </c>
      <c r="BR14" s="25">
        <v>0</v>
      </c>
      <c r="BS14" s="25">
        <v>0</v>
      </c>
      <c r="BT14" s="27">
        <v>0</v>
      </c>
      <c r="BU14" s="27">
        <v>0</v>
      </c>
      <c r="BV14" s="25">
        <v>0</v>
      </c>
      <c r="BW14" s="25">
        <v>0</v>
      </c>
      <c r="BX14" s="25">
        <v>0</v>
      </c>
      <c r="BY14" s="26">
        <v>0</v>
      </c>
      <c r="BZ14" s="25">
        <f t="shared" si="7"/>
        <v>0</v>
      </c>
      <c r="CA14" s="26">
        <v>0</v>
      </c>
      <c r="CB14" s="26">
        <v>0</v>
      </c>
      <c r="CC14" s="25">
        <v>4445.1722</v>
      </c>
      <c r="CD14" s="25">
        <v>0</v>
      </c>
      <c r="CE14" s="27">
        <v>0</v>
      </c>
      <c r="CF14" s="27">
        <v>0</v>
      </c>
      <c r="CG14" s="25">
        <v>0</v>
      </c>
      <c r="CH14" s="25">
        <v>0</v>
      </c>
      <c r="CI14" s="25">
        <v>0</v>
      </c>
      <c r="CJ14" s="26">
        <v>0</v>
      </c>
      <c r="CK14" s="25">
        <v>0</v>
      </c>
      <c r="CL14" s="26">
        <v>0</v>
      </c>
      <c r="CM14" s="25">
        <v>0</v>
      </c>
      <c r="CN14" s="26">
        <f t="shared" si="0"/>
        <v>4445.1722</v>
      </c>
      <c r="CO14" s="26">
        <v>0</v>
      </c>
      <c r="CP14" s="25">
        <v>0</v>
      </c>
      <c r="CQ14" s="26">
        <v>0</v>
      </c>
      <c r="CR14" s="25">
        <v>0</v>
      </c>
      <c r="CS14" s="26">
        <f t="shared" si="8"/>
        <v>0</v>
      </c>
      <c r="CT14" s="28">
        <f t="shared" si="1"/>
        <v>210118.725</v>
      </c>
    </row>
    <row r="15" spans="1:98" ht="12.75" customHeight="1">
      <c r="A15" s="18"/>
      <c r="B15" s="55"/>
      <c r="C15" s="56" t="s">
        <v>147</v>
      </c>
      <c r="D15" s="29">
        <f aca="true" t="shared" si="10" ref="D15:L15">SUM(D8:D14)</f>
        <v>0</v>
      </c>
      <c r="E15" s="29">
        <f>SUM(E8:E14)</f>
        <v>0</v>
      </c>
      <c r="F15" s="29">
        <f>SUM(F8:F14)</f>
        <v>0</v>
      </c>
      <c r="G15" s="29">
        <f t="shared" si="10"/>
        <v>0</v>
      </c>
      <c r="H15" s="29">
        <f t="shared" si="10"/>
        <v>0</v>
      </c>
      <c r="I15" s="29">
        <f t="shared" si="10"/>
        <v>0</v>
      </c>
      <c r="J15" s="29">
        <f t="shared" si="10"/>
        <v>0</v>
      </c>
      <c r="K15" s="29">
        <f>SUM(K8:K14)</f>
        <v>0</v>
      </c>
      <c r="L15" s="29">
        <f t="shared" si="10"/>
        <v>0</v>
      </c>
      <c r="M15" s="30">
        <f>SUM(D15:L15)</f>
        <v>0</v>
      </c>
      <c r="N15" s="30">
        <f>SUM(N8:N14)</f>
        <v>0</v>
      </c>
      <c r="O15" s="29">
        <f aca="true" t="shared" si="11" ref="O15:BY15">SUM(O8:O14)</f>
        <v>0</v>
      </c>
      <c r="P15" s="31">
        <f t="shared" si="11"/>
        <v>0</v>
      </c>
      <c r="Q15" s="29">
        <f t="shared" si="11"/>
        <v>0</v>
      </c>
      <c r="R15" s="29">
        <f t="shared" si="11"/>
        <v>0</v>
      </c>
      <c r="S15" s="30">
        <f t="shared" si="2"/>
        <v>0</v>
      </c>
      <c r="T15" s="29">
        <f t="shared" si="11"/>
        <v>21051.2432</v>
      </c>
      <c r="U15" s="29">
        <f t="shared" si="11"/>
        <v>0</v>
      </c>
      <c r="V15" s="29">
        <f t="shared" si="11"/>
        <v>1380.18</v>
      </c>
      <c r="W15" s="30">
        <f t="shared" si="11"/>
        <v>1349206.9919</v>
      </c>
      <c r="X15" s="30">
        <f t="shared" si="11"/>
        <v>703259.3929</v>
      </c>
      <c r="Y15" s="30">
        <f t="shared" si="11"/>
        <v>13551.9418</v>
      </c>
      <c r="Z15" s="29">
        <f t="shared" si="11"/>
        <v>44.3711</v>
      </c>
      <c r="AA15" s="29">
        <f t="shared" si="11"/>
        <v>0</v>
      </c>
      <c r="AB15" s="31">
        <f t="shared" si="11"/>
        <v>103137.73770000001</v>
      </c>
      <c r="AC15" s="29">
        <f t="shared" si="3"/>
        <v>2191631.8586000004</v>
      </c>
      <c r="AD15" s="29">
        <f t="shared" si="11"/>
        <v>0</v>
      </c>
      <c r="AE15" s="29">
        <f t="shared" si="11"/>
        <v>0</v>
      </c>
      <c r="AF15" s="29">
        <f t="shared" si="11"/>
        <v>0</v>
      </c>
      <c r="AG15" s="30">
        <f t="shared" si="11"/>
        <v>0</v>
      </c>
      <c r="AH15" s="29">
        <f t="shared" si="11"/>
        <v>0</v>
      </c>
      <c r="AI15" s="30">
        <f t="shared" si="11"/>
        <v>0</v>
      </c>
      <c r="AJ15" s="30">
        <f t="shared" si="11"/>
        <v>0</v>
      </c>
      <c r="AK15" s="29">
        <f t="shared" si="11"/>
        <v>0</v>
      </c>
      <c r="AL15" s="29">
        <f t="shared" si="11"/>
        <v>0</v>
      </c>
      <c r="AM15" s="31">
        <f t="shared" si="11"/>
        <v>0</v>
      </c>
      <c r="AN15" s="29">
        <f t="shared" si="4"/>
        <v>0</v>
      </c>
      <c r="AO15" s="29">
        <f t="shared" si="11"/>
        <v>0</v>
      </c>
      <c r="AP15" s="29">
        <f t="shared" si="11"/>
        <v>555.4392</v>
      </c>
      <c r="AQ15" s="29">
        <f t="shared" si="11"/>
        <v>845.4348</v>
      </c>
      <c r="AR15" s="30">
        <f t="shared" si="11"/>
        <v>0</v>
      </c>
      <c r="AS15" s="29">
        <f t="shared" si="11"/>
        <v>0</v>
      </c>
      <c r="AT15" s="30">
        <f t="shared" si="11"/>
        <v>6857.980100000001</v>
      </c>
      <c r="AU15" s="29">
        <f t="shared" si="11"/>
        <v>0</v>
      </c>
      <c r="AV15" s="29">
        <f aca="true" t="shared" si="12" ref="AV15:BF15">SUM(AV8:AV14)</f>
        <v>0</v>
      </c>
      <c r="AW15" s="29">
        <f t="shared" si="12"/>
        <v>0</v>
      </c>
      <c r="AX15" s="29">
        <f t="shared" si="12"/>
        <v>515.359</v>
      </c>
      <c r="AY15" s="29">
        <f t="shared" si="12"/>
        <v>0</v>
      </c>
      <c r="AZ15" s="29">
        <f t="shared" si="12"/>
        <v>0</v>
      </c>
      <c r="BA15" s="29">
        <f t="shared" si="12"/>
        <v>0</v>
      </c>
      <c r="BB15" s="29">
        <f t="shared" si="12"/>
        <v>219.03400000000002</v>
      </c>
      <c r="BC15" s="29">
        <f t="shared" si="12"/>
        <v>0</v>
      </c>
      <c r="BD15" s="29">
        <f t="shared" si="12"/>
        <v>0</v>
      </c>
      <c r="BE15" s="29">
        <f t="shared" si="12"/>
        <v>0</v>
      </c>
      <c r="BF15" s="29">
        <f t="shared" si="12"/>
        <v>0</v>
      </c>
      <c r="BG15" s="29">
        <f t="shared" si="11"/>
        <v>0</v>
      </c>
      <c r="BH15" s="29">
        <f t="shared" si="5"/>
        <v>8993.2471</v>
      </c>
      <c r="BI15" s="31">
        <f t="shared" si="11"/>
        <v>0</v>
      </c>
      <c r="BJ15" s="29">
        <f t="shared" si="11"/>
        <v>0</v>
      </c>
      <c r="BK15" s="29">
        <f t="shared" si="11"/>
        <v>0</v>
      </c>
      <c r="BL15" s="29">
        <f t="shared" si="11"/>
        <v>0</v>
      </c>
      <c r="BM15" s="29">
        <f t="shared" si="11"/>
        <v>0</v>
      </c>
      <c r="BN15" s="30">
        <f t="shared" si="11"/>
        <v>0</v>
      </c>
      <c r="BO15" s="29">
        <f t="shared" si="11"/>
        <v>0</v>
      </c>
      <c r="BP15" s="30">
        <f t="shared" si="6"/>
        <v>0</v>
      </c>
      <c r="BQ15" s="30">
        <f t="shared" si="11"/>
        <v>0</v>
      </c>
      <c r="BR15" s="29">
        <f t="shared" si="11"/>
        <v>0</v>
      </c>
      <c r="BS15" s="29">
        <f t="shared" si="11"/>
        <v>0</v>
      </c>
      <c r="BT15" s="31">
        <f t="shared" si="11"/>
        <v>0</v>
      </c>
      <c r="BU15" s="31">
        <f t="shared" si="11"/>
        <v>0</v>
      </c>
      <c r="BV15" s="29">
        <f t="shared" si="11"/>
        <v>0</v>
      </c>
      <c r="BW15" s="29">
        <f t="shared" si="11"/>
        <v>0</v>
      </c>
      <c r="BX15" s="29">
        <f t="shared" si="11"/>
        <v>0</v>
      </c>
      <c r="BY15" s="30">
        <f t="shared" si="11"/>
        <v>14.7749</v>
      </c>
      <c r="BZ15" s="29">
        <f t="shared" si="7"/>
        <v>14.7749</v>
      </c>
      <c r="CA15" s="30">
        <f aca="true" t="shared" si="13" ref="CA15:CM15">SUM(CA8:CA14)</f>
        <v>0</v>
      </c>
      <c r="CB15" s="30">
        <f t="shared" si="13"/>
        <v>0</v>
      </c>
      <c r="CC15" s="29">
        <f t="shared" si="13"/>
        <v>4445.1722</v>
      </c>
      <c r="CD15" s="29">
        <f t="shared" si="13"/>
        <v>0</v>
      </c>
      <c r="CE15" s="31">
        <f t="shared" si="13"/>
        <v>0</v>
      </c>
      <c r="CF15" s="31">
        <f t="shared" si="13"/>
        <v>0</v>
      </c>
      <c r="CG15" s="29">
        <f t="shared" si="13"/>
        <v>0</v>
      </c>
      <c r="CH15" s="29">
        <f t="shared" si="13"/>
        <v>12.3202</v>
      </c>
      <c r="CI15" s="29">
        <f t="shared" si="13"/>
        <v>0</v>
      </c>
      <c r="CJ15" s="30">
        <f t="shared" si="13"/>
        <v>0</v>
      </c>
      <c r="CK15" s="29">
        <f t="shared" si="13"/>
        <v>0</v>
      </c>
      <c r="CL15" s="30">
        <f t="shared" si="13"/>
        <v>0</v>
      </c>
      <c r="CM15" s="29">
        <f t="shared" si="13"/>
        <v>5893.4403</v>
      </c>
      <c r="CN15" s="30">
        <f t="shared" si="0"/>
        <v>10350.932700000001</v>
      </c>
      <c r="CO15" s="30">
        <f>SUM(CO8:CO14)</f>
        <v>0</v>
      </c>
      <c r="CP15" s="29">
        <f>SUM(CP8:CP14)</f>
        <v>0</v>
      </c>
      <c r="CQ15" s="30">
        <f>SUM(CQ8:CQ14)</f>
        <v>0</v>
      </c>
      <c r="CR15" s="29">
        <f>SUM(CR8:CR14)</f>
        <v>0</v>
      </c>
      <c r="CS15" s="30">
        <f t="shared" si="8"/>
        <v>0</v>
      </c>
      <c r="CT15" s="32">
        <f t="shared" si="1"/>
        <v>2210990.8133000005</v>
      </c>
    </row>
    <row r="16" spans="1:98" ht="12.75" customHeight="1">
      <c r="A16" s="18"/>
      <c r="B16" s="53"/>
      <c r="C16" s="57" t="s">
        <v>3</v>
      </c>
      <c r="D16" s="21">
        <v>14502.1344</v>
      </c>
      <c r="E16" s="21">
        <v>20843.9968</v>
      </c>
      <c r="F16" s="21">
        <v>845.9589</v>
      </c>
      <c r="G16" s="21">
        <v>21446.0784</v>
      </c>
      <c r="H16" s="21">
        <v>4.1245</v>
      </c>
      <c r="I16" s="21">
        <v>49183.5358</v>
      </c>
      <c r="J16" s="21">
        <v>37216.9122</v>
      </c>
      <c r="K16" s="21">
        <v>472.3501</v>
      </c>
      <c r="L16" s="21">
        <v>6606.6492</v>
      </c>
      <c r="M16" s="22">
        <f t="shared" si="9"/>
        <v>151121.7403</v>
      </c>
      <c r="N16" s="22">
        <v>0</v>
      </c>
      <c r="O16" s="21">
        <v>55.7912</v>
      </c>
      <c r="P16" s="23">
        <v>0</v>
      </c>
      <c r="Q16" s="21">
        <v>0</v>
      </c>
      <c r="R16" s="21">
        <v>0</v>
      </c>
      <c r="S16" s="22">
        <f t="shared" si="2"/>
        <v>55.7912</v>
      </c>
      <c r="T16" s="21">
        <v>0</v>
      </c>
      <c r="U16" s="21">
        <v>0</v>
      </c>
      <c r="V16" s="21">
        <v>0</v>
      </c>
      <c r="W16" s="22">
        <v>0</v>
      </c>
      <c r="X16" s="22">
        <v>0</v>
      </c>
      <c r="Y16" s="22">
        <v>0</v>
      </c>
      <c r="Z16" s="21">
        <v>0</v>
      </c>
      <c r="AA16" s="21">
        <v>0</v>
      </c>
      <c r="AB16" s="23">
        <v>0</v>
      </c>
      <c r="AC16" s="21">
        <f t="shared" si="3"/>
        <v>0</v>
      </c>
      <c r="AD16" s="21">
        <v>12.3774</v>
      </c>
      <c r="AE16" s="21">
        <v>0</v>
      </c>
      <c r="AF16" s="21">
        <v>0</v>
      </c>
      <c r="AG16" s="22">
        <v>54.3407</v>
      </c>
      <c r="AH16" s="21">
        <v>78.1076</v>
      </c>
      <c r="AI16" s="22">
        <v>0</v>
      </c>
      <c r="AJ16" s="22">
        <v>0</v>
      </c>
      <c r="AK16" s="21">
        <v>0</v>
      </c>
      <c r="AL16" s="21">
        <v>17.61</v>
      </c>
      <c r="AM16" s="23">
        <v>0</v>
      </c>
      <c r="AN16" s="21">
        <f t="shared" si="4"/>
        <v>162.4357</v>
      </c>
      <c r="AO16" s="21">
        <v>0</v>
      </c>
      <c r="AP16" s="21">
        <v>0</v>
      </c>
      <c r="AQ16" s="21">
        <v>0</v>
      </c>
      <c r="AR16" s="22">
        <v>0</v>
      </c>
      <c r="AS16" s="21">
        <v>0</v>
      </c>
      <c r="AT16" s="22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2399.407</v>
      </c>
      <c r="BC16" s="21">
        <v>0</v>
      </c>
      <c r="BD16" s="21">
        <v>0</v>
      </c>
      <c r="BE16" s="21">
        <v>7.3052</v>
      </c>
      <c r="BF16" s="21">
        <v>41424.0963</v>
      </c>
      <c r="BG16" s="21">
        <v>405.3265</v>
      </c>
      <c r="BH16" s="21">
        <f t="shared" si="5"/>
        <v>44236.135</v>
      </c>
      <c r="BI16" s="23">
        <v>0.5187</v>
      </c>
      <c r="BJ16" s="21">
        <v>8.9179</v>
      </c>
      <c r="BK16" s="21">
        <v>0</v>
      </c>
      <c r="BL16" s="21">
        <v>9.0751</v>
      </c>
      <c r="BM16" s="21">
        <v>32686.9582</v>
      </c>
      <c r="BN16" s="22">
        <v>579882.9676</v>
      </c>
      <c r="BO16" s="21">
        <v>15987.1875</v>
      </c>
      <c r="BP16" s="22">
        <f t="shared" si="6"/>
        <v>628575.625</v>
      </c>
      <c r="BQ16" s="22">
        <v>75.2018</v>
      </c>
      <c r="BR16" s="21">
        <v>0</v>
      </c>
      <c r="BS16" s="21">
        <v>1.7092</v>
      </c>
      <c r="BT16" s="23">
        <v>0</v>
      </c>
      <c r="BU16" s="23">
        <v>0</v>
      </c>
      <c r="BV16" s="21">
        <v>0</v>
      </c>
      <c r="BW16" s="21">
        <v>255.739</v>
      </c>
      <c r="BX16" s="21">
        <v>0</v>
      </c>
      <c r="BY16" s="22">
        <v>17.7097</v>
      </c>
      <c r="BZ16" s="21">
        <f t="shared" si="7"/>
        <v>350.3597</v>
      </c>
      <c r="CA16" s="22">
        <v>0</v>
      </c>
      <c r="CB16" s="22">
        <v>0</v>
      </c>
      <c r="CC16" s="21">
        <v>11.736</v>
      </c>
      <c r="CD16" s="21">
        <v>7.6001</v>
      </c>
      <c r="CE16" s="23">
        <v>0</v>
      </c>
      <c r="CF16" s="23">
        <v>28.6731</v>
      </c>
      <c r="CG16" s="21">
        <v>58.0472</v>
      </c>
      <c r="CH16" s="21">
        <v>98.1588</v>
      </c>
      <c r="CI16" s="21">
        <v>0</v>
      </c>
      <c r="CJ16" s="22">
        <v>248.1799</v>
      </c>
      <c r="CK16" s="21">
        <v>0</v>
      </c>
      <c r="CL16" s="22">
        <v>0</v>
      </c>
      <c r="CM16" s="21">
        <v>2706.5464</v>
      </c>
      <c r="CN16" s="22">
        <f t="shared" si="0"/>
        <v>3158.9415</v>
      </c>
      <c r="CO16" s="22">
        <v>31690.117</v>
      </c>
      <c r="CP16" s="21">
        <v>0</v>
      </c>
      <c r="CQ16" s="22">
        <v>116.6452</v>
      </c>
      <c r="CR16" s="21">
        <v>1006.1899</v>
      </c>
      <c r="CS16" s="22">
        <f t="shared" si="8"/>
        <v>32812.952099999995</v>
      </c>
      <c r="CT16" s="24">
        <f t="shared" si="1"/>
        <v>860473.9805000001</v>
      </c>
    </row>
    <row r="17" spans="1:98" ht="12.75" customHeight="1">
      <c r="A17" s="18"/>
      <c r="B17" s="53"/>
      <c r="C17" s="57" t="s">
        <v>174</v>
      </c>
      <c r="D17" s="21">
        <v>0</v>
      </c>
      <c r="E17" s="21">
        <v>4282.162</v>
      </c>
      <c r="F17" s="21">
        <v>0</v>
      </c>
      <c r="G17" s="21">
        <v>2.9365</v>
      </c>
      <c r="H17" s="21">
        <v>0</v>
      </c>
      <c r="I17" s="21">
        <v>0</v>
      </c>
      <c r="J17" s="21">
        <v>7475.6553</v>
      </c>
      <c r="K17" s="21">
        <v>0</v>
      </c>
      <c r="L17" s="21">
        <v>32744.9334</v>
      </c>
      <c r="M17" s="22">
        <f>SUM(D17:L17)</f>
        <v>44505.6872</v>
      </c>
      <c r="N17" s="22">
        <v>0</v>
      </c>
      <c r="O17" s="21">
        <v>0</v>
      </c>
      <c r="P17" s="23">
        <v>0</v>
      </c>
      <c r="Q17" s="21">
        <v>0</v>
      </c>
      <c r="R17" s="21">
        <v>1121.8061</v>
      </c>
      <c r="S17" s="22">
        <f>SUM(N17:R17)</f>
        <v>1121.8061</v>
      </c>
      <c r="T17" s="21">
        <v>0</v>
      </c>
      <c r="U17" s="21">
        <v>0</v>
      </c>
      <c r="V17" s="21">
        <v>0</v>
      </c>
      <c r="W17" s="22">
        <v>0</v>
      </c>
      <c r="X17" s="22">
        <v>0</v>
      </c>
      <c r="Y17" s="22">
        <v>0</v>
      </c>
      <c r="Z17" s="21">
        <v>0</v>
      </c>
      <c r="AA17" s="21">
        <v>0</v>
      </c>
      <c r="AB17" s="23">
        <v>106.3944</v>
      </c>
      <c r="AC17" s="21">
        <f>SUM(T17:AB17)</f>
        <v>106.3944</v>
      </c>
      <c r="AD17" s="21">
        <v>0</v>
      </c>
      <c r="AE17" s="21">
        <v>0</v>
      </c>
      <c r="AF17" s="21">
        <v>0</v>
      </c>
      <c r="AG17" s="22">
        <v>0</v>
      </c>
      <c r="AH17" s="21">
        <v>0</v>
      </c>
      <c r="AI17" s="22">
        <v>0</v>
      </c>
      <c r="AJ17" s="22">
        <v>0</v>
      </c>
      <c r="AK17" s="21">
        <v>0</v>
      </c>
      <c r="AL17" s="21">
        <v>0</v>
      </c>
      <c r="AM17" s="23">
        <v>8.3156</v>
      </c>
      <c r="AN17" s="21">
        <f>SUM(AD17:AM17)</f>
        <v>8.3156</v>
      </c>
      <c r="AO17" s="21">
        <v>0</v>
      </c>
      <c r="AP17" s="21">
        <v>0</v>
      </c>
      <c r="AQ17" s="21">
        <v>0</v>
      </c>
      <c r="AR17" s="22">
        <v>285.3756</v>
      </c>
      <c r="AS17" s="21">
        <v>0</v>
      </c>
      <c r="AT17" s="22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1007.4413</v>
      </c>
      <c r="BC17" s="21">
        <v>890.2068</v>
      </c>
      <c r="BD17" s="21">
        <v>0</v>
      </c>
      <c r="BE17" s="21">
        <v>0</v>
      </c>
      <c r="BF17" s="21">
        <v>2894.0988</v>
      </c>
      <c r="BG17" s="21">
        <v>218.8416</v>
      </c>
      <c r="BH17" s="21">
        <f>SUM(AO17:BG17)</f>
        <v>5295.9641</v>
      </c>
      <c r="BI17" s="23">
        <v>0</v>
      </c>
      <c r="BJ17" s="21">
        <v>0.2886</v>
      </c>
      <c r="BK17" s="21">
        <v>0</v>
      </c>
      <c r="BL17" s="21">
        <v>0</v>
      </c>
      <c r="BM17" s="21">
        <v>472.0494</v>
      </c>
      <c r="BN17" s="22">
        <v>26984.2343</v>
      </c>
      <c r="BO17" s="21">
        <v>253176.2486</v>
      </c>
      <c r="BP17" s="22">
        <f>SUM(BI17:BO17)</f>
        <v>280632.8209</v>
      </c>
      <c r="BQ17" s="22">
        <v>0</v>
      </c>
      <c r="BR17" s="21">
        <v>0</v>
      </c>
      <c r="BS17" s="21">
        <v>0</v>
      </c>
      <c r="BT17" s="23">
        <v>0</v>
      </c>
      <c r="BU17" s="23">
        <v>0</v>
      </c>
      <c r="BV17" s="21">
        <v>0</v>
      </c>
      <c r="BW17" s="21">
        <v>0</v>
      </c>
      <c r="BX17" s="21">
        <v>0</v>
      </c>
      <c r="BY17" s="22">
        <v>943.9934</v>
      </c>
      <c r="BZ17" s="21">
        <f>SUM(BQ17:BY17)</f>
        <v>943.9934</v>
      </c>
      <c r="CA17" s="22">
        <v>0</v>
      </c>
      <c r="CB17" s="22">
        <v>0</v>
      </c>
      <c r="CC17" s="21">
        <v>0</v>
      </c>
      <c r="CD17" s="21">
        <v>0</v>
      </c>
      <c r="CE17" s="23">
        <v>0</v>
      </c>
      <c r="CF17" s="23">
        <v>15.6727</v>
      </c>
      <c r="CG17" s="21">
        <v>192.5867</v>
      </c>
      <c r="CH17" s="21">
        <v>51.1764</v>
      </c>
      <c r="CI17" s="21">
        <v>0</v>
      </c>
      <c r="CJ17" s="22">
        <v>2407.0515</v>
      </c>
      <c r="CK17" s="21">
        <v>0</v>
      </c>
      <c r="CL17" s="22">
        <v>0</v>
      </c>
      <c r="CM17" s="21">
        <v>3319.0667</v>
      </c>
      <c r="CN17" s="22">
        <f t="shared" si="0"/>
        <v>5985.554</v>
      </c>
      <c r="CO17" s="22">
        <v>210215.7488</v>
      </c>
      <c r="CP17" s="21">
        <v>0.3247</v>
      </c>
      <c r="CQ17" s="22">
        <v>311.7944</v>
      </c>
      <c r="CR17" s="21">
        <v>992.2732</v>
      </c>
      <c r="CS17" s="22">
        <f>SUM(CO17:CR17)</f>
        <v>211520.1411</v>
      </c>
      <c r="CT17" s="24">
        <f t="shared" si="1"/>
        <v>550120.6767999999</v>
      </c>
    </row>
    <row r="18" spans="1:98" ht="12.75" customHeight="1">
      <c r="A18" s="18"/>
      <c r="B18" s="53"/>
      <c r="C18" s="57" t="s">
        <v>159</v>
      </c>
      <c r="D18" s="21">
        <v>0</v>
      </c>
      <c r="E18" s="21">
        <v>0</v>
      </c>
      <c r="F18" s="21">
        <v>0</v>
      </c>
      <c r="G18" s="21">
        <v>0.106</v>
      </c>
      <c r="H18" s="21">
        <v>0</v>
      </c>
      <c r="I18" s="21">
        <v>0</v>
      </c>
      <c r="J18" s="21">
        <v>0</v>
      </c>
      <c r="K18" s="21">
        <v>33.3986</v>
      </c>
      <c r="L18" s="21">
        <v>1.4048</v>
      </c>
      <c r="M18" s="22">
        <f>SUM(D18:L18)</f>
        <v>34.909400000000005</v>
      </c>
      <c r="N18" s="22">
        <v>0</v>
      </c>
      <c r="O18" s="21">
        <v>0</v>
      </c>
      <c r="P18" s="23">
        <v>0</v>
      </c>
      <c r="Q18" s="21">
        <v>0</v>
      </c>
      <c r="R18" s="21">
        <v>0</v>
      </c>
      <c r="S18" s="22">
        <f>SUM(N18:R18)</f>
        <v>0</v>
      </c>
      <c r="T18" s="21">
        <v>0</v>
      </c>
      <c r="U18" s="21">
        <v>0</v>
      </c>
      <c r="V18" s="21">
        <v>0</v>
      </c>
      <c r="W18" s="22">
        <v>0</v>
      </c>
      <c r="X18" s="22">
        <v>0</v>
      </c>
      <c r="Y18" s="22">
        <v>0</v>
      </c>
      <c r="Z18" s="21">
        <v>0</v>
      </c>
      <c r="AA18" s="21">
        <v>0</v>
      </c>
      <c r="AB18" s="23">
        <v>0</v>
      </c>
      <c r="AC18" s="21">
        <f>SUM(T18:AB18)</f>
        <v>0</v>
      </c>
      <c r="AD18" s="21">
        <v>23.4085</v>
      </c>
      <c r="AE18" s="21">
        <v>0.1995</v>
      </c>
      <c r="AF18" s="21">
        <v>11.9889</v>
      </c>
      <c r="AG18" s="22">
        <v>9.0588</v>
      </c>
      <c r="AH18" s="21">
        <v>2.2576</v>
      </c>
      <c r="AI18" s="22">
        <v>0</v>
      </c>
      <c r="AJ18" s="22">
        <v>1229.9158</v>
      </c>
      <c r="AK18" s="21">
        <v>0</v>
      </c>
      <c r="AL18" s="21">
        <v>16.5729</v>
      </c>
      <c r="AM18" s="23">
        <v>0.4161</v>
      </c>
      <c r="AN18" s="21">
        <f>SUM(AD18:AM18)</f>
        <v>1293.8180999999997</v>
      </c>
      <c r="AO18" s="21">
        <v>0</v>
      </c>
      <c r="AP18" s="21">
        <v>0</v>
      </c>
      <c r="AQ18" s="21">
        <v>15.4666</v>
      </c>
      <c r="AR18" s="22">
        <v>287.6054</v>
      </c>
      <c r="AS18" s="21">
        <v>0</v>
      </c>
      <c r="AT18" s="22">
        <v>0</v>
      </c>
      <c r="AU18" s="21">
        <v>11.0806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189.44</v>
      </c>
      <c r="BC18" s="21">
        <v>0</v>
      </c>
      <c r="BD18" s="21">
        <v>18.6487</v>
      </c>
      <c r="BE18" s="21">
        <v>2858.0215</v>
      </c>
      <c r="BF18" s="21">
        <v>0</v>
      </c>
      <c r="BG18" s="21">
        <v>1982.2118</v>
      </c>
      <c r="BH18" s="21">
        <f>SUM(AO18:BG18)</f>
        <v>5362.4746</v>
      </c>
      <c r="BI18" s="23">
        <v>0</v>
      </c>
      <c r="BJ18" s="21">
        <v>84.7804</v>
      </c>
      <c r="BK18" s="21">
        <v>14906.6573</v>
      </c>
      <c r="BL18" s="21">
        <v>10130.9729</v>
      </c>
      <c r="BM18" s="21">
        <v>0</v>
      </c>
      <c r="BN18" s="22">
        <v>9.0195</v>
      </c>
      <c r="BO18" s="21">
        <v>0</v>
      </c>
      <c r="BP18" s="22">
        <f>SUM(BI18:BO18)</f>
        <v>25131.4301</v>
      </c>
      <c r="BQ18" s="22">
        <v>1859.8275</v>
      </c>
      <c r="BR18" s="21">
        <v>0</v>
      </c>
      <c r="BS18" s="21">
        <v>9263.7184</v>
      </c>
      <c r="BT18" s="23">
        <v>55.6311</v>
      </c>
      <c r="BU18" s="23">
        <v>8.42</v>
      </c>
      <c r="BV18" s="21">
        <v>204.4098</v>
      </c>
      <c r="BW18" s="21">
        <v>81.0889</v>
      </c>
      <c r="BX18" s="21">
        <v>64.669</v>
      </c>
      <c r="BY18" s="22">
        <v>2838.8355</v>
      </c>
      <c r="BZ18" s="21">
        <f>SUM(BQ18:BY18)</f>
        <v>14376.6002</v>
      </c>
      <c r="CA18" s="22">
        <v>0</v>
      </c>
      <c r="CB18" s="22">
        <v>0</v>
      </c>
      <c r="CC18" s="21">
        <v>0</v>
      </c>
      <c r="CD18" s="21">
        <v>0</v>
      </c>
      <c r="CE18" s="23">
        <v>0</v>
      </c>
      <c r="CF18" s="23">
        <v>218.556</v>
      </c>
      <c r="CG18" s="21">
        <v>4.061</v>
      </c>
      <c r="CH18" s="21">
        <v>13.1197</v>
      </c>
      <c r="CI18" s="21">
        <v>0</v>
      </c>
      <c r="CJ18" s="22">
        <v>0</v>
      </c>
      <c r="CK18" s="21">
        <v>0</v>
      </c>
      <c r="CL18" s="22">
        <v>0</v>
      </c>
      <c r="CM18" s="21">
        <v>33.0348</v>
      </c>
      <c r="CN18" s="22">
        <f t="shared" si="0"/>
        <v>268.7715</v>
      </c>
      <c r="CO18" s="22">
        <v>0</v>
      </c>
      <c r="CP18" s="21">
        <v>0</v>
      </c>
      <c r="CQ18" s="22">
        <v>0.1324</v>
      </c>
      <c r="CR18" s="21">
        <v>433.2558</v>
      </c>
      <c r="CS18" s="22">
        <f>SUM(CO18:CR18)</f>
        <v>433.38820000000004</v>
      </c>
      <c r="CT18" s="24">
        <f t="shared" si="1"/>
        <v>46901.3921</v>
      </c>
    </row>
    <row r="19" spans="1:98" ht="12.75" customHeight="1">
      <c r="A19" s="18"/>
      <c r="B19" s="53"/>
      <c r="C19" s="57" t="s">
        <v>4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2">
        <f t="shared" si="9"/>
        <v>0</v>
      </c>
      <c r="N19" s="22">
        <v>5978.9769</v>
      </c>
      <c r="O19" s="21">
        <v>62474.4667</v>
      </c>
      <c r="P19" s="23">
        <v>680.526</v>
      </c>
      <c r="Q19" s="21">
        <v>0</v>
      </c>
      <c r="R19" s="21">
        <v>38708.3089</v>
      </c>
      <c r="S19" s="22">
        <f t="shared" si="2"/>
        <v>107842.2785</v>
      </c>
      <c r="T19" s="21">
        <v>0</v>
      </c>
      <c r="U19" s="21">
        <v>0</v>
      </c>
      <c r="V19" s="21">
        <v>0</v>
      </c>
      <c r="W19" s="22">
        <v>0</v>
      </c>
      <c r="X19" s="22">
        <v>0</v>
      </c>
      <c r="Y19" s="22">
        <v>0</v>
      </c>
      <c r="Z19" s="21">
        <v>0</v>
      </c>
      <c r="AA19" s="21">
        <v>0</v>
      </c>
      <c r="AB19" s="23">
        <v>0</v>
      </c>
      <c r="AC19" s="21">
        <f t="shared" si="3"/>
        <v>0</v>
      </c>
      <c r="AD19" s="21">
        <v>6.8889</v>
      </c>
      <c r="AE19" s="21">
        <v>1.5328</v>
      </c>
      <c r="AF19" s="21">
        <v>2188.1053</v>
      </c>
      <c r="AG19" s="22">
        <v>0</v>
      </c>
      <c r="AH19" s="21">
        <v>764.5185</v>
      </c>
      <c r="AI19" s="22">
        <v>0</v>
      </c>
      <c r="AJ19" s="22">
        <v>0</v>
      </c>
      <c r="AK19" s="21">
        <v>0</v>
      </c>
      <c r="AL19" s="21">
        <v>0</v>
      </c>
      <c r="AM19" s="23">
        <v>0</v>
      </c>
      <c r="AN19" s="21">
        <f t="shared" si="4"/>
        <v>2961.0455</v>
      </c>
      <c r="AO19" s="21">
        <v>0.9654</v>
      </c>
      <c r="AP19" s="21">
        <v>0</v>
      </c>
      <c r="AQ19" s="21">
        <v>0</v>
      </c>
      <c r="AR19" s="22">
        <v>0</v>
      </c>
      <c r="AS19" s="21">
        <v>0</v>
      </c>
      <c r="AT19" s="22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3607.9041</v>
      </c>
      <c r="BF19" s="21">
        <v>0</v>
      </c>
      <c r="BG19" s="21">
        <v>684.5952</v>
      </c>
      <c r="BH19" s="21">
        <f t="shared" si="5"/>
        <v>4293.4647</v>
      </c>
      <c r="BI19" s="23">
        <v>0</v>
      </c>
      <c r="BJ19" s="21">
        <v>713.7179</v>
      </c>
      <c r="BK19" s="21">
        <v>0.6582</v>
      </c>
      <c r="BL19" s="21">
        <v>15.7969</v>
      </c>
      <c r="BM19" s="21">
        <v>0</v>
      </c>
      <c r="BN19" s="22">
        <v>0</v>
      </c>
      <c r="BO19" s="21">
        <v>0</v>
      </c>
      <c r="BP19" s="22">
        <f t="shared" si="6"/>
        <v>730.173</v>
      </c>
      <c r="BQ19" s="22">
        <v>0</v>
      </c>
      <c r="BR19" s="21">
        <v>0</v>
      </c>
      <c r="BS19" s="21">
        <v>0</v>
      </c>
      <c r="BT19" s="23">
        <v>0</v>
      </c>
      <c r="BU19" s="23">
        <v>8151.6522</v>
      </c>
      <c r="BV19" s="21">
        <v>28.6126</v>
      </c>
      <c r="BW19" s="21">
        <v>99910.4128</v>
      </c>
      <c r="BX19" s="21">
        <v>145.7926</v>
      </c>
      <c r="BY19" s="22">
        <v>11557.8131</v>
      </c>
      <c r="BZ19" s="21">
        <f t="shared" si="7"/>
        <v>119794.28330000001</v>
      </c>
      <c r="CA19" s="22">
        <v>0</v>
      </c>
      <c r="CB19" s="22">
        <v>0</v>
      </c>
      <c r="CC19" s="21">
        <v>0</v>
      </c>
      <c r="CD19" s="21">
        <v>0</v>
      </c>
      <c r="CE19" s="23">
        <v>0</v>
      </c>
      <c r="CF19" s="23">
        <v>0</v>
      </c>
      <c r="CG19" s="21">
        <v>0</v>
      </c>
      <c r="CH19" s="21">
        <v>0</v>
      </c>
      <c r="CI19" s="21">
        <v>0</v>
      </c>
      <c r="CJ19" s="22">
        <v>0</v>
      </c>
      <c r="CK19" s="21">
        <v>0</v>
      </c>
      <c r="CL19" s="22">
        <v>0</v>
      </c>
      <c r="CM19" s="21">
        <v>1182.8066</v>
      </c>
      <c r="CN19" s="22">
        <f t="shared" si="0"/>
        <v>1182.8066</v>
      </c>
      <c r="CO19" s="22">
        <v>491.6544</v>
      </c>
      <c r="CP19" s="21">
        <v>0</v>
      </c>
      <c r="CQ19" s="22">
        <v>1774.2685</v>
      </c>
      <c r="CR19" s="21">
        <v>572.5068</v>
      </c>
      <c r="CS19" s="22">
        <f t="shared" si="8"/>
        <v>2838.4297</v>
      </c>
      <c r="CT19" s="24">
        <f t="shared" si="1"/>
        <v>239642.48129999998</v>
      </c>
    </row>
    <row r="20" spans="1:98" ht="12.75" customHeight="1">
      <c r="A20" s="18"/>
      <c r="B20" s="53"/>
      <c r="C20" s="57" t="s">
        <v>5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2">
        <f t="shared" si="9"/>
        <v>0</v>
      </c>
      <c r="N20" s="22">
        <v>0</v>
      </c>
      <c r="O20" s="21">
        <v>429.8592</v>
      </c>
      <c r="P20" s="23">
        <v>0</v>
      </c>
      <c r="Q20" s="21">
        <v>0</v>
      </c>
      <c r="R20" s="21">
        <v>0</v>
      </c>
      <c r="S20" s="22">
        <f t="shared" si="2"/>
        <v>429.8592</v>
      </c>
      <c r="T20" s="21">
        <v>0</v>
      </c>
      <c r="U20" s="21">
        <v>0</v>
      </c>
      <c r="V20" s="21">
        <v>0</v>
      </c>
      <c r="W20" s="22">
        <v>0</v>
      </c>
      <c r="X20" s="22">
        <v>0</v>
      </c>
      <c r="Y20" s="22">
        <v>0</v>
      </c>
      <c r="Z20" s="21">
        <v>0</v>
      </c>
      <c r="AA20" s="21">
        <v>0</v>
      </c>
      <c r="AB20" s="23">
        <v>0</v>
      </c>
      <c r="AC20" s="21">
        <f t="shared" si="3"/>
        <v>0</v>
      </c>
      <c r="AD20" s="21">
        <v>90.2652</v>
      </c>
      <c r="AE20" s="21">
        <v>0.3352</v>
      </c>
      <c r="AF20" s="21">
        <v>2521.7239</v>
      </c>
      <c r="AG20" s="22">
        <v>181.4008</v>
      </c>
      <c r="AH20" s="21">
        <v>52.5393</v>
      </c>
      <c r="AI20" s="22">
        <v>0</v>
      </c>
      <c r="AJ20" s="22">
        <v>0</v>
      </c>
      <c r="AK20" s="21">
        <v>50.3233</v>
      </c>
      <c r="AL20" s="21">
        <v>0</v>
      </c>
      <c r="AM20" s="23">
        <v>1855.1998</v>
      </c>
      <c r="AN20" s="21">
        <f t="shared" si="4"/>
        <v>4751.787499999999</v>
      </c>
      <c r="AO20" s="21">
        <v>0</v>
      </c>
      <c r="AP20" s="21">
        <v>0</v>
      </c>
      <c r="AQ20" s="21">
        <v>0</v>
      </c>
      <c r="AR20" s="22">
        <v>0</v>
      </c>
      <c r="AS20" s="21">
        <v>242.8073</v>
      </c>
      <c r="AT20" s="22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221.7899</v>
      </c>
      <c r="BF20" s="21">
        <v>0</v>
      </c>
      <c r="BG20" s="21">
        <v>0</v>
      </c>
      <c r="BH20" s="21">
        <f t="shared" si="5"/>
        <v>464.5972</v>
      </c>
      <c r="BI20" s="23">
        <v>0</v>
      </c>
      <c r="BJ20" s="21">
        <v>862.3019</v>
      </c>
      <c r="BK20" s="21">
        <v>0</v>
      </c>
      <c r="BL20" s="21">
        <v>0</v>
      </c>
      <c r="BM20" s="21">
        <v>0</v>
      </c>
      <c r="BN20" s="22">
        <v>0</v>
      </c>
      <c r="BO20" s="21">
        <v>0</v>
      </c>
      <c r="BP20" s="22">
        <f t="shared" si="6"/>
        <v>862.3019</v>
      </c>
      <c r="BQ20" s="22">
        <v>3.1066</v>
      </c>
      <c r="BR20" s="21">
        <v>0</v>
      </c>
      <c r="BS20" s="21">
        <v>0</v>
      </c>
      <c r="BT20" s="23">
        <v>50.1129</v>
      </c>
      <c r="BU20" s="23">
        <v>34104.2891</v>
      </c>
      <c r="BV20" s="21">
        <v>3647.7462</v>
      </c>
      <c r="BW20" s="21">
        <v>4755.5307</v>
      </c>
      <c r="BX20" s="21">
        <v>0.0778</v>
      </c>
      <c r="BY20" s="22">
        <v>2122.7346</v>
      </c>
      <c r="BZ20" s="21">
        <f t="shared" si="7"/>
        <v>44683.59790000001</v>
      </c>
      <c r="CA20" s="22">
        <v>0</v>
      </c>
      <c r="CB20" s="22">
        <v>0</v>
      </c>
      <c r="CC20" s="21">
        <v>0</v>
      </c>
      <c r="CD20" s="21">
        <v>0</v>
      </c>
      <c r="CE20" s="23">
        <v>0</v>
      </c>
      <c r="CF20" s="23">
        <v>0</v>
      </c>
      <c r="CG20" s="21">
        <v>0</v>
      </c>
      <c r="CH20" s="21">
        <v>0</v>
      </c>
      <c r="CI20" s="21">
        <v>0</v>
      </c>
      <c r="CJ20" s="22">
        <v>0</v>
      </c>
      <c r="CK20" s="21">
        <v>0</v>
      </c>
      <c r="CL20" s="22">
        <v>0</v>
      </c>
      <c r="CM20" s="21">
        <v>570.65</v>
      </c>
      <c r="CN20" s="22">
        <f t="shared" si="0"/>
        <v>570.65</v>
      </c>
      <c r="CO20" s="22">
        <v>0</v>
      </c>
      <c r="CP20" s="21">
        <v>0</v>
      </c>
      <c r="CQ20" s="22">
        <v>0</v>
      </c>
      <c r="CR20" s="21">
        <v>1.8142</v>
      </c>
      <c r="CS20" s="22">
        <f t="shared" si="8"/>
        <v>1.8142</v>
      </c>
      <c r="CT20" s="24">
        <f t="shared" si="1"/>
        <v>51764.6079</v>
      </c>
    </row>
    <row r="21" spans="1:98" ht="12.75" customHeight="1">
      <c r="A21" s="18"/>
      <c r="B21" s="53" t="s">
        <v>148</v>
      </c>
      <c r="C21" s="57" t="s">
        <v>160</v>
      </c>
      <c r="D21" s="21">
        <v>0</v>
      </c>
      <c r="E21" s="21">
        <v>0</v>
      </c>
      <c r="F21" s="21">
        <v>1.0841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2">
        <f t="shared" si="9"/>
        <v>1.0841</v>
      </c>
      <c r="N21" s="22">
        <v>0</v>
      </c>
      <c r="O21" s="21">
        <v>54.9067</v>
      </c>
      <c r="P21" s="23">
        <v>0</v>
      </c>
      <c r="Q21" s="21">
        <v>0</v>
      </c>
      <c r="R21" s="21">
        <v>10.8209</v>
      </c>
      <c r="S21" s="22">
        <f t="shared" si="2"/>
        <v>65.7276</v>
      </c>
      <c r="T21" s="21">
        <v>0</v>
      </c>
      <c r="U21" s="21">
        <v>0</v>
      </c>
      <c r="V21" s="21">
        <v>0</v>
      </c>
      <c r="W21" s="22">
        <v>0</v>
      </c>
      <c r="X21" s="22">
        <v>0</v>
      </c>
      <c r="Y21" s="22">
        <v>0</v>
      </c>
      <c r="Z21" s="21">
        <v>0</v>
      </c>
      <c r="AA21" s="21">
        <v>0</v>
      </c>
      <c r="AB21" s="23">
        <v>0</v>
      </c>
      <c r="AC21" s="21">
        <f t="shared" si="3"/>
        <v>0</v>
      </c>
      <c r="AD21" s="21">
        <v>6.4229</v>
      </c>
      <c r="AE21" s="21">
        <v>16.1412</v>
      </c>
      <c r="AF21" s="21">
        <v>763.7961</v>
      </c>
      <c r="AG21" s="22">
        <v>0</v>
      </c>
      <c r="AH21" s="21">
        <v>54.5868</v>
      </c>
      <c r="AI21" s="22">
        <v>0</v>
      </c>
      <c r="AJ21" s="22">
        <v>0</v>
      </c>
      <c r="AK21" s="21">
        <v>189.5108</v>
      </c>
      <c r="AL21" s="21">
        <v>0.2931</v>
      </c>
      <c r="AM21" s="23">
        <v>8.4605</v>
      </c>
      <c r="AN21" s="21">
        <f t="shared" si="4"/>
        <v>1039.2114000000001</v>
      </c>
      <c r="AO21" s="21">
        <v>0</v>
      </c>
      <c r="AP21" s="21">
        <v>0</v>
      </c>
      <c r="AQ21" s="21">
        <v>0</v>
      </c>
      <c r="AR21" s="22">
        <v>0</v>
      </c>
      <c r="AS21" s="21">
        <v>0</v>
      </c>
      <c r="AT21" s="22">
        <v>0.5324</v>
      </c>
      <c r="AU21" s="21">
        <v>0</v>
      </c>
      <c r="AV21" s="21">
        <v>0</v>
      </c>
      <c r="AW21" s="21">
        <v>0</v>
      </c>
      <c r="AX21" s="21">
        <v>0</v>
      </c>
      <c r="AY21" s="21">
        <v>118.9646</v>
      </c>
      <c r="AZ21" s="21">
        <v>0</v>
      </c>
      <c r="BA21" s="21">
        <v>0</v>
      </c>
      <c r="BB21" s="21">
        <v>49.4462</v>
      </c>
      <c r="BC21" s="21">
        <v>0</v>
      </c>
      <c r="BD21" s="21">
        <v>0</v>
      </c>
      <c r="BE21" s="21">
        <v>2965.7307</v>
      </c>
      <c r="BF21" s="21">
        <v>0</v>
      </c>
      <c r="BG21" s="21">
        <v>2139.8765</v>
      </c>
      <c r="BH21" s="21">
        <f t="shared" si="5"/>
        <v>5274.5504</v>
      </c>
      <c r="BI21" s="23">
        <v>12154.7081</v>
      </c>
      <c r="BJ21" s="21">
        <v>342567.9242</v>
      </c>
      <c r="BK21" s="21">
        <v>125.6584</v>
      </c>
      <c r="BL21" s="21">
        <v>113.9409</v>
      </c>
      <c r="BM21" s="21">
        <v>42.8219</v>
      </c>
      <c r="BN21" s="22">
        <v>81.9116</v>
      </c>
      <c r="BO21" s="21">
        <v>0</v>
      </c>
      <c r="BP21" s="22">
        <f t="shared" si="6"/>
        <v>355086.9651</v>
      </c>
      <c r="BQ21" s="22">
        <v>12609.2989</v>
      </c>
      <c r="BR21" s="21">
        <v>0</v>
      </c>
      <c r="BS21" s="21">
        <v>0</v>
      </c>
      <c r="BT21" s="23">
        <v>24768.8711</v>
      </c>
      <c r="BU21" s="23">
        <v>0</v>
      </c>
      <c r="BV21" s="21">
        <v>19073.3304</v>
      </c>
      <c r="BW21" s="21">
        <v>221.4232</v>
      </c>
      <c r="BX21" s="21">
        <v>0</v>
      </c>
      <c r="BY21" s="22">
        <v>4279.2444</v>
      </c>
      <c r="BZ21" s="21">
        <f t="shared" si="7"/>
        <v>60952.16799999999</v>
      </c>
      <c r="CA21" s="22">
        <v>0</v>
      </c>
      <c r="CB21" s="22">
        <v>0</v>
      </c>
      <c r="CC21" s="21">
        <v>0</v>
      </c>
      <c r="CD21" s="21">
        <v>0</v>
      </c>
      <c r="CE21" s="23">
        <v>12.9158</v>
      </c>
      <c r="CF21" s="23">
        <v>690.9994</v>
      </c>
      <c r="CG21" s="21">
        <v>920.1689</v>
      </c>
      <c r="CH21" s="21">
        <v>287.3104</v>
      </c>
      <c r="CI21" s="21">
        <v>200.1402</v>
      </c>
      <c r="CJ21" s="22">
        <v>1543.937</v>
      </c>
      <c r="CK21" s="21">
        <v>0</v>
      </c>
      <c r="CL21" s="22">
        <v>785.1275</v>
      </c>
      <c r="CM21" s="21">
        <v>428.4228</v>
      </c>
      <c r="CN21" s="22">
        <f t="shared" si="0"/>
        <v>4869.022000000001</v>
      </c>
      <c r="CO21" s="22">
        <v>0</v>
      </c>
      <c r="CP21" s="21">
        <v>0</v>
      </c>
      <c r="CQ21" s="22">
        <v>84610.4195</v>
      </c>
      <c r="CR21" s="21">
        <v>0.9631</v>
      </c>
      <c r="CS21" s="22">
        <f t="shared" si="8"/>
        <v>84611.3826</v>
      </c>
      <c r="CT21" s="24">
        <f t="shared" si="1"/>
        <v>511900.1111999999</v>
      </c>
    </row>
    <row r="22" spans="1:98" ht="12.75" customHeight="1">
      <c r="A22" s="18"/>
      <c r="B22" s="53"/>
      <c r="C22" s="57" t="s">
        <v>161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2">
        <f t="shared" si="9"/>
        <v>0</v>
      </c>
      <c r="N22" s="22">
        <v>0</v>
      </c>
      <c r="O22" s="21">
        <v>0</v>
      </c>
      <c r="P22" s="23">
        <v>0</v>
      </c>
      <c r="Q22" s="21">
        <v>0</v>
      </c>
      <c r="R22" s="21">
        <v>0</v>
      </c>
      <c r="S22" s="22">
        <f t="shared" si="2"/>
        <v>0</v>
      </c>
      <c r="T22" s="21">
        <v>0</v>
      </c>
      <c r="U22" s="21">
        <v>0</v>
      </c>
      <c r="V22" s="21">
        <v>0</v>
      </c>
      <c r="W22" s="22">
        <v>0</v>
      </c>
      <c r="X22" s="22">
        <v>0</v>
      </c>
      <c r="Y22" s="22">
        <v>0</v>
      </c>
      <c r="Z22" s="21">
        <v>0</v>
      </c>
      <c r="AA22" s="21">
        <v>0</v>
      </c>
      <c r="AB22" s="23">
        <v>0</v>
      </c>
      <c r="AC22" s="21">
        <f t="shared" si="3"/>
        <v>0</v>
      </c>
      <c r="AD22" s="21">
        <v>213.968</v>
      </c>
      <c r="AE22" s="21">
        <v>3.262</v>
      </c>
      <c r="AF22" s="21">
        <v>2909.4259</v>
      </c>
      <c r="AG22" s="22">
        <v>31.0579</v>
      </c>
      <c r="AH22" s="21">
        <v>42.77</v>
      </c>
      <c r="AI22" s="22">
        <v>0</v>
      </c>
      <c r="AJ22" s="22">
        <v>8.3546</v>
      </c>
      <c r="AK22" s="21">
        <v>0</v>
      </c>
      <c r="AL22" s="21">
        <v>75.8285</v>
      </c>
      <c r="AM22" s="23">
        <v>38.8156</v>
      </c>
      <c r="AN22" s="21">
        <f t="shared" si="4"/>
        <v>3323.4825</v>
      </c>
      <c r="AO22" s="21">
        <v>0</v>
      </c>
      <c r="AP22" s="21">
        <v>0</v>
      </c>
      <c r="AQ22" s="21">
        <v>0</v>
      </c>
      <c r="AR22" s="22">
        <v>0</v>
      </c>
      <c r="AS22" s="21">
        <v>0</v>
      </c>
      <c r="AT22" s="22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3291.0989</v>
      </c>
      <c r="BF22" s="21">
        <v>0</v>
      </c>
      <c r="BG22" s="21">
        <v>486.7398</v>
      </c>
      <c r="BH22" s="21">
        <f t="shared" si="5"/>
        <v>3777.8387</v>
      </c>
      <c r="BI22" s="23">
        <v>0</v>
      </c>
      <c r="BJ22" s="21">
        <v>11009.8105</v>
      </c>
      <c r="BK22" s="21">
        <v>0</v>
      </c>
      <c r="BL22" s="21">
        <v>13.0624</v>
      </c>
      <c r="BM22" s="21">
        <v>0</v>
      </c>
      <c r="BN22" s="22">
        <v>0.077</v>
      </c>
      <c r="BO22" s="21">
        <v>0</v>
      </c>
      <c r="BP22" s="22">
        <f t="shared" si="6"/>
        <v>11022.9499</v>
      </c>
      <c r="BQ22" s="22">
        <v>120027.6318</v>
      </c>
      <c r="BR22" s="21">
        <v>0.1722</v>
      </c>
      <c r="BS22" s="21">
        <v>10.9907</v>
      </c>
      <c r="BT22" s="23">
        <v>87.981</v>
      </c>
      <c r="BU22" s="23">
        <v>26.2393</v>
      </c>
      <c r="BV22" s="21">
        <v>322.6603</v>
      </c>
      <c r="BW22" s="21">
        <v>0.0294</v>
      </c>
      <c r="BX22" s="21">
        <v>0</v>
      </c>
      <c r="BY22" s="22">
        <v>815.6424</v>
      </c>
      <c r="BZ22" s="21">
        <f t="shared" si="7"/>
        <v>121291.3471</v>
      </c>
      <c r="CA22" s="22">
        <v>0</v>
      </c>
      <c r="CB22" s="22">
        <v>0</v>
      </c>
      <c r="CC22" s="21">
        <v>0</v>
      </c>
      <c r="CD22" s="21">
        <v>0</v>
      </c>
      <c r="CE22" s="23">
        <v>16.4271</v>
      </c>
      <c r="CF22" s="23">
        <v>0</v>
      </c>
      <c r="CG22" s="21">
        <v>351.4648</v>
      </c>
      <c r="CH22" s="21">
        <v>0</v>
      </c>
      <c r="CI22" s="21">
        <v>0</v>
      </c>
      <c r="CJ22" s="22">
        <v>0</v>
      </c>
      <c r="CK22" s="21">
        <v>0</v>
      </c>
      <c r="CL22" s="22">
        <v>0</v>
      </c>
      <c r="CM22" s="21">
        <v>348.2276</v>
      </c>
      <c r="CN22" s="22">
        <f t="shared" si="0"/>
        <v>716.1195</v>
      </c>
      <c r="CO22" s="22">
        <v>0</v>
      </c>
      <c r="CP22" s="21">
        <v>4.0454</v>
      </c>
      <c r="CQ22" s="22">
        <v>22.2745</v>
      </c>
      <c r="CR22" s="21">
        <v>0.0396</v>
      </c>
      <c r="CS22" s="22">
        <f t="shared" si="8"/>
        <v>26.3595</v>
      </c>
      <c r="CT22" s="24">
        <f t="shared" si="1"/>
        <v>140158.09720000002</v>
      </c>
    </row>
    <row r="23" spans="1:98" ht="12.75" customHeight="1">
      <c r="A23" s="18"/>
      <c r="B23" s="53"/>
      <c r="C23" s="57" t="s">
        <v>162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0.002</v>
      </c>
      <c r="J23" s="21">
        <v>0</v>
      </c>
      <c r="K23" s="21">
        <v>0</v>
      </c>
      <c r="L23" s="21">
        <v>0</v>
      </c>
      <c r="M23" s="22">
        <f t="shared" si="9"/>
        <v>0.002</v>
      </c>
      <c r="N23" s="22">
        <v>0</v>
      </c>
      <c r="O23" s="21">
        <v>0</v>
      </c>
      <c r="P23" s="23">
        <v>626.0605</v>
      </c>
      <c r="Q23" s="21">
        <v>0</v>
      </c>
      <c r="R23" s="21">
        <v>5.5854</v>
      </c>
      <c r="S23" s="22">
        <f t="shared" si="2"/>
        <v>631.6459000000001</v>
      </c>
      <c r="T23" s="21">
        <v>0</v>
      </c>
      <c r="U23" s="21">
        <v>0</v>
      </c>
      <c r="V23" s="21">
        <v>0</v>
      </c>
      <c r="W23" s="22">
        <v>0</v>
      </c>
      <c r="X23" s="22">
        <v>0</v>
      </c>
      <c r="Y23" s="22">
        <v>0</v>
      </c>
      <c r="Z23" s="21">
        <v>0</v>
      </c>
      <c r="AA23" s="21">
        <v>3.3925</v>
      </c>
      <c r="AB23" s="23">
        <v>0.1</v>
      </c>
      <c r="AC23" s="21">
        <f t="shared" si="3"/>
        <v>3.4925</v>
      </c>
      <c r="AD23" s="21">
        <v>18.1658</v>
      </c>
      <c r="AE23" s="21">
        <v>1332.8712</v>
      </c>
      <c r="AF23" s="21">
        <v>409.4422</v>
      </c>
      <c r="AG23" s="22">
        <v>10.6533</v>
      </c>
      <c r="AH23" s="21">
        <v>233.4981</v>
      </c>
      <c r="AI23" s="22">
        <v>0</v>
      </c>
      <c r="AJ23" s="22">
        <v>2737.4963</v>
      </c>
      <c r="AK23" s="21">
        <v>0</v>
      </c>
      <c r="AL23" s="21">
        <v>2.0299</v>
      </c>
      <c r="AM23" s="23">
        <v>0.5152</v>
      </c>
      <c r="AN23" s="21">
        <f t="shared" si="4"/>
        <v>4744.672</v>
      </c>
      <c r="AO23" s="21">
        <v>593.465</v>
      </c>
      <c r="AP23" s="21">
        <v>726.9388</v>
      </c>
      <c r="AQ23" s="21">
        <v>695.6798</v>
      </c>
      <c r="AR23" s="22">
        <v>1961.4659</v>
      </c>
      <c r="AS23" s="21">
        <v>25.8344</v>
      </c>
      <c r="AT23" s="22">
        <v>11499.0361</v>
      </c>
      <c r="AU23" s="21">
        <v>14504.0999</v>
      </c>
      <c r="AV23" s="21">
        <v>49501.0701</v>
      </c>
      <c r="AW23" s="21">
        <v>32452.5416</v>
      </c>
      <c r="AX23" s="21">
        <v>54837.5185</v>
      </c>
      <c r="AY23" s="21">
        <v>24638.8868</v>
      </c>
      <c r="AZ23" s="21">
        <v>1693.4528</v>
      </c>
      <c r="BA23" s="21">
        <v>3372.905</v>
      </c>
      <c r="BB23" s="21">
        <v>464346.3983</v>
      </c>
      <c r="BC23" s="21">
        <v>62450.9499</v>
      </c>
      <c r="BD23" s="21">
        <v>35809.7417</v>
      </c>
      <c r="BE23" s="21">
        <v>184662.8847</v>
      </c>
      <c r="BF23" s="21">
        <v>4542.3162</v>
      </c>
      <c r="BG23" s="21">
        <v>241041.4601</v>
      </c>
      <c r="BH23" s="21">
        <f t="shared" si="5"/>
        <v>1189356.6456000002</v>
      </c>
      <c r="BI23" s="23">
        <v>0</v>
      </c>
      <c r="BJ23" s="21">
        <v>4749.67</v>
      </c>
      <c r="BK23" s="21">
        <v>1349.3239</v>
      </c>
      <c r="BL23" s="21">
        <v>3228.6977</v>
      </c>
      <c r="BM23" s="21">
        <v>101.7973</v>
      </c>
      <c r="BN23" s="22">
        <v>23095.7381</v>
      </c>
      <c r="BO23" s="21">
        <v>1152.2314</v>
      </c>
      <c r="BP23" s="22">
        <f t="shared" si="6"/>
        <v>33677.458399999996</v>
      </c>
      <c r="BQ23" s="22">
        <v>47.2619</v>
      </c>
      <c r="BR23" s="21">
        <v>0</v>
      </c>
      <c r="BS23" s="21">
        <v>0.4896</v>
      </c>
      <c r="BT23" s="23">
        <v>0</v>
      </c>
      <c r="BU23" s="23">
        <v>0</v>
      </c>
      <c r="BV23" s="21">
        <v>1536.0838</v>
      </c>
      <c r="BW23" s="21">
        <v>0</v>
      </c>
      <c r="BX23" s="21">
        <v>569.4199</v>
      </c>
      <c r="BY23" s="22">
        <v>4271.6222</v>
      </c>
      <c r="BZ23" s="21">
        <f t="shared" si="7"/>
        <v>6424.877399999999</v>
      </c>
      <c r="CA23" s="22">
        <v>0</v>
      </c>
      <c r="CB23" s="22">
        <v>0.0272</v>
      </c>
      <c r="CC23" s="21">
        <v>10.7244</v>
      </c>
      <c r="CD23" s="21">
        <v>0</v>
      </c>
      <c r="CE23" s="23">
        <v>0</v>
      </c>
      <c r="CF23" s="23">
        <v>0</v>
      </c>
      <c r="CG23" s="21">
        <v>10.2121</v>
      </c>
      <c r="CH23" s="21">
        <v>187.9547</v>
      </c>
      <c r="CI23" s="21">
        <v>80.0053</v>
      </c>
      <c r="CJ23" s="22">
        <v>21961.6062</v>
      </c>
      <c r="CK23" s="21">
        <v>0</v>
      </c>
      <c r="CL23" s="22">
        <v>576.4434</v>
      </c>
      <c r="CM23" s="21">
        <v>6855.1623</v>
      </c>
      <c r="CN23" s="22">
        <f t="shared" si="0"/>
        <v>29682.135599999998</v>
      </c>
      <c r="CO23" s="22">
        <v>368.29</v>
      </c>
      <c r="CP23" s="21">
        <v>102.7314</v>
      </c>
      <c r="CQ23" s="22">
        <v>2.4934</v>
      </c>
      <c r="CR23" s="21">
        <v>45.5</v>
      </c>
      <c r="CS23" s="22">
        <f t="shared" si="8"/>
        <v>519.0148</v>
      </c>
      <c r="CT23" s="24">
        <f t="shared" si="1"/>
        <v>1265039.9442</v>
      </c>
    </row>
    <row r="24" spans="1:98" ht="12.75" customHeight="1">
      <c r="A24" s="18"/>
      <c r="B24" s="53"/>
      <c r="C24" s="57" t="s">
        <v>175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2">
        <f t="shared" si="9"/>
        <v>0</v>
      </c>
      <c r="N24" s="22">
        <v>0</v>
      </c>
      <c r="O24" s="21">
        <v>0</v>
      </c>
      <c r="P24" s="23">
        <v>0.0068</v>
      </c>
      <c r="Q24" s="21">
        <v>0</v>
      </c>
      <c r="R24" s="21">
        <v>0</v>
      </c>
      <c r="S24" s="22">
        <f t="shared" si="2"/>
        <v>0.0068</v>
      </c>
      <c r="T24" s="21">
        <v>2343.3223</v>
      </c>
      <c r="U24" s="21">
        <v>4.4802</v>
      </c>
      <c r="V24" s="21">
        <v>0</v>
      </c>
      <c r="W24" s="22">
        <v>105153.6003</v>
      </c>
      <c r="X24" s="22">
        <v>0</v>
      </c>
      <c r="Y24" s="22">
        <v>106513.6536</v>
      </c>
      <c r="Z24" s="21">
        <v>0</v>
      </c>
      <c r="AA24" s="21">
        <v>0</v>
      </c>
      <c r="AB24" s="23">
        <v>12029.7875</v>
      </c>
      <c r="AC24" s="21">
        <f t="shared" si="3"/>
        <v>226044.8439</v>
      </c>
      <c r="AD24" s="21">
        <v>0</v>
      </c>
      <c r="AE24" s="21">
        <v>0</v>
      </c>
      <c r="AF24" s="21">
        <v>0</v>
      </c>
      <c r="AG24" s="22">
        <v>0</v>
      </c>
      <c r="AH24" s="21">
        <v>0</v>
      </c>
      <c r="AI24" s="22">
        <v>0</v>
      </c>
      <c r="AJ24" s="22">
        <v>0</v>
      </c>
      <c r="AK24" s="21">
        <v>0</v>
      </c>
      <c r="AL24" s="21">
        <v>0</v>
      </c>
      <c r="AM24" s="23">
        <v>2.8003</v>
      </c>
      <c r="AN24" s="21">
        <f t="shared" si="4"/>
        <v>2.8003</v>
      </c>
      <c r="AO24" s="21">
        <v>0</v>
      </c>
      <c r="AP24" s="21">
        <v>0</v>
      </c>
      <c r="AQ24" s="21">
        <v>0</v>
      </c>
      <c r="AR24" s="22">
        <v>0</v>
      </c>
      <c r="AS24" s="21">
        <v>366.5198</v>
      </c>
      <c r="AT24" s="22">
        <v>5433.3914</v>
      </c>
      <c r="AU24" s="21">
        <v>309849.8365</v>
      </c>
      <c r="AV24" s="21">
        <v>503447.2385</v>
      </c>
      <c r="AW24" s="21">
        <v>549191.6993</v>
      </c>
      <c r="AX24" s="21">
        <v>45122.3494</v>
      </c>
      <c r="AY24" s="21">
        <v>265218.1699</v>
      </c>
      <c r="AZ24" s="21">
        <v>73312.3809</v>
      </c>
      <c r="BA24" s="21">
        <v>36781.4541</v>
      </c>
      <c r="BB24" s="21">
        <v>14453.716</v>
      </c>
      <c r="BC24" s="21">
        <v>1894.2298</v>
      </c>
      <c r="BD24" s="21">
        <v>1.3221</v>
      </c>
      <c r="BE24" s="21">
        <v>1.1805</v>
      </c>
      <c r="BF24" s="21">
        <v>0</v>
      </c>
      <c r="BG24" s="21">
        <v>39973.5697</v>
      </c>
      <c r="BH24" s="21">
        <f t="shared" si="5"/>
        <v>1845047.0579000001</v>
      </c>
      <c r="BI24" s="23">
        <v>0</v>
      </c>
      <c r="BJ24" s="21">
        <v>0</v>
      </c>
      <c r="BK24" s="21">
        <v>0</v>
      </c>
      <c r="BL24" s="21">
        <v>0</v>
      </c>
      <c r="BM24" s="21">
        <v>0</v>
      </c>
      <c r="BN24" s="22">
        <v>0</v>
      </c>
      <c r="BO24" s="21">
        <v>0</v>
      </c>
      <c r="BP24" s="22">
        <f t="shared" si="6"/>
        <v>0</v>
      </c>
      <c r="BQ24" s="22">
        <v>0</v>
      </c>
      <c r="BR24" s="21">
        <v>0</v>
      </c>
      <c r="BS24" s="21">
        <v>0</v>
      </c>
      <c r="BT24" s="23">
        <v>0</v>
      </c>
      <c r="BU24" s="23">
        <v>0</v>
      </c>
      <c r="BV24" s="21">
        <v>0</v>
      </c>
      <c r="BW24" s="21">
        <v>28978.991</v>
      </c>
      <c r="BX24" s="21">
        <v>0</v>
      </c>
      <c r="BY24" s="22">
        <v>19428.6074</v>
      </c>
      <c r="BZ24" s="21">
        <f t="shared" si="7"/>
        <v>48407.5984</v>
      </c>
      <c r="CA24" s="22">
        <v>0</v>
      </c>
      <c r="CB24" s="22">
        <v>0</v>
      </c>
      <c r="CC24" s="21">
        <v>0</v>
      </c>
      <c r="CD24" s="21">
        <v>0</v>
      </c>
      <c r="CE24" s="23">
        <v>0</v>
      </c>
      <c r="CF24" s="23">
        <v>0</v>
      </c>
      <c r="CG24" s="21">
        <v>0</v>
      </c>
      <c r="CH24" s="21">
        <v>552.952</v>
      </c>
      <c r="CI24" s="21">
        <v>20.3792</v>
      </c>
      <c r="CJ24" s="22">
        <v>457.5869</v>
      </c>
      <c r="CK24" s="21">
        <v>0</v>
      </c>
      <c r="CL24" s="22">
        <v>29.5951</v>
      </c>
      <c r="CM24" s="21">
        <v>11497.6572</v>
      </c>
      <c r="CN24" s="22">
        <f t="shared" si="0"/>
        <v>12558.170399999999</v>
      </c>
      <c r="CO24" s="22">
        <v>0</v>
      </c>
      <c r="CP24" s="21">
        <v>0</v>
      </c>
      <c r="CQ24" s="22">
        <v>0</v>
      </c>
      <c r="CR24" s="21">
        <v>0</v>
      </c>
      <c r="CS24" s="22">
        <f t="shared" si="8"/>
        <v>0</v>
      </c>
      <c r="CT24" s="24">
        <f t="shared" si="1"/>
        <v>2132060.4777</v>
      </c>
    </row>
    <row r="25" spans="1:98" ht="12.75" customHeight="1">
      <c r="A25" s="18"/>
      <c r="B25" s="53"/>
      <c r="C25" s="57" t="s">
        <v>6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0.0245</v>
      </c>
      <c r="K25" s="21">
        <v>0</v>
      </c>
      <c r="L25" s="21">
        <v>0</v>
      </c>
      <c r="M25" s="22">
        <f t="shared" si="9"/>
        <v>0.0245</v>
      </c>
      <c r="N25" s="22">
        <v>0</v>
      </c>
      <c r="O25" s="21">
        <v>0</v>
      </c>
      <c r="P25" s="23">
        <v>0</v>
      </c>
      <c r="Q25" s="21">
        <v>0</v>
      </c>
      <c r="R25" s="21">
        <v>0</v>
      </c>
      <c r="S25" s="22">
        <f t="shared" si="2"/>
        <v>0</v>
      </c>
      <c r="T25" s="21">
        <v>0</v>
      </c>
      <c r="U25" s="21">
        <v>0</v>
      </c>
      <c r="V25" s="21">
        <v>0</v>
      </c>
      <c r="W25" s="22">
        <v>0</v>
      </c>
      <c r="X25" s="22">
        <v>0</v>
      </c>
      <c r="Y25" s="22">
        <v>0</v>
      </c>
      <c r="Z25" s="21">
        <v>0</v>
      </c>
      <c r="AA25" s="21">
        <v>0</v>
      </c>
      <c r="AB25" s="23">
        <v>61.6459</v>
      </c>
      <c r="AC25" s="21">
        <f t="shared" si="3"/>
        <v>61.6459</v>
      </c>
      <c r="AD25" s="21">
        <v>12.6016</v>
      </c>
      <c r="AE25" s="21">
        <v>3.3894</v>
      </c>
      <c r="AF25" s="21">
        <v>3069.1096</v>
      </c>
      <c r="AG25" s="22">
        <v>1056.6893</v>
      </c>
      <c r="AH25" s="21">
        <v>3086.4847</v>
      </c>
      <c r="AI25" s="22">
        <v>19.212</v>
      </c>
      <c r="AJ25" s="22">
        <v>7377.7656</v>
      </c>
      <c r="AK25" s="21">
        <v>45.0319</v>
      </c>
      <c r="AL25" s="21">
        <v>81.0954</v>
      </c>
      <c r="AM25" s="23">
        <v>213.2347</v>
      </c>
      <c r="AN25" s="21">
        <f t="shared" si="4"/>
        <v>14964.6142</v>
      </c>
      <c r="AO25" s="21">
        <v>5.0766</v>
      </c>
      <c r="AP25" s="21">
        <v>0</v>
      </c>
      <c r="AQ25" s="21">
        <v>30.9781</v>
      </c>
      <c r="AR25" s="22">
        <v>24.2714</v>
      </c>
      <c r="AS25" s="21">
        <v>578.1629</v>
      </c>
      <c r="AT25" s="22">
        <v>44.3075</v>
      </c>
      <c r="AU25" s="21">
        <v>0</v>
      </c>
      <c r="AV25" s="21">
        <v>0</v>
      </c>
      <c r="AW25" s="21">
        <v>0</v>
      </c>
      <c r="AX25" s="21">
        <v>0</v>
      </c>
      <c r="AY25" s="21">
        <v>3428.7641</v>
      </c>
      <c r="AZ25" s="21">
        <v>0</v>
      </c>
      <c r="BA25" s="21">
        <v>0</v>
      </c>
      <c r="BB25" s="21">
        <v>21.8495</v>
      </c>
      <c r="BC25" s="21">
        <v>45.5394</v>
      </c>
      <c r="BD25" s="21">
        <v>12.6274</v>
      </c>
      <c r="BE25" s="21">
        <v>105377.5917</v>
      </c>
      <c r="BF25" s="21">
        <v>13.8438</v>
      </c>
      <c r="BG25" s="21">
        <v>15246.5121</v>
      </c>
      <c r="BH25" s="21">
        <f t="shared" si="5"/>
        <v>124829.5245</v>
      </c>
      <c r="BI25" s="23">
        <v>0</v>
      </c>
      <c r="BJ25" s="21">
        <v>1148.2247</v>
      </c>
      <c r="BK25" s="21">
        <v>225.7573</v>
      </c>
      <c r="BL25" s="21">
        <v>281.4541</v>
      </c>
      <c r="BM25" s="21">
        <v>0</v>
      </c>
      <c r="BN25" s="22">
        <v>9.94</v>
      </c>
      <c r="BO25" s="21">
        <v>0</v>
      </c>
      <c r="BP25" s="22">
        <f t="shared" si="6"/>
        <v>1665.3761</v>
      </c>
      <c r="BQ25" s="22">
        <v>111.0204</v>
      </c>
      <c r="BR25" s="21">
        <v>0</v>
      </c>
      <c r="BS25" s="21">
        <v>876.7801</v>
      </c>
      <c r="BT25" s="23">
        <v>213.0142</v>
      </c>
      <c r="BU25" s="23">
        <v>2671.9884</v>
      </c>
      <c r="BV25" s="21">
        <v>5567.9966</v>
      </c>
      <c r="BW25" s="21">
        <v>1263.9402</v>
      </c>
      <c r="BX25" s="21">
        <v>2001.8743</v>
      </c>
      <c r="BY25" s="22">
        <v>56242.528</v>
      </c>
      <c r="BZ25" s="21">
        <f t="shared" si="7"/>
        <v>68949.1422</v>
      </c>
      <c r="CA25" s="22">
        <v>0</v>
      </c>
      <c r="CB25" s="22">
        <v>1.3036</v>
      </c>
      <c r="CC25" s="21">
        <v>10.1181</v>
      </c>
      <c r="CD25" s="21">
        <v>0</v>
      </c>
      <c r="CE25" s="23">
        <v>0</v>
      </c>
      <c r="CF25" s="23">
        <v>887.1883</v>
      </c>
      <c r="CG25" s="21">
        <v>1247.6048</v>
      </c>
      <c r="CH25" s="21">
        <v>1796.0362</v>
      </c>
      <c r="CI25" s="21">
        <v>0</v>
      </c>
      <c r="CJ25" s="22">
        <v>13.9207</v>
      </c>
      <c r="CK25" s="21">
        <v>0</v>
      </c>
      <c r="CL25" s="22">
        <v>0</v>
      </c>
      <c r="CM25" s="21">
        <v>516.0876</v>
      </c>
      <c r="CN25" s="22">
        <f t="shared" si="0"/>
        <v>4472.259300000001</v>
      </c>
      <c r="CO25" s="22">
        <v>0</v>
      </c>
      <c r="CP25" s="21">
        <v>52.8908</v>
      </c>
      <c r="CQ25" s="22">
        <v>672.6351</v>
      </c>
      <c r="CR25" s="21">
        <v>3.4818</v>
      </c>
      <c r="CS25" s="22">
        <f t="shared" si="8"/>
        <v>729.0077</v>
      </c>
      <c r="CT25" s="24">
        <f t="shared" si="1"/>
        <v>215671.5944</v>
      </c>
    </row>
    <row r="26" spans="1:98" ht="12.75" customHeight="1">
      <c r="A26" s="18"/>
      <c r="B26" s="53"/>
      <c r="C26" s="57" t="s">
        <v>7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2">
        <f t="shared" si="9"/>
        <v>0</v>
      </c>
      <c r="N26" s="22">
        <v>0</v>
      </c>
      <c r="O26" s="21">
        <v>0</v>
      </c>
      <c r="P26" s="23">
        <v>0</v>
      </c>
      <c r="Q26" s="21">
        <v>0.0112</v>
      </c>
      <c r="R26" s="21">
        <v>0</v>
      </c>
      <c r="S26" s="22">
        <f t="shared" si="2"/>
        <v>0.0112</v>
      </c>
      <c r="T26" s="21">
        <v>0</v>
      </c>
      <c r="U26" s="21">
        <v>0</v>
      </c>
      <c r="V26" s="21">
        <v>0</v>
      </c>
      <c r="W26" s="22">
        <v>0</v>
      </c>
      <c r="X26" s="22">
        <v>0</v>
      </c>
      <c r="Y26" s="22">
        <v>0</v>
      </c>
      <c r="Z26" s="21">
        <v>0</v>
      </c>
      <c r="AA26" s="21">
        <v>0</v>
      </c>
      <c r="AB26" s="23">
        <v>0</v>
      </c>
      <c r="AC26" s="21">
        <f t="shared" si="3"/>
        <v>0</v>
      </c>
      <c r="AD26" s="21">
        <v>5.6755</v>
      </c>
      <c r="AE26" s="21">
        <v>2.4076</v>
      </c>
      <c r="AF26" s="21">
        <v>42.4937</v>
      </c>
      <c r="AG26" s="22">
        <v>235.8812</v>
      </c>
      <c r="AH26" s="21">
        <v>1.8879</v>
      </c>
      <c r="AI26" s="22">
        <v>0</v>
      </c>
      <c r="AJ26" s="22">
        <v>8136.8723</v>
      </c>
      <c r="AK26" s="21">
        <v>52.5529</v>
      </c>
      <c r="AL26" s="21">
        <v>0</v>
      </c>
      <c r="AM26" s="23">
        <v>0</v>
      </c>
      <c r="AN26" s="21">
        <f t="shared" si="4"/>
        <v>8477.7711</v>
      </c>
      <c r="AO26" s="21">
        <v>0</v>
      </c>
      <c r="AP26" s="21">
        <v>0</v>
      </c>
      <c r="AQ26" s="21">
        <v>0</v>
      </c>
      <c r="AR26" s="22">
        <v>1.4173</v>
      </c>
      <c r="AS26" s="21">
        <v>0</v>
      </c>
      <c r="AT26" s="22">
        <v>1.7109</v>
      </c>
      <c r="AU26" s="21">
        <v>0</v>
      </c>
      <c r="AV26" s="21">
        <v>0</v>
      </c>
      <c r="AW26" s="21">
        <v>0</v>
      </c>
      <c r="AX26" s="21">
        <v>0</v>
      </c>
      <c r="AY26" s="21">
        <v>2.3937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2543.069</v>
      </c>
      <c r="BF26" s="21">
        <v>0</v>
      </c>
      <c r="BG26" s="21">
        <v>1064.6395</v>
      </c>
      <c r="BH26" s="21">
        <f t="shared" si="5"/>
        <v>3613.2304000000004</v>
      </c>
      <c r="BI26" s="23">
        <v>0</v>
      </c>
      <c r="BJ26" s="21">
        <v>0</v>
      </c>
      <c r="BK26" s="21">
        <v>0</v>
      </c>
      <c r="BL26" s="21">
        <v>0.0721</v>
      </c>
      <c r="BM26" s="21">
        <v>0</v>
      </c>
      <c r="BN26" s="22">
        <v>0</v>
      </c>
      <c r="BO26" s="21">
        <v>0</v>
      </c>
      <c r="BP26" s="22">
        <f t="shared" si="6"/>
        <v>0.0721</v>
      </c>
      <c r="BQ26" s="22">
        <v>0</v>
      </c>
      <c r="BR26" s="21">
        <v>0</v>
      </c>
      <c r="BS26" s="21">
        <v>183.4231</v>
      </c>
      <c r="BT26" s="23">
        <v>0</v>
      </c>
      <c r="BU26" s="23">
        <v>0</v>
      </c>
      <c r="BV26" s="21">
        <v>653.9688</v>
      </c>
      <c r="BW26" s="21">
        <v>0</v>
      </c>
      <c r="BX26" s="21">
        <v>37026.5992</v>
      </c>
      <c r="BY26" s="22">
        <v>624.3886</v>
      </c>
      <c r="BZ26" s="21">
        <f t="shared" si="7"/>
        <v>38488.3797</v>
      </c>
      <c r="CA26" s="22">
        <v>0</v>
      </c>
      <c r="CB26" s="22">
        <v>0</v>
      </c>
      <c r="CC26" s="21">
        <v>0</v>
      </c>
      <c r="CD26" s="21">
        <v>0</v>
      </c>
      <c r="CE26" s="23">
        <v>0</v>
      </c>
      <c r="CF26" s="23">
        <v>0</v>
      </c>
      <c r="CG26" s="21">
        <v>0</v>
      </c>
      <c r="CH26" s="21">
        <v>109.7901</v>
      </c>
      <c r="CI26" s="21">
        <v>0</v>
      </c>
      <c r="CJ26" s="22">
        <v>30.7213</v>
      </c>
      <c r="CK26" s="21">
        <v>0</v>
      </c>
      <c r="CL26" s="22">
        <v>0</v>
      </c>
      <c r="CM26" s="21">
        <v>366.1799</v>
      </c>
      <c r="CN26" s="22">
        <f t="shared" si="0"/>
        <v>506.69129999999996</v>
      </c>
      <c r="CO26" s="22">
        <v>0</v>
      </c>
      <c r="CP26" s="21">
        <v>0</v>
      </c>
      <c r="CQ26" s="22">
        <v>0</v>
      </c>
      <c r="CR26" s="21">
        <v>0</v>
      </c>
      <c r="CS26" s="22">
        <f t="shared" si="8"/>
        <v>0</v>
      </c>
      <c r="CT26" s="24">
        <f t="shared" si="1"/>
        <v>51086.15579999999</v>
      </c>
    </row>
    <row r="27" spans="1:98" ht="12.75" customHeight="1">
      <c r="A27" s="18"/>
      <c r="B27" s="53" t="s">
        <v>149</v>
      </c>
      <c r="C27" s="57" t="s">
        <v>172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33.9913</v>
      </c>
      <c r="J27" s="21">
        <v>0</v>
      </c>
      <c r="K27" s="21">
        <v>0</v>
      </c>
      <c r="L27" s="21">
        <v>0</v>
      </c>
      <c r="M27" s="22">
        <f t="shared" si="9"/>
        <v>33.9913</v>
      </c>
      <c r="N27" s="22">
        <v>0</v>
      </c>
      <c r="O27" s="21">
        <v>0</v>
      </c>
      <c r="P27" s="23">
        <v>0</v>
      </c>
      <c r="Q27" s="21">
        <v>0</v>
      </c>
      <c r="R27" s="21">
        <v>0</v>
      </c>
      <c r="S27" s="22">
        <f t="shared" si="2"/>
        <v>0</v>
      </c>
      <c r="T27" s="21">
        <v>0</v>
      </c>
      <c r="U27" s="21">
        <v>0</v>
      </c>
      <c r="V27" s="21">
        <v>0</v>
      </c>
      <c r="W27" s="22">
        <v>0</v>
      </c>
      <c r="X27" s="22">
        <v>0</v>
      </c>
      <c r="Y27" s="22">
        <v>0</v>
      </c>
      <c r="Z27" s="21">
        <v>0</v>
      </c>
      <c r="AA27" s="21">
        <v>0</v>
      </c>
      <c r="AB27" s="23">
        <v>0</v>
      </c>
      <c r="AC27" s="21">
        <f t="shared" si="3"/>
        <v>0</v>
      </c>
      <c r="AD27" s="21">
        <v>0</v>
      </c>
      <c r="AE27" s="21">
        <v>0</v>
      </c>
      <c r="AF27" s="21">
        <v>9.2811</v>
      </c>
      <c r="AG27" s="22">
        <v>1.0808</v>
      </c>
      <c r="AH27" s="21">
        <v>0</v>
      </c>
      <c r="AI27" s="22">
        <v>0</v>
      </c>
      <c r="AJ27" s="22">
        <v>66.558</v>
      </c>
      <c r="AK27" s="21">
        <v>0</v>
      </c>
      <c r="AL27" s="21">
        <v>0</v>
      </c>
      <c r="AM27" s="23">
        <v>0</v>
      </c>
      <c r="AN27" s="21">
        <f t="shared" si="4"/>
        <v>76.91990000000001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2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f t="shared" si="5"/>
        <v>0</v>
      </c>
      <c r="BI27" s="23">
        <v>0</v>
      </c>
      <c r="BJ27" s="21">
        <v>0</v>
      </c>
      <c r="BK27" s="21">
        <v>0</v>
      </c>
      <c r="BL27" s="21">
        <v>0.4482</v>
      </c>
      <c r="BM27" s="21">
        <v>0</v>
      </c>
      <c r="BN27" s="22">
        <v>0</v>
      </c>
      <c r="BO27" s="21">
        <v>0</v>
      </c>
      <c r="BP27" s="22">
        <f t="shared" si="6"/>
        <v>0.4482</v>
      </c>
      <c r="BQ27" s="22">
        <v>0.0092</v>
      </c>
      <c r="BR27" s="21">
        <v>0.0367</v>
      </c>
      <c r="BS27" s="21">
        <v>460.1835</v>
      </c>
      <c r="BT27" s="23">
        <v>0</v>
      </c>
      <c r="BU27" s="23">
        <v>29.6279</v>
      </c>
      <c r="BV27" s="21">
        <v>2.9125</v>
      </c>
      <c r="BW27" s="21">
        <v>6.9644</v>
      </c>
      <c r="BX27" s="21">
        <v>55.2643</v>
      </c>
      <c r="BY27" s="22">
        <v>395.0863</v>
      </c>
      <c r="BZ27" s="21">
        <f t="shared" si="7"/>
        <v>950.0848000000001</v>
      </c>
      <c r="CA27" s="22">
        <v>0</v>
      </c>
      <c r="CB27" s="22">
        <v>0</v>
      </c>
      <c r="CC27" s="21">
        <v>315.6983</v>
      </c>
      <c r="CD27" s="21">
        <v>0</v>
      </c>
      <c r="CE27" s="23">
        <v>0</v>
      </c>
      <c r="CF27" s="23">
        <v>0</v>
      </c>
      <c r="CG27" s="21">
        <v>0</v>
      </c>
      <c r="CH27" s="21">
        <v>0</v>
      </c>
      <c r="CI27" s="21">
        <v>0</v>
      </c>
      <c r="CJ27" s="22">
        <v>0</v>
      </c>
      <c r="CK27" s="21">
        <v>0</v>
      </c>
      <c r="CL27" s="22">
        <v>0</v>
      </c>
      <c r="CM27" s="21">
        <v>0</v>
      </c>
      <c r="CN27" s="22">
        <f t="shared" si="0"/>
        <v>315.6983</v>
      </c>
      <c r="CO27" s="22">
        <v>0</v>
      </c>
      <c r="CP27" s="21">
        <v>0</v>
      </c>
      <c r="CQ27" s="22">
        <v>0</v>
      </c>
      <c r="CR27" s="21">
        <v>0</v>
      </c>
      <c r="CS27" s="22">
        <f t="shared" si="8"/>
        <v>0</v>
      </c>
      <c r="CT27" s="24">
        <f t="shared" si="1"/>
        <v>1377.1425000000002</v>
      </c>
    </row>
    <row r="28" spans="1:98" ht="12.75" customHeight="1">
      <c r="A28" s="18"/>
      <c r="B28" s="53"/>
      <c r="C28" s="57" t="s">
        <v>8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2">
        <f t="shared" si="9"/>
        <v>0</v>
      </c>
      <c r="N28" s="22">
        <v>0</v>
      </c>
      <c r="O28" s="21">
        <v>0</v>
      </c>
      <c r="P28" s="23">
        <v>0</v>
      </c>
      <c r="Q28" s="21">
        <v>0</v>
      </c>
      <c r="R28" s="21">
        <v>118.4323</v>
      </c>
      <c r="S28" s="22">
        <f t="shared" si="2"/>
        <v>118.4323</v>
      </c>
      <c r="T28" s="21">
        <v>0.7745</v>
      </c>
      <c r="U28" s="21">
        <v>0</v>
      </c>
      <c r="V28" s="21">
        <v>3.7555</v>
      </c>
      <c r="W28" s="22">
        <v>1093895.4696</v>
      </c>
      <c r="X28" s="22">
        <v>179477.8623</v>
      </c>
      <c r="Y28" s="22">
        <v>0</v>
      </c>
      <c r="Z28" s="21">
        <v>0</v>
      </c>
      <c r="AA28" s="21">
        <v>0</v>
      </c>
      <c r="AB28" s="23">
        <v>285225.6063</v>
      </c>
      <c r="AC28" s="21">
        <f t="shared" si="3"/>
        <v>1558603.4682</v>
      </c>
      <c r="AD28" s="21">
        <v>15282.2194</v>
      </c>
      <c r="AE28" s="21">
        <v>724.978</v>
      </c>
      <c r="AF28" s="21">
        <v>23482.923</v>
      </c>
      <c r="AG28" s="22">
        <v>99.1435</v>
      </c>
      <c r="AH28" s="21">
        <v>188.4533</v>
      </c>
      <c r="AI28" s="22">
        <v>0</v>
      </c>
      <c r="AJ28" s="22">
        <v>1332.8846</v>
      </c>
      <c r="AK28" s="21">
        <v>0</v>
      </c>
      <c r="AL28" s="21">
        <v>351.1122</v>
      </c>
      <c r="AM28" s="23">
        <v>0</v>
      </c>
      <c r="AN28" s="21">
        <f t="shared" si="4"/>
        <v>41461.714</v>
      </c>
      <c r="AO28" s="21">
        <v>350778.3188</v>
      </c>
      <c r="AP28" s="21">
        <v>1681623.7841</v>
      </c>
      <c r="AQ28" s="21">
        <v>538929.7142</v>
      </c>
      <c r="AR28" s="22">
        <v>34563.343</v>
      </c>
      <c r="AS28" s="21">
        <v>15387.406</v>
      </c>
      <c r="AT28" s="22">
        <v>437875.9865</v>
      </c>
      <c r="AU28" s="21">
        <v>0</v>
      </c>
      <c r="AV28" s="21">
        <v>0</v>
      </c>
      <c r="AW28" s="21">
        <v>0</v>
      </c>
      <c r="AX28" s="21">
        <v>0</v>
      </c>
      <c r="AY28" s="21">
        <v>4636.8248</v>
      </c>
      <c r="AZ28" s="21">
        <v>28.2913</v>
      </c>
      <c r="BA28" s="21">
        <v>6407.5835</v>
      </c>
      <c r="BB28" s="21">
        <v>9771.8092</v>
      </c>
      <c r="BC28" s="21">
        <v>5235.5053</v>
      </c>
      <c r="BD28" s="21">
        <v>0.0182</v>
      </c>
      <c r="BE28" s="21">
        <v>1123.7446</v>
      </c>
      <c r="BF28" s="21">
        <v>0</v>
      </c>
      <c r="BG28" s="21">
        <v>6791.7192</v>
      </c>
      <c r="BH28" s="21">
        <f t="shared" si="5"/>
        <v>3093154.0487</v>
      </c>
      <c r="BI28" s="23">
        <v>0</v>
      </c>
      <c r="BJ28" s="21">
        <v>0.4818</v>
      </c>
      <c r="BK28" s="21">
        <v>114.61</v>
      </c>
      <c r="BL28" s="21">
        <v>32.3487</v>
      </c>
      <c r="BM28" s="21">
        <v>0</v>
      </c>
      <c r="BN28" s="22">
        <v>1.2518</v>
      </c>
      <c r="BO28" s="21">
        <v>0</v>
      </c>
      <c r="BP28" s="22">
        <f t="shared" si="6"/>
        <v>148.69230000000002</v>
      </c>
      <c r="BQ28" s="22">
        <v>0.0357</v>
      </c>
      <c r="BR28" s="21">
        <v>0.2127</v>
      </c>
      <c r="BS28" s="21">
        <v>0</v>
      </c>
      <c r="BT28" s="23">
        <v>8.5857</v>
      </c>
      <c r="BU28" s="23">
        <v>720.3578</v>
      </c>
      <c r="BV28" s="21">
        <v>114.4537</v>
      </c>
      <c r="BW28" s="21">
        <v>1428.2292</v>
      </c>
      <c r="BX28" s="21">
        <v>5.9037</v>
      </c>
      <c r="BY28" s="22">
        <v>1344.1063</v>
      </c>
      <c r="BZ28" s="21">
        <f t="shared" si="7"/>
        <v>3621.8848</v>
      </c>
      <c r="CA28" s="22">
        <v>0</v>
      </c>
      <c r="CB28" s="22">
        <v>0</v>
      </c>
      <c r="CC28" s="21">
        <v>2769.5892</v>
      </c>
      <c r="CD28" s="21">
        <v>0</v>
      </c>
      <c r="CE28" s="23">
        <v>0</v>
      </c>
      <c r="CF28" s="23">
        <v>0</v>
      </c>
      <c r="CG28" s="21">
        <v>0</v>
      </c>
      <c r="CH28" s="21">
        <v>15.2333</v>
      </c>
      <c r="CI28" s="21">
        <v>968.9552</v>
      </c>
      <c r="CJ28" s="22">
        <v>24086.5951</v>
      </c>
      <c r="CK28" s="21">
        <v>72552.4952</v>
      </c>
      <c r="CL28" s="22">
        <v>0</v>
      </c>
      <c r="CM28" s="21">
        <v>3115.7103</v>
      </c>
      <c r="CN28" s="22">
        <f t="shared" si="0"/>
        <v>103508.57830000001</v>
      </c>
      <c r="CO28" s="22">
        <v>0</v>
      </c>
      <c r="CP28" s="21">
        <v>0</v>
      </c>
      <c r="CQ28" s="22">
        <v>24.0149</v>
      </c>
      <c r="CR28" s="21">
        <v>0</v>
      </c>
      <c r="CS28" s="22">
        <f t="shared" si="8"/>
        <v>24.0149</v>
      </c>
      <c r="CT28" s="24">
        <f t="shared" si="1"/>
        <v>4800640.833500001</v>
      </c>
    </row>
    <row r="29" spans="1:98" ht="12.75" customHeight="1">
      <c r="A29" s="18"/>
      <c r="B29" s="53"/>
      <c r="C29" s="57" t="s">
        <v>163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2">
        <f t="shared" si="9"/>
        <v>0</v>
      </c>
      <c r="N29" s="22">
        <v>0</v>
      </c>
      <c r="O29" s="21">
        <v>0</v>
      </c>
      <c r="P29" s="23">
        <v>0</v>
      </c>
      <c r="Q29" s="21">
        <v>0</v>
      </c>
      <c r="R29" s="21">
        <v>0</v>
      </c>
      <c r="S29" s="22">
        <f t="shared" si="2"/>
        <v>0</v>
      </c>
      <c r="T29" s="21">
        <v>1297.6712</v>
      </c>
      <c r="U29" s="21">
        <v>22794.9162</v>
      </c>
      <c r="V29" s="21">
        <v>237.3527</v>
      </c>
      <c r="W29" s="22">
        <v>303.0853</v>
      </c>
      <c r="X29" s="22">
        <v>1710.7346</v>
      </c>
      <c r="Y29" s="22">
        <v>0</v>
      </c>
      <c r="Z29" s="21">
        <v>0</v>
      </c>
      <c r="AA29" s="21">
        <v>0</v>
      </c>
      <c r="AB29" s="23">
        <v>3652.7328</v>
      </c>
      <c r="AC29" s="21">
        <f t="shared" si="3"/>
        <v>29996.4928</v>
      </c>
      <c r="AD29" s="21">
        <v>1352356.5892</v>
      </c>
      <c r="AE29" s="21">
        <v>15824.101</v>
      </c>
      <c r="AF29" s="21">
        <v>48757.8781</v>
      </c>
      <c r="AG29" s="22">
        <v>8849.4984</v>
      </c>
      <c r="AH29" s="21">
        <v>382.9128</v>
      </c>
      <c r="AI29" s="22">
        <v>0</v>
      </c>
      <c r="AJ29" s="22">
        <v>27232.5915</v>
      </c>
      <c r="AK29" s="21">
        <v>2866.416</v>
      </c>
      <c r="AL29" s="21">
        <v>56.6286</v>
      </c>
      <c r="AM29" s="23">
        <v>19.5539</v>
      </c>
      <c r="AN29" s="21">
        <f t="shared" si="4"/>
        <v>1456346.1695</v>
      </c>
      <c r="AO29" s="21">
        <v>2.8986</v>
      </c>
      <c r="AP29" s="21">
        <v>0</v>
      </c>
      <c r="AQ29" s="21">
        <v>1.9214</v>
      </c>
      <c r="AR29" s="22">
        <v>10.0587</v>
      </c>
      <c r="AS29" s="21">
        <v>0</v>
      </c>
      <c r="AT29" s="22">
        <v>47.5353</v>
      </c>
      <c r="AU29" s="21">
        <v>0</v>
      </c>
      <c r="AV29" s="21">
        <v>0</v>
      </c>
      <c r="AW29" s="21">
        <v>1631.7036</v>
      </c>
      <c r="AX29" s="21">
        <v>0</v>
      </c>
      <c r="AY29" s="21">
        <v>0</v>
      </c>
      <c r="AZ29" s="21">
        <v>782.7877</v>
      </c>
      <c r="BA29" s="21">
        <v>0</v>
      </c>
      <c r="BB29" s="21">
        <v>53.4889</v>
      </c>
      <c r="BC29" s="21">
        <v>1067.481</v>
      </c>
      <c r="BD29" s="21">
        <v>0</v>
      </c>
      <c r="BE29" s="21">
        <v>0</v>
      </c>
      <c r="BF29" s="21">
        <v>0</v>
      </c>
      <c r="BG29" s="21">
        <v>0</v>
      </c>
      <c r="BH29" s="21">
        <f t="shared" si="5"/>
        <v>3597.8751999999995</v>
      </c>
      <c r="BI29" s="23">
        <v>0</v>
      </c>
      <c r="BJ29" s="21">
        <v>0</v>
      </c>
      <c r="BK29" s="21">
        <v>0</v>
      </c>
      <c r="BL29" s="21">
        <v>0</v>
      </c>
      <c r="BM29" s="21">
        <v>0</v>
      </c>
      <c r="BN29" s="22">
        <v>0</v>
      </c>
      <c r="BO29" s="21">
        <v>0</v>
      </c>
      <c r="BP29" s="22">
        <f t="shared" si="6"/>
        <v>0</v>
      </c>
      <c r="BQ29" s="22">
        <v>0</v>
      </c>
      <c r="BR29" s="21">
        <v>0</v>
      </c>
      <c r="BS29" s="21">
        <v>0</v>
      </c>
      <c r="BT29" s="23">
        <v>18.3631</v>
      </c>
      <c r="BU29" s="23">
        <v>0</v>
      </c>
      <c r="BV29" s="21">
        <v>10.6119</v>
      </c>
      <c r="BW29" s="21">
        <v>0</v>
      </c>
      <c r="BX29" s="21">
        <v>0</v>
      </c>
      <c r="BY29" s="22">
        <v>7.4019</v>
      </c>
      <c r="BZ29" s="21">
        <f t="shared" si="7"/>
        <v>36.3769</v>
      </c>
      <c r="CA29" s="22">
        <v>0</v>
      </c>
      <c r="CB29" s="22">
        <v>86.1957</v>
      </c>
      <c r="CC29" s="21">
        <v>70040.5284</v>
      </c>
      <c r="CD29" s="21">
        <v>74.9394</v>
      </c>
      <c r="CE29" s="23">
        <v>0</v>
      </c>
      <c r="CF29" s="23">
        <v>22.0161</v>
      </c>
      <c r="CG29" s="21">
        <v>577.1114</v>
      </c>
      <c r="CH29" s="21">
        <v>4357.3584</v>
      </c>
      <c r="CI29" s="21">
        <v>0</v>
      </c>
      <c r="CJ29" s="22">
        <v>504.059</v>
      </c>
      <c r="CK29" s="21">
        <v>90629.2745</v>
      </c>
      <c r="CL29" s="22">
        <v>4237.0616</v>
      </c>
      <c r="CM29" s="21">
        <v>1359.4651</v>
      </c>
      <c r="CN29" s="22">
        <f t="shared" si="0"/>
        <v>171888.00959999996</v>
      </c>
      <c r="CO29" s="22">
        <v>0</v>
      </c>
      <c r="CP29" s="21">
        <v>270.2799</v>
      </c>
      <c r="CQ29" s="22">
        <v>0</v>
      </c>
      <c r="CR29" s="21">
        <v>365.7489</v>
      </c>
      <c r="CS29" s="22">
        <f t="shared" si="8"/>
        <v>636.0288</v>
      </c>
      <c r="CT29" s="24">
        <f t="shared" si="1"/>
        <v>1662500.9527999999</v>
      </c>
    </row>
    <row r="30" spans="1:98" ht="12.75" customHeight="1">
      <c r="A30" s="18"/>
      <c r="B30" s="53"/>
      <c r="C30" s="57" t="s">
        <v>9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2">
        <f t="shared" si="9"/>
        <v>0</v>
      </c>
      <c r="N30" s="22">
        <v>0</v>
      </c>
      <c r="O30" s="21">
        <v>0</v>
      </c>
      <c r="P30" s="23">
        <v>0</v>
      </c>
      <c r="Q30" s="21">
        <v>0</v>
      </c>
      <c r="R30" s="21">
        <v>0</v>
      </c>
      <c r="S30" s="22">
        <f t="shared" si="2"/>
        <v>0</v>
      </c>
      <c r="T30" s="21">
        <v>0</v>
      </c>
      <c r="U30" s="21">
        <v>0</v>
      </c>
      <c r="V30" s="21">
        <v>1127.1059</v>
      </c>
      <c r="W30" s="22">
        <v>0</v>
      </c>
      <c r="X30" s="22">
        <v>0</v>
      </c>
      <c r="Y30" s="22">
        <v>0</v>
      </c>
      <c r="Z30" s="21">
        <v>0</v>
      </c>
      <c r="AA30" s="21">
        <v>0</v>
      </c>
      <c r="AB30" s="23">
        <v>44043.5012</v>
      </c>
      <c r="AC30" s="21">
        <f t="shared" si="3"/>
        <v>45170.6071</v>
      </c>
      <c r="AD30" s="21">
        <v>44.4244</v>
      </c>
      <c r="AE30" s="21">
        <v>106504.8261</v>
      </c>
      <c r="AF30" s="21">
        <v>3381.4791</v>
      </c>
      <c r="AG30" s="22">
        <v>420.0257</v>
      </c>
      <c r="AH30" s="21">
        <v>803.6267</v>
      </c>
      <c r="AI30" s="22">
        <v>0</v>
      </c>
      <c r="AJ30" s="22">
        <v>2180.5438</v>
      </c>
      <c r="AK30" s="21">
        <v>125.3167</v>
      </c>
      <c r="AL30" s="21">
        <v>44.5498</v>
      </c>
      <c r="AM30" s="23">
        <v>0.2186</v>
      </c>
      <c r="AN30" s="21">
        <f t="shared" si="4"/>
        <v>113505.01089999998</v>
      </c>
      <c r="AO30" s="21">
        <v>0</v>
      </c>
      <c r="AP30" s="21">
        <v>0</v>
      </c>
      <c r="AQ30" s="21">
        <v>0</v>
      </c>
      <c r="AR30" s="22">
        <v>0.355</v>
      </c>
      <c r="AS30" s="21">
        <v>0</v>
      </c>
      <c r="AT30" s="22">
        <v>7897.8736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17400.8538</v>
      </c>
      <c r="BC30" s="21">
        <v>0</v>
      </c>
      <c r="BD30" s="21">
        <v>0</v>
      </c>
      <c r="BE30" s="21">
        <v>479.9589</v>
      </c>
      <c r="BF30" s="21">
        <v>0</v>
      </c>
      <c r="BG30" s="21">
        <v>2114.8733</v>
      </c>
      <c r="BH30" s="21">
        <f t="shared" si="5"/>
        <v>27893.9146</v>
      </c>
      <c r="BI30" s="23">
        <v>0</v>
      </c>
      <c r="BJ30" s="21">
        <v>0</v>
      </c>
      <c r="BK30" s="21">
        <v>0</v>
      </c>
      <c r="BL30" s="21">
        <v>0</v>
      </c>
      <c r="BM30" s="21">
        <v>0</v>
      </c>
      <c r="BN30" s="22">
        <v>0</v>
      </c>
      <c r="BO30" s="21">
        <v>0</v>
      </c>
      <c r="BP30" s="22">
        <f t="shared" si="6"/>
        <v>0</v>
      </c>
      <c r="BQ30" s="22">
        <v>0.0137</v>
      </c>
      <c r="BR30" s="21">
        <v>0</v>
      </c>
      <c r="BS30" s="21">
        <v>0.0283</v>
      </c>
      <c r="BT30" s="23">
        <v>0.0047</v>
      </c>
      <c r="BU30" s="23">
        <v>0</v>
      </c>
      <c r="BV30" s="21">
        <v>3.7948</v>
      </c>
      <c r="BW30" s="21">
        <v>1.5837</v>
      </c>
      <c r="BX30" s="21">
        <v>0</v>
      </c>
      <c r="BY30" s="22">
        <v>10.9956</v>
      </c>
      <c r="BZ30" s="21">
        <f t="shared" si="7"/>
        <v>16.4208</v>
      </c>
      <c r="CA30" s="22">
        <v>0</v>
      </c>
      <c r="CB30" s="22">
        <v>0</v>
      </c>
      <c r="CC30" s="21">
        <v>5850.0873</v>
      </c>
      <c r="CD30" s="21">
        <v>0</v>
      </c>
      <c r="CE30" s="23">
        <v>0</v>
      </c>
      <c r="CF30" s="23">
        <v>0</v>
      </c>
      <c r="CG30" s="21">
        <v>85.7238</v>
      </c>
      <c r="CH30" s="21">
        <v>418.5016</v>
      </c>
      <c r="CI30" s="21">
        <v>0</v>
      </c>
      <c r="CJ30" s="22">
        <v>2289.0347</v>
      </c>
      <c r="CK30" s="21">
        <v>402.9268</v>
      </c>
      <c r="CL30" s="22">
        <v>11.5418</v>
      </c>
      <c r="CM30" s="21">
        <v>982.5283</v>
      </c>
      <c r="CN30" s="22">
        <f t="shared" si="0"/>
        <v>10040.344299999999</v>
      </c>
      <c r="CO30" s="22">
        <v>0</v>
      </c>
      <c r="CP30" s="21">
        <v>242.3536</v>
      </c>
      <c r="CQ30" s="22">
        <v>0.1636</v>
      </c>
      <c r="CR30" s="21">
        <v>0</v>
      </c>
      <c r="CS30" s="22">
        <f t="shared" si="8"/>
        <v>242.5172</v>
      </c>
      <c r="CT30" s="24">
        <f t="shared" si="1"/>
        <v>196868.81489999997</v>
      </c>
    </row>
    <row r="31" spans="1:98" ht="12.75" customHeight="1">
      <c r="A31" s="18"/>
      <c r="B31" s="53"/>
      <c r="C31" s="57" t="s">
        <v>10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2">
        <f t="shared" si="9"/>
        <v>0</v>
      </c>
      <c r="N31" s="22">
        <v>0</v>
      </c>
      <c r="O31" s="21">
        <v>2.4844</v>
      </c>
      <c r="P31" s="23">
        <v>0</v>
      </c>
      <c r="Q31" s="21">
        <v>107.2648</v>
      </c>
      <c r="R31" s="21">
        <v>0</v>
      </c>
      <c r="S31" s="22">
        <f t="shared" si="2"/>
        <v>109.74919999999999</v>
      </c>
      <c r="T31" s="21">
        <v>0</v>
      </c>
      <c r="U31" s="21">
        <v>0</v>
      </c>
      <c r="V31" s="21">
        <v>0</v>
      </c>
      <c r="W31" s="22">
        <v>10.111</v>
      </c>
      <c r="X31" s="22">
        <v>0</v>
      </c>
      <c r="Y31" s="22">
        <v>0</v>
      </c>
      <c r="Z31" s="21">
        <v>0</v>
      </c>
      <c r="AA31" s="21">
        <v>0</v>
      </c>
      <c r="AB31" s="23">
        <v>0</v>
      </c>
      <c r="AC31" s="21">
        <f t="shared" si="3"/>
        <v>10.111</v>
      </c>
      <c r="AD31" s="21">
        <v>37656.0223</v>
      </c>
      <c r="AE31" s="21">
        <v>13940.8645</v>
      </c>
      <c r="AF31" s="21">
        <v>189044.0778</v>
      </c>
      <c r="AG31" s="22">
        <v>19079.7875</v>
      </c>
      <c r="AH31" s="21">
        <v>6070.4966</v>
      </c>
      <c r="AI31" s="22">
        <v>0</v>
      </c>
      <c r="AJ31" s="22">
        <v>50611.0207</v>
      </c>
      <c r="AK31" s="21">
        <v>1890.7871</v>
      </c>
      <c r="AL31" s="21">
        <v>298.0915</v>
      </c>
      <c r="AM31" s="23">
        <v>1779.9734</v>
      </c>
      <c r="AN31" s="21">
        <f t="shared" si="4"/>
        <v>320371.1214</v>
      </c>
      <c r="AO31" s="21">
        <v>0</v>
      </c>
      <c r="AP31" s="21">
        <v>0</v>
      </c>
      <c r="AQ31" s="21">
        <v>114.859</v>
      </c>
      <c r="AR31" s="22">
        <v>2831.231</v>
      </c>
      <c r="AS31" s="21">
        <v>657.3307</v>
      </c>
      <c r="AT31" s="22">
        <v>488.2568</v>
      </c>
      <c r="AU31" s="21">
        <v>0</v>
      </c>
      <c r="AV31" s="21">
        <v>0</v>
      </c>
      <c r="AW31" s="21">
        <v>0.0839</v>
      </c>
      <c r="AX31" s="21">
        <v>0</v>
      </c>
      <c r="AY31" s="21">
        <v>0.0519</v>
      </c>
      <c r="AZ31" s="21">
        <v>0</v>
      </c>
      <c r="BA31" s="21">
        <v>0</v>
      </c>
      <c r="BB31" s="21">
        <v>1944.7429</v>
      </c>
      <c r="BC31" s="21">
        <v>0.9853</v>
      </c>
      <c r="BD31" s="21">
        <v>3.1888</v>
      </c>
      <c r="BE31" s="21">
        <v>723.7069</v>
      </c>
      <c r="BF31" s="21">
        <v>0</v>
      </c>
      <c r="BG31" s="21">
        <v>55.8426</v>
      </c>
      <c r="BH31" s="21">
        <f t="shared" si="5"/>
        <v>6820.2798</v>
      </c>
      <c r="BI31" s="23">
        <v>0</v>
      </c>
      <c r="BJ31" s="21">
        <v>12.3025</v>
      </c>
      <c r="BK31" s="21">
        <v>0</v>
      </c>
      <c r="BL31" s="21">
        <v>10.9137</v>
      </c>
      <c r="BM31" s="21">
        <v>0</v>
      </c>
      <c r="BN31" s="22">
        <v>0</v>
      </c>
      <c r="BO31" s="21">
        <v>0</v>
      </c>
      <c r="BP31" s="22">
        <f t="shared" si="6"/>
        <v>23.2162</v>
      </c>
      <c r="BQ31" s="22">
        <v>0.5779</v>
      </c>
      <c r="BR31" s="21">
        <v>0</v>
      </c>
      <c r="BS31" s="21">
        <v>13.0988</v>
      </c>
      <c r="BT31" s="23">
        <v>11.2848</v>
      </c>
      <c r="BU31" s="23">
        <v>857.4517</v>
      </c>
      <c r="BV31" s="21">
        <v>1998.1834</v>
      </c>
      <c r="BW31" s="21">
        <v>459.2101</v>
      </c>
      <c r="BX31" s="21">
        <v>118.2148</v>
      </c>
      <c r="BY31" s="22">
        <v>5927.9082</v>
      </c>
      <c r="BZ31" s="21">
        <f t="shared" si="7"/>
        <v>9385.9297</v>
      </c>
      <c r="CA31" s="22">
        <v>0</v>
      </c>
      <c r="CB31" s="22">
        <v>0</v>
      </c>
      <c r="CC31" s="21">
        <v>2211.9212</v>
      </c>
      <c r="CD31" s="21">
        <v>0</v>
      </c>
      <c r="CE31" s="23">
        <v>0</v>
      </c>
      <c r="CF31" s="23">
        <v>0</v>
      </c>
      <c r="CG31" s="21">
        <v>18.5557</v>
      </c>
      <c r="CH31" s="21">
        <v>23.7627</v>
      </c>
      <c r="CI31" s="21">
        <v>0</v>
      </c>
      <c r="CJ31" s="22">
        <v>403.6752</v>
      </c>
      <c r="CK31" s="21">
        <v>0</v>
      </c>
      <c r="CL31" s="22">
        <v>0</v>
      </c>
      <c r="CM31" s="21">
        <v>599.4259</v>
      </c>
      <c r="CN31" s="22">
        <f t="shared" si="0"/>
        <v>3257.3407000000007</v>
      </c>
      <c r="CO31" s="22">
        <v>0</v>
      </c>
      <c r="CP31" s="21">
        <v>7812.6767</v>
      </c>
      <c r="CQ31" s="22">
        <v>195.9023</v>
      </c>
      <c r="CR31" s="21">
        <v>1477.2304</v>
      </c>
      <c r="CS31" s="22">
        <f t="shared" si="8"/>
        <v>9485.8094</v>
      </c>
      <c r="CT31" s="24">
        <f t="shared" si="1"/>
        <v>349463.5574</v>
      </c>
    </row>
    <row r="32" spans="1:98" ht="12.75" customHeight="1">
      <c r="A32" s="18"/>
      <c r="B32" s="53"/>
      <c r="C32" s="57" t="s">
        <v>164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2">
        <f t="shared" si="9"/>
        <v>0</v>
      </c>
      <c r="N32" s="22">
        <v>0</v>
      </c>
      <c r="O32" s="21">
        <v>0</v>
      </c>
      <c r="P32" s="23">
        <v>0</v>
      </c>
      <c r="Q32" s="21">
        <v>0</v>
      </c>
      <c r="R32" s="21">
        <v>0</v>
      </c>
      <c r="S32" s="22">
        <f t="shared" si="2"/>
        <v>0</v>
      </c>
      <c r="T32" s="21">
        <v>0</v>
      </c>
      <c r="U32" s="21">
        <v>0</v>
      </c>
      <c r="V32" s="21">
        <v>0</v>
      </c>
      <c r="W32" s="22">
        <v>0</v>
      </c>
      <c r="X32" s="22">
        <v>0</v>
      </c>
      <c r="Y32" s="22">
        <v>0</v>
      </c>
      <c r="Z32" s="21">
        <v>0</v>
      </c>
      <c r="AA32" s="21">
        <v>0</v>
      </c>
      <c r="AB32" s="23">
        <v>0</v>
      </c>
      <c r="AC32" s="21">
        <f t="shared" si="3"/>
        <v>0</v>
      </c>
      <c r="AD32" s="21">
        <v>3911.8431</v>
      </c>
      <c r="AE32" s="21">
        <v>1623.1118</v>
      </c>
      <c r="AF32" s="21">
        <v>13129.1527</v>
      </c>
      <c r="AG32" s="22">
        <v>58302.9722</v>
      </c>
      <c r="AH32" s="21">
        <v>4424.5981</v>
      </c>
      <c r="AI32" s="22">
        <v>0.5164</v>
      </c>
      <c r="AJ32" s="22">
        <v>10870.2226</v>
      </c>
      <c r="AK32" s="21">
        <v>3106.9692</v>
      </c>
      <c r="AL32" s="21">
        <v>2716.5651</v>
      </c>
      <c r="AM32" s="23">
        <v>1317.6129</v>
      </c>
      <c r="AN32" s="21">
        <f t="shared" si="4"/>
        <v>99403.56409999999</v>
      </c>
      <c r="AO32" s="21">
        <v>0</v>
      </c>
      <c r="AP32" s="21">
        <v>0</v>
      </c>
      <c r="AQ32" s="21">
        <v>0</v>
      </c>
      <c r="AR32" s="22">
        <v>0</v>
      </c>
      <c r="AS32" s="21">
        <v>0.0857</v>
      </c>
      <c r="AT32" s="22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34.5765</v>
      </c>
      <c r="BC32" s="21">
        <v>0</v>
      </c>
      <c r="BD32" s="21">
        <v>0</v>
      </c>
      <c r="BE32" s="21">
        <v>328.0384</v>
      </c>
      <c r="BF32" s="21">
        <v>0</v>
      </c>
      <c r="BG32" s="21">
        <v>1145.0499</v>
      </c>
      <c r="BH32" s="21">
        <f t="shared" si="5"/>
        <v>1507.7505</v>
      </c>
      <c r="BI32" s="23">
        <v>0</v>
      </c>
      <c r="BJ32" s="21">
        <v>0.2465</v>
      </c>
      <c r="BK32" s="21">
        <v>0</v>
      </c>
      <c r="BL32" s="21">
        <v>0</v>
      </c>
      <c r="BM32" s="21">
        <v>0</v>
      </c>
      <c r="BN32" s="22">
        <v>0.0824</v>
      </c>
      <c r="BO32" s="21">
        <v>0.0421</v>
      </c>
      <c r="BP32" s="22">
        <f t="shared" si="6"/>
        <v>0.371</v>
      </c>
      <c r="BQ32" s="22">
        <v>1.8229</v>
      </c>
      <c r="BR32" s="21">
        <v>0</v>
      </c>
      <c r="BS32" s="21">
        <v>0.0772</v>
      </c>
      <c r="BT32" s="23">
        <v>0</v>
      </c>
      <c r="BU32" s="23">
        <v>28.5599</v>
      </c>
      <c r="BV32" s="21">
        <v>220.7238</v>
      </c>
      <c r="BW32" s="21">
        <v>30.2304</v>
      </c>
      <c r="BX32" s="21">
        <v>647.9962</v>
      </c>
      <c r="BY32" s="22">
        <v>178.2473</v>
      </c>
      <c r="BZ32" s="21">
        <f t="shared" si="7"/>
        <v>1107.6577</v>
      </c>
      <c r="CA32" s="22">
        <v>0</v>
      </c>
      <c r="CB32" s="22">
        <v>0</v>
      </c>
      <c r="CC32" s="21">
        <v>3114.2025</v>
      </c>
      <c r="CD32" s="21">
        <v>0</v>
      </c>
      <c r="CE32" s="23">
        <v>0</v>
      </c>
      <c r="CF32" s="23">
        <v>1.0224</v>
      </c>
      <c r="CG32" s="21">
        <v>0</v>
      </c>
      <c r="CH32" s="21">
        <v>18.4804</v>
      </c>
      <c r="CI32" s="21">
        <v>0</v>
      </c>
      <c r="CJ32" s="22">
        <v>0</v>
      </c>
      <c r="CK32" s="21">
        <v>0</v>
      </c>
      <c r="CL32" s="22">
        <v>0</v>
      </c>
      <c r="CM32" s="21">
        <v>996.043</v>
      </c>
      <c r="CN32" s="22">
        <f t="shared" si="0"/>
        <v>4129.748299999999</v>
      </c>
      <c r="CO32" s="22">
        <v>0</v>
      </c>
      <c r="CP32" s="21">
        <v>254.5699</v>
      </c>
      <c r="CQ32" s="22">
        <v>5.2794</v>
      </c>
      <c r="CR32" s="21">
        <v>0</v>
      </c>
      <c r="CS32" s="22">
        <f t="shared" si="8"/>
        <v>259.84929999999997</v>
      </c>
      <c r="CT32" s="24">
        <f t="shared" si="1"/>
        <v>106408.94089999999</v>
      </c>
    </row>
    <row r="33" spans="1:98" ht="12.75" customHeight="1">
      <c r="A33" s="18"/>
      <c r="B33" s="53" t="s">
        <v>150</v>
      </c>
      <c r="C33" s="57" t="s">
        <v>165</v>
      </c>
      <c r="D33" s="21">
        <v>0</v>
      </c>
      <c r="E33" s="21">
        <v>0.15</v>
      </c>
      <c r="F33" s="21">
        <v>0</v>
      </c>
      <c r="G33" s="21">
        <v>0.2621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2">
        <f t="shared" si="9"/>
        <v>0.4121</v>
      </c>
      <c r="N33" s="22">
        <v>0</v>
      </c>
      <c r="O33" s="21">
        <v>1.1306</v>
      </c>
      <c r="P33" s="23">
        <v>0</v>
      </c>
      <c r="Q33" s="21">
        <v>0</v>
      </c>
      <c r="R33" s="21">
        <v>0</v>
      </c>
      <c r="S33" s="22">
        <f t="shared" si="2"/>
        <v>1.1306</v>
      </c>
      <c r="T33" s="21">
        <v>0</v>
      </c>
      <c r="U33" s="21">
        <v>0</v>
      </c>
      <c r="V33" s="21">
        <v>0</v>
      </c>
      <c r="W33" s="22">
        <v>0</v>
      </c>
      <c r="X33" s="22">
        <v>0</v>
      </c>
      <c r="Y33" s="22">
        <v>0</v>
      </c>
      <c r="Z33" s="21">
        <v>0</v>
      </c>
      <c r="AA33" s="21">
        <v>0</v>
      </c>
      <c r="AB33" s="23">
        <v>10.091</v>
      </c>
      <c r="AC33" s="21">
        <f t="shared" si="3"/>
        <v>10.091</v>
      </c>
      <c r="AD33" s="21">
        <v>14178.4412</v>
      </c>
      <c r="AE33" s="21">
        <v>793.9683</v>
      </c>
      <c r="AF33" s="21">
        <v>28086.9822</v>
      </c>
      <c r="AG33" s="22">
        <v>63270.4568</v>
      </c>
      <c r="AH33" s="21">
        <v>2755.9914</v>
      </c>
      <c r="AI33" s="22">
        <v>202.6673</v>
      </c>
      <c r="AJ33" s="22">
        <v>5036.168</v>
      </c>
      <c r="AK33" s="21">
        <v>11327.393</v>
      </c>
      <c r="AL33" s="21">
        <v>928.7356</v>
      </c>
      <c r="AM33" s="23">
        <v>5756.5554</v>
      </c>
      <c r="AN33" s="21">
        <f t="shared" si="4"/>
        <v>132337.3592</v>
      </c>
      <c r="AO33" s="21">
        <v>0</v>
      </c>
      <c r="AP33" s="21">
        <v>0</v>
      </c>
      <c r="AQ33" s="21">
        <v>0</v>
      </c>
      <c r="AR33" s="22">
        <v>14.2862</v>
      </c>
      <c r="AS33" s="21">
        <v>8.6056</v>
      </c>
      <c r="AT33" s="22">
        <v>950.6526</v>
      </c>
      <c r="AU33" s="21">
        <v>0</v>
      </c>
      <c r="AV33" s="21">
        <v>0</v>
      </c>
      <c r="AW33" s="21">
        <v>0.7465</v>
      </c>
      <c r="AX33" s="21">
        <v>0</v>
      </c>
      <c r="AY33" s="21">
        <v>1.0594</v>
      </c>
      <c r="AZ33" s="21">
        <v>0</v>
      </c>
      <c r="BA33" s="21">
        <v>0</v>
      </c>
      <c r="BB33" s="21">
        <v>7.8102</v>
      </c>
      <c r="BC33" s="21">
        <v>0</v>
      </c>
      <c r="BD33" s="21">
        <v>0.6237</v>
      </c>
      <c r="BE33" s="21">
        <v>1224.2168</v>
      </c>
      <c r="BF33" s="21">
        <v>0</v>
      </c>
      <c r="BG33" s="21">
        <v>80.3227</v>
      </c>
      <c r="BH33" s="21">
        <f t="shared" si="5"/>
        <v>2288.3237</v>
      </c>
      <c r="BI33" s="23">
        <v>0</v>
      </c>
      <c r="BJ33" s="21">
        <v>321.1543</v>
      </c>
      <c r="BK33" s="21">
        <v>33.4916</v>
      </c>
      <c r="BL33" s="21">
        <v>7.0473</v>
      </c>
      <c r="BM33" s="21">
        <v>0</v>
      </c>
      <c r="BN33" s="22">
        <v>0.1631</v>
      </c>
      <c r="BO33" s="21">
        <v>0</v>
      </c>
      <c r="BP33" s="22">
        <f t="shared" si="6"/>
        <v>361.8563</v>
      </c>
      <c r="BQ33" s="22">
        <v>5.3812</v>
      </c>
      <c r="BR33" s="21">
        <v>0</v>
      </c>
      <c r="BS33" s="21">
        <v>0.1519</v>
      </c>
      <c r="BT33" s="23">
        <v>0.2444</v>
      </c>
      <c r="BU33" s="23">
        <v>0</v>
      </c>
      <c r="BV33" s="21">
        <v>13.1485</v>
      </c>
      <c r="BW33" s="21">
        <v>12.2992</v>
      </c>
      <c r="BX33" s="21">
        <v>37.6278</v>
      </c>
      <c r="BY33" s="22">
        <v>1069.2728</v>
      </c>
      <c r="BZ33" s="21">
        <f t="shared" si="7"/>
        <v>1138.1258</v>
      </c>
      <c r="CA33" s="22">
        <v>0</v>
      </c>
      <c r="CB33" s="22">
        <v>0</v>
      </c>
      <c r="CC33" s="21">
        <v>124.679</v>
      </c>
      <c r="CD33" s="21">
        <v>0.8833</v>
      </c>
      <c r="CE33" s="23">
        <v>0</v>
      </c>
      <c r="CF33" s="23">
        <v>0.2884</v>
      </c>
      <c r="CG33" s="21">
        <v>0.3182</v>
      </c>
      <c r="CH33" s="21">
        <v>10.8571</v>
      </c>
      <c r="CI33" s="21">
        <v>0</v>
      </c>
      <c r="CJ33" s="22">
        <v>2.7894</v>
      </c>
      <c r="CK33" s="21">
        <v>0</v>
      </c>
      <c r="CL33" s="22">
        <v>0</v>
      </c>
      <c r="CM33" s="21">
        <v>55.3439</v>
      </c>
      <c r="CN33" s="22">
        <f t="shared" si="0"/>
        <v>195.1593</v>
      </c>
      <c r="CO33" s="22">
        <v>0</v>
      </c>
      <c r="CP33" s="21">
        <v>148.7603</v>
      </c>
      <c r="CQ33" s="22">
        <v>37.1316</v>
      </c>
      <c r="CR33" s="21">
        <v>0.306</v>
      </c>
      <c r="CS33" s="22">
        <f t="shared" si="8"/>
        <v>186.1979</v>
      </c>
      <c r="CT33" s="24">
        <f t="shared" si="1"/>
        <v>136518.65589999998</v>
      </c>
    </row>
    <row r="34" spans="1:98" ht="12.75" customHeight="1">
      <c r="A34" s="18"/>
      <c r="B34" s="53"/>
      <c r="C34" s="57" t="s">
        <v>166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2">
        <f t="shared" si="9"/>
        <v>0</v>
      </c>
      <c r="N34" s="22">
        <v>0</v>
      </c>
      <c r="O34" s="21">
        <v>0</v>
      </c>
      <c r="P34" s="23">
        <v>0</v>
      </c>
      <c r="Q34" s="21">
        <v>0</v>
      </c>
      <c r="R34" s="21">
        <v>0</v>
      </c>
      <c r="S34" s="22">
        <f t="shared" si="2"/>
        <v>0</v>
      </c>
      <c r="T34" s="21">
        <v>0</v>
      </c>
      <c r="U34" s="21">
        <v>0</v>
      </c>
      <c r="V34" s="21">
        <v>0</v>
      </c>
      <c r="W34" s="22">
        <v>0</v>
      </c>
      <c r="X34" s="22">
        <v>0</v>
      </c>
      <c r="Y34" s="22">
        <v>0</v>
      </c>
      <c r="Z34" s="21">
        <v>0</v>
      </c>
      <c r="AA34" s="21">
        <v>0</v>
      </c>
      <c r="AB34" s="23">
        <v>0</v>
      </c>
      <c r="AC34" s="21">
        <f t="shared" si="3"/>
        <v>0</v>
      </c>
      <c r="AD34" s="21">
        <v>18.3724</v>
      </c>
      <c r="AE34" s="21">
        <v>65.2833</v>
      </c>
      <c r="AF34" s="21">
        <v>526.5754</v>
      </c>
      <c r="AG34" s="22">
        <v>1224.2983</v>
      </c>
      <c r="AH34" s="21">
        <v>4467.1735</v>
      </c>
      <c r="AI34" s="22">
        <v>50.8508</v>
      </c>
      <c r="AJ34" s="22">
        <v>152.6762</v>
      </c>
      <c r="AK34" s="21">
        <v>40.5619</v>
      </c>
      <c r="AL34" s="21">
        <v>6347.5701</v>
      </c>
      <c r="AM34" s="23">
        <v>5295.0003</v>
      </c>
      <c r="AN34" s="21">
        <f t="shared" si="4"/>
        <v>18188.3622</v>
      </c>
      <c r="AO34" s="21">
        <v>0</v>
      </c>
      <c r="AP34" s="21">
        <v>0</v>
      </c>
      <c r="AQ34" s="21">
        <v>81.5646</v>
      </c>
      <c r="AR34" s="22">
        <v>5.9321</v>
      </c>
      <c r="AS34" s="21">
        <v>0.0136</v>
      </c>
      <c r="AT34" s="22">
        <v>0.0333</v>
      </c>
      <c r="AU34" s="21">
        <v>0</v>
      </c>
      <c r="AV34" s="21">
        <v>0</v>
      </c>
      <c r="AW34" s="21">
        <v>0</v>
      </c>
      <c r="AX34" s="21">
        <v>0</v>
      </c>
      <c r="AY34" s="21">
        <v>5.2718</v>
      </c>
      <c r="AZ34" s="21">
        <v>0</v>
      </c>
      <c r="BA34" s="21">
        <v>0</v>
      </c>
      <c r="BB34" s="21">
        <v>58.9378</v>
      </c>
      <c r="BC34" s="21">
        <v>0</v>
      </c>
      <c r="BD34" s="21">
        <v>0</v>
      </c>
      <c r="BE34" s="21">
        <v>160.6179</v>
      </c>
      <c r="BF34" s="21">
        <v>0</v>
      </c>
      <c r="BG34" s="21">
        <v>2176.028</v>
      </c>
      <c r="BH34" s="21">
        <f t="shared" si="5"/>
        <v>2488.3990999999996</v>
      </c>
      <c r="BI34" s="23">
        <v>0</v>
      </c>
      <c r="BJ34" s="21">
        <v>0.3063</v>
      </c>
      <c r="BK34" s="21">
        <v>0.1417</v>
      </c>
      <c r="BL34" s="21">
        <v>0.0532</v>
      </c>
      <c r="BM34" s="21">
        <v>0</v>
      </c>
      <c r="BN34" s="22">
        <v>0</v>
      </c>
      <c r="BO34" s="21">
        <v>0</v>
      </c>
      <c r="BP34" s="22">
        <f t="shared" si="6"/>
        <v>0.5012</v>
      </c>
      <c r="BQ34" s="22">
        <v>10.7347</v>
      </c>
      <c r="BR34" s="21">
        <v>0</v>
      </c>
      <c r="BS34" s="21">
        <v>0.0417</v>
      </c>
      <c r="BT34" s="23">
        <v>1731.801</v>
      </c>
      <c r="BU34" s="23">
        <v>5.6774</v>
      </c>
      <c r="BV34" s="21">
        <v>0.8519</v>
      </c>
      <c r="BW34" s="21">
        <v>0</v>
      </c>
      <c r="BX34" s="21">
        <v>26.404</v>
      </c>
      <c r="BY34" s="22">
        <v>1812.3887</v>
      </c>
      <c r="BZ34" s="21">
        <f t="shared" si="7"/>
        <v>3587.8994</v>
      </c>
      <c r="CA34" s="22">
        <v>0</v>
      </c>
      <c r="CB34" s="22">
        <v>0</v>
      </c>
      <c r="CC34" s="21">
        <v>194.9082</v>
      </c>
      <c r="CD34" s="21">
        <v>0</v>
      </c>
      <c r="CE34" s="23">
        <v>0</v>
      </c>
      <c r="CF34" s="23">
        <v>0</v>
      </c>
      <c r="CG34" s="21">
        <v>0</v>
      </c>
      <c r="CH34" s="21">
        <v>219.6172</v>
      </c>
      <c r="CI34" s="21">
        <v>0</v>
      </c>
      <c r="CJ34" s="22">
        <v>0</v>
      </c>
      <c r="CK34" s="21">
        <v>0</v>
      </c>
      <c r="CL34" s="22">
        <v>0</v>
      </c>
      <c r="CM34" s="21">
        <v>68.9095</v>
      </c>
      <c r="CN34" s="22">
        <f t="shared" si="0"/>
        <v>483.43489999999997</v>
      </c>
      <c r="CO34" s="22">
        <v>0</v>
      </c>
      <c r="CP34" s="21">
        <v>81.4363</v>
      </c>
      <c r="CQ34" s="22">
        <v>92.052</v>
      </c>
      <c r="CR34" s="21">
        <v>0</v>
      </c>
      <c r="CS34" s="22">
        <f t="shared" si="8"/>
        <v>173.4883</v>
      </c>
      <c r="CT34" s="24">
        <f t="shared" si="1"/>
        <v>24922.085099999997</v>
      </c>
    </row>
    <row r="35" spans="1:98" ht="12.75" customHeight="1">
      <c r="A35" s="18"/>
      <c r="B35" s="53"/>
      <c r="C35" s="57" t="s">
        <v>167</v>
      </c>
      <c r="D35" s="21">
        <v>0</v>
      </c>
      <c r="E35" s="21">
        <v>0</v>
      </c>
      <c r="F35" s="21">
        <v>0</v>
      </c>
      <c r="G35" s="21">
        <v>0.4193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2">
        <f t="shared" si="9"/>
        <v>0.4193</v>
      </c>
      <c r="N35" s="22">
        <v>0</v>
      </c>
      <c r="O35" s="21">
        <v>0</v>
      </c>
      <c r="P35" s="23">
        <v>0</v>
      </c>
      <c r="Q35" s="21">
        <v>0</v>
      </c>
      <c r="R35" s="21">
        <v>0</v>
      </c>
      <c r="S35" s="22">
        <f t="shared" si="2"/>
        <v>0</v>
      </c>
      <c r="T35" s="21">
        <v>0</v>
      </c>
      <c r="U35" s="21">
        <v>0</v>
      </c>
      <c r="V35" s="21">
        <v>0</v>
      </c>
      <c r="W35" s="22">
        <v>0</v>
      </c>
      <c r="X35" s="22">
        <v>0</v>
      </c>
      <c r="Y35" s="22">
        <v>0</v>
      </c>
      <c r="Z35" s="21">
        <v>0</v>
      </c>
      <c r="AA35" s="21">
        <v>0</v>
      </c>
      <c r="AB35" s="23">
        <v>108.6435</v>
      </c>
      <c r="AC35" s="21">
        <f t="shared" si="3"/>
        <v>108.6435</v>
      </c>
      <c r="AD35" s="21">
        <v>23.6916</v>
      </c>
      <c r="AE35" s="21">
        <v>813.7867</v>
      </c>
      <c r="AF35" s="21">
        <v>709.8395</v>
      </c>
      <c r="AG35" s="22">
        <v>1315.8483</v>
      </c>
      <c r="AH35" s="21">
        <v>9287.7168</v>
      </c>
      <c r="AI35" s="22">
        <v>0</v>
      </c>
      <c r="AJ35" s="22">
        <v>2370.51</v>
      </c>
      <c r="AK35" s="21">
        <v>4.3749</v>
      </c>
      <c r="AL35" s="21">
        <v>1296.27</v>
      </c>
      <c r="AM35" s="23">
        <v>259.0001</v>
      </c>
      <c r="AN35" s="21">
        <f t="shared" si="4"/>
        <v>16081.037900000001</v>
      </c>
      <c r="AO35" s="21">
        <v>0</v>
      </c>
      <c r="AP35" s="21">
        <v>0</v>
      </c>
      <c r="AQ35" s="21">
        <v>0</v>
      </c>
      <c r="AR35" s="22">
        <v>206.3452</v>
      </c>
      <c r="AS35" s="21">
        <v>0.0245</v>
      </c>
      <c r="AT35" s="22">
        <v>226.6337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2.6705</v>
      </c>
      <c r="BB35" s="21">
        <v>80.3165</v>
      </c>
      <c r="BC35" s="21">
        <v>0</v>
      </c>
      <c r="BD35" s="21">
        <v>0.1834</v>
      </c>
      <c r="BE35" s="21">
        <v>454.9763</v>
      </c>
      <c r="BF35" s="21">
        <v>0</v>
      </c>
      <c r="BG35" s="21">
        <v>243.742</v>
      </c>
      <c r="BH35" s="21">
        <f t="shared" si="5"/>
        <v>1214.8921</v>
      </c>
      <c r="BI35" s="23">
        <v>0</v>
      </c>
      <c r="BJ35" s="21">
        <v>79.399</v>
      </c>
      <c r="BK35" s="21">
        <v>0</v>
      </c>
      <c r="BL35" s="21">
        <v>0.322</v>
      </c>
      <c r="BM35" s="21">
        <v>0</v>
      </c>
      <c r="BN35" s="22">
        <v>0</v>
      </c>
      <c r="BO35" s="21">
        <v>0</v>
      </c>
      <c r="BP35" s="22">
        <f t="shared" si="6"/>
        <v>79.721</v>
      </c>
      <c r="BQ35" s="22">
        <v>747.8723</v>
      </c>
      <c r="BR35" s="21">
        <v>0</v>
      </c>
      <c r="BS35" s="21">
        <v>0.8843</v>
      </c>
      <c r="BT35" s="23">
        <v>3.4791</v>
      </c>
      <c r="BU35" s="23">
        <v>1.3682</v>
      </c>
      <c r="BV35" s="21">
        <v>2.2178</v>
      </c>
      <c r="BW35" s="21">
        <v>1.2102</v>
      </c>
      <c r="BX35" s="21">
        <v>0</v>
      </c>
      <c r="BY35" s="22">
        <v>250.8803</v>
      </c>
      <c r="BZ35" s="21">
        <f t="shared" si="7"/>
        <v>1007.9122000000001</v>
      </c>
      <c r="CA35" s="22">
        <v>0</v>
      </c>
      <c r="CB35" s="22">
        <v>0.0257</v>
      </c>
      <c r="CC35" s="21">
        <v>85.3852</v>
      </c>
      <c r="CD35" s="21">
        <v>0.1966</v>
      </c>
      <c r="CE35" s="23">
        <v>0.1366</v>
      </c>
      <c r="CF35" s="23">
        <v>0.5987</v>
      </c>
      <c r="CG35" s="21">
        <v>1.5669</v>
      </c>
      <c r="CH35" s="21">
        <v>20.2336</v>
      </c>
      <c r="CI35" s="21">
        <v>0</v>
      </c>
      <c r="CJ35" s="22">
        <v>35.8922</v>
      </c>
      <c r="CK35" s="21">
        <v>0</v>
      </c>
      <c r="CL35" s="22">
        <v>0</v>
      </c>
      <c r="CM35" s="21">
        <v>511.4687</v>
      </c>
      <c r="CN35" s="22">
        <f t="shared" si="0"/>
        <v>655.5042000000001</v>
      </c>
      <c r="CO35" s="22">
        <v>0</v>
      </c>
      <c r="CP35" s="21">
        <v>0.2761</v>
      </c>
      <c r="CQ35" s="22">
        <v>8.2399</v>
      </c>
      <c r="CR35" s="21">
        <v>53.9912</v>
      </c>
      <c r="CS35" s="22">
        <f t="shared" si="8"/>
        <v>62.5072</v>
      </c>
      <c r="CT35" s="24">
        <f t="shared" si="1"/>
        <v>19210.6374</v>
      </c>
    </row>
    <row r="36" spans="1:98" ht="12.75" customHeight="1">
      <c r="A36" s="18"/>
      <c r="B36" s="53"/>
      <c r="C36" s="57" t="s">
        <v>11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2">
        <f t="shared" si="9"/>
        <v>0</v>
      </c>
      <c r="N36" s="22">
        <v>0</v>
      </c>
      <c r="O36" s="21">
        <v>1.5909</v>
      </c>
      <c r="P36" s="23">
        <v>0</v>
      </c>
      <c r="Q36" s="21">
        <v>0</v>
      </c>
      <c r="R36" s="21">
        <v>0</v>
      </c>
      <c r="S36" s="22">
        <f t="shared" si="2"/>
        <v>1.5909</v>
      </c>
      <c r="T36" s="21">
        <v>0</v>
      </c>
      <c r="U36" s="21">
        <v>0</v>
      </c>
      <c r="V36" s="21">
        <v>0</v>
      </c>
      <c r="W36" s="22">
        <v>0</v>
      </c>
      <c r="X36" s="22">
        <v>0</v>
      </c>
      <c r="Y36" s="22">
        <v>0</v>
      </c>
      <c r="Z36" s="21">
        <v>0</v>
      </c>
      <c r="AA36" s="21">
        <v>0</v>
      </c>
      <c r="AB36" s="23">
        <v>0</v>
      </c>
      <c r="AC36" s="21">
        <f t="shared" si="3"/>
        <v>0</v>
      </c>
      <c r="AD36" s="21">
        <v>240.2524</v>
      </c>
      <c r="AE36" s="21">
        <v>992.2697</v>
      </c>
      <c r="AF36" s="21">
        <v>3744.3052</v>
      </c>
      <c r="AG36" s="22">
        <v>19547.8435</v>
      </c>
      <c r="AH36" s="21">
        <v>64658.1389</v>
      </c>
      <c r="AI36" s="22">
        <v>37.7019</v>
      </c>
      <c r="AJ36" s="22">
        <v>28974.968</v>
      </c>
      <c r="AK36" s="21">
        <v>189.2587</v>
      </c>
      <c r="AL36" s="21">
        <v>4593.4553</v>
      </c>
      <c r="AM36" s="23">
        <v>519.8953</v>
      </c>
      <c r="AN36" s="21">
        <f t="shared" si="4"/>
        <v>123498.0889</v>
      </c>
      <c r="AO36" s="21">
        <v>0.036</v>
      </c>
      <c r="AP36" s="21">
        <v>0</v>
      </c>
      <c r="AQ36" s="21">
        <v>0</v>
      </c>
      <c r="AR36" s="22">
        <v>7.0093</v>
      </c>
      <c r="AS36" s="21">
        <v>3.4611</v>
      </c>
      <c r="AT36" s="22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124.2159</v>
      </c>
      <c r="BC36" s="21">
        <v>0</v>
      </c>
      <c r="BD36" s="21">
        <v>0</v>
      </c>
      <c r="BE36" s="21">
        <v>501.9472</v>
      </c>
      <c r="BF36" s="21">
        <v>0</v>
      </c>
      <c r="BG36" s="21">
        <v>6.639</v>
      </c>
      <c r="BH36" s="21">
        <f t="shared" si="5"/>
        <v>643.3085</v>
      </c>
      <c r="BI36" s="23">
        <v>0</v>
      </c>
      <c r="BJ36" s="21">
        <v>23.696</v>
      </c>
      <c r="BK36" s="21">
        <v>0</v>
      </c>
      <c r="BL36" s="21">
        <v>12.1508</v>
      </c>
      <c r="BM36" s="21">
        <v>0</v>
      </c>
      <c r="BN36" s="22">
        <v>0</v>
      </c>
      <c r="BO36" s="21">
        <v>0</v>
      </c>
      <c r="BP36" s="22">
        <f t="shared" si="6"/>
        <v>35.8468</v>
      </c>
      <c r="BQ36" s="22">
        <v>21.2012</v>
      </c>
      <c r="BR36" s="21">
        <v>0</v>
      </c>
      <c r="BS36" s="21">
        <v>59.3659</v>
      </c>
      <c r="BT36" s="23">
        <v>16.5395</v>
      </c>
      <c r="BU36" s="23">
        <v>1655.0989</v>
      </c>
      <c r="BV36" s="21">
        <v>4832.628</v>
      </c>
      <c r="BW36" s="21">
        <v>3.1425</v>
      </c>
      <c r="BX36" s="21">
        <v>0.8664</v>
      </c>
      <c r="BY36" s="22">
        <v>822.1502</v>
      </c>
      <c r="BZ36" s="21">
        <f t="shared" si="7"/>
        <v>7410.9926</v>
      </c>
      <c r="CA36" s="22">
        <v>0</v>
      </c>
      <c r="CB36" s="22">
        <v>0</v>
      </c>
      <c r="CC36" s="21">
        <v>585.2377</v>
      </c>
      <c r="CD36" s="21">
        <v>15.039</v>
      </c>
      <c r="CE36" s="23">
        <v>0</v>
      </c>
      <c r="CF36" s="23">
        <v>23.8204</v>
      </c>
      <c r="CG36" s="21">
        <v>7.0283</v>
      </c>
      <c r="CH36" s="21">
        <v>39.8455</v>
      </c>
      <c r="CI36" s="21">
        <v>15.6876</v>
      </c>
      <c r="CJ36" s="22">
        <v>103.4889</v>
      </c>
      <c r="CK36" s="21">
        <v>0</v>
      </c>
      <c r="CL36" s="22">
        <v>0</v>
      </c>
      <c r="CM36" s="21">
        <v>175.6534</v>
      </c>
      <c r="CN36" s="22">
        <f t="shared" si="0"/>
        <v>965.8007999999999</v>
      </c>
      <c r="CO36" s="22">
        <v>0</v>
      </c>
      <c r="CP36" s="21">
        <v>0</v>
      </c>
      <c r="CQ36" s="22">
        <v>73.2186</v>
      </c>
      <c r="CR36" s="21">
        <v>4.7166</v>
      </c>
      <c r="CS36" s="22">
        <f t="shared" si="8"/>
        <v>77.9352</v>
      </c>
      <c r="CT36" s="24">
        <f t="shared" si="1"/>
        <v>132633.5637</v>
      </c>
    </row>
    <row r="37" spans="1:98" ht="12.75" customHeight="1">
      <c r="A37" s="18"/>
      <c r="B37" s="53"/>
      <c r="C37" s="57" t="s">
        <v>168</v>
      </c>
      <c r="D37" s="21">
        <v>0</v>
      </c>
      <c r="E37" s="21">
        <v>0</v>
      </c>
      <c r="F37" s="21">
        <v>0</v>
      </c>
      <c r="G37" s="21">
        <v>0.6064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2">
        <f t="shared" si="9"/>
        <v>0.6064</v>
      </c>
      <c r="N37" s="22">
        <v>0</v>
      </c>
      <c r="O37" s="21">
        <v>0.1328</v>
      </c>
      <c r="P37" s="23">
        <v>0</v>
      </c>
      <c r="Q37" s="21">
        <v>0.0886</v>
      </c>
      <c r="R37" s="21">
        <v>0</v>
      </c>
      <c r="S37" s="22">
        <f t="shared" si="2"/>
        <v>0.22139999999999999</v>
      </c>
      <c r="T37" s="21">
        <v>0</v>
      </c>
      <c r="U37" s="21">
        <v>0</v>
      </c>
      <c r="V37" s="21">
        <v>0</v>
      </c>
      <c r="W37" s="22">
        <v>0</v>
      </c>
      <c r="X37" s="22">
        <v>0</v>
      </c>
      <c r="Y37" s="22">
        <v>0</v>
      </c>
      <c r="Z37" s="21">
        <v>0</v>
      </c>
      <c r="AA37" s="21">
        <v>0</v>
      </c>
      <c r="AB37" s="23">
        <v>0</v>
      </c>
      <c r="AC37" s="21">
        <f t="shared" si="3"/>
        <v>0</v>
      </c>
      <c r="AD37" s="21">
        <v>1.9672</v>
      </c>
      <c r="AE37" s="21">
        <v>150.9777</v>
      </c>
      <c r="AF37" s="21">
        <v>429.4373</v>
      </c>
      <c r="AG37" s="22">
        <v>403.5636</v>
      </c>
      <c r="AH37" s="21">
        <v>5919.0197</v>
      </c>
      <c r="AI37" s="22">
        <v>0</v>
      </c>
      <c r="AJ37" s="22">
        <v>594.0312</v>
      </c>
      <c r="AK37" s="21">
        <v>678.602</v>
      </c>
      <c r="AL37" s="21">
        <v>1780.9578</v>
      </c>
      <c r="AM37" s="23">
        <v>1001.0843</v>
      </c>
      <c r="AN37" s="21">
        <f t="shared" si="4"/>
        <v>10959.640800000001</v>
      </c>
      <c r="AO37" s="21">
        <v>0</v>
      </c>
      <c r="AP37" s="21">
        <v>0</v>
      </c>
      <c r="AQ37" s="21">
        <v>0</v>
      </c>
      <c r="AR37" s="22">
        <v>197.3896</v>
      </c>
      <c r="AS37" s="21">
        <v>0</v>
      </c>
      <c r="AT37" s="22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0.0672</v>
      </c>
      <c r="BB37" s="21">
        <v>0</v>
      </c>
      <c r="BC37" s="21">
        <v>0</v>
      </c>
      <c r="BD37" s="21">
        <v>657.0054</v>
      </c>
      <c r="BE37" s="21">
        <v>49.0921</v>
      </c>
      <c r="BF37" s="21">
        <v>0</v>
      </c>
      <c r="BG37" s="21">
        <v>253.8983</v>
      </c>
      <c r="BH37" s="21">
        <f t="shared" si="5"/>
        <v>1157.4526</v>
      </c>
      <c r="BI37" s="23">
        <v>0</v>
      </c>
      <c r="BJ37" s="21">
        <v>0</v>
      </c>
      <c r="BK37" s="21">
        <v>0</v>
      </c>
      <c r="BL37" s="21">
        <v>0</v>
      </c>
      <c r="BM37" s="21">
        <v>0</v>
      </c>
      <c r="BN37" s="22">
        <v>0.4506</v>
      </c>
      <c r="BO37" s="21">
        <v>0</v>
      </c>
      <c r="BP37" s="22">
        <f t="shared" si="6"/>
        <v>0.4506</v>
      </c>
      <c r="BQ37" s="22">
        <v>0.2919</v>
      </c>
      <c r="BR37" s="21">
        <v>0</v>
      </c>
      <c r="BS37" s="21">
        <v>0</v>
      </c>
      <c r="BT37" s="23">
        <v>0.9165</v>
      </c>
      <c r="BU37" s="23">
        <v>10.4997</v>
      </c>
      <c r="BV37" s="21">
        <v>0</v>
      </c>
      <c r="BW37" s="21">
        <v>0</v>
      </c>
      <c r="BX37" s="21">
        <v>0</v>
      </c>
      <c r="BY37" s="22">
        <v>31.9146</v>
      </c>
      <c r="BZ37" s="21">
        <f t="shared" si="7"/>
        <v>43.6227</v>
      </c>
      <c r="CA37" s="22">
        <v>0</v>
      </c>
      <c r="CB37" s="22">
        <v>0</v>
      </c>
      <c r="CC37" s="21">
        <v>0</v>
      </c>
      <c r="CD37" s="21">
        <v>0</v>
      </c>
      <c r="CE37" s="23">
        <v>0</v>
      </c>
      <c r="CF37" s="23">
        <v>0.0777</v>
      </c>
      <c r="CG37" s="21">
        <v>3.1074</v>
      </c>
      <c r="CH37" s="21">
        <v>0.2664</v>
      </c>
      <c r="CI37" s="21">
        <v>0</v>
      </c>
      <c r="CJ37" s="22">
        <v>0</v>
      </c>
      <c r="CK37" s="21">
        <v>0</v>
      </c>
      <c r="CL37" s="22">
        <v>0</v>
      </c>
      <c r="CM37" s="21">
        <v>13.8976</v>
      </c>
      <c r="CN37" s="22">
        <f t="shared" si="0"/>
        <v>17.3491</v>
      </c>
      <c r="CO37" s="22">
        <v>0</v>
      </c>
      <c r="CP37" s="21">
        <v>0</v>
      </c>
      <c r="CQ37" s="22">
        <v>0.1296</v>
      </c>
      <c r="CR37" s="21">
        <v>0</v>
      </c>
      <c r="CS37" s="22">
        <f t="shared" si="8"/>
        <v>0.1296</v>
      </c>
      <c r="CT37" s="24">
        <f t="shared" si="1"/>
        <v>12179.473200000002</v>
      </c>
    </row>
    <row r="38" spans="1:98" ht="12.75" customHeight="1">
      <c r="A38" s="18"/>
      <c r="B38" s="53"/>
      <c r="C38" s="57" t="s">
        <v>12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2">
        <f t="shared" si="9"/>
        <v>0</v>
      </c>
      <c r="N38" s="22">
        <v>0</v>
      </c>
      <c r="O38" s="21">
        <v>0</v>
      </c>
      <c r="P38" s="23">
        <v>0</v>
      </c>
      <c r="Q38" s="21">
        <v>0.8617</v>
      </c>
      <c r="R38" s="21">
        <v>0</v>
      </c>
      <c r="S38" s="22">
        <f t="shared" si="2"/>
        <v>0.8617</v>
      </c>
      <c r="T38" s="21">
        <v>0</v>
      </c>
      <c r="U38" s="21">
        <v>0</v>
      </c>
      <c r="V38" s="21">
        <v>9.506</v>
      </c>
      <c r="W38" s="22">
        <v>0</v>
      </c>
      <c r="X38" s="22">
        <v>0</v>
      </c>
      <c r="Y38" s="22">
        <v>0</v>
      </c>
      <c r="Z38" s="21">
        <v>0</v>
      </c>
      <c r="AA38" s="21">
        <v>0</v>
      </c>
      <c r="AB38" s="23">
        <v>43.7549</v>
      </c>
      <c r="AC38" s="21">
        <f t="shared" si="3"/>
        <v>53.2609</v>
      </c>
      <c r="AD38" s="21">
        <v>14852.5018</v>
      </c>
      <c r="AE38" s="21">
        <v>4488.0506</v>
      </c>
      <c r="AF38" s="21">
        <v>54018.8537</v>
      </c>
      <c r="AG38" s="22">
        <v>57241.6021</v>
      </c>
      <c r="AH38" s="21">
        <v>4338.6356</v>
      </c>
      <c r="AI38" s="22">
        <v>111948.1097</v>
      </c>
      <c r="AJ38" s="22">
        <v>405390.5683</v>
      </c>
      <c r="AK38" s="21">
        <v>30129.1253</v>
      </c>
      <c r="AL38" s="21">
        <v>964.1853</v>
      </c>
      <c r="AM38" s="23">
        <v>449.8209</v>
      </c>
      <c r="AN38" s="21">
        <f t="shared" si="4"/>
        <v>683821.4533</v>
      </c>
      <c r="AO38" s="21">
        <v>0</v>
      </c>
      <c r="AP38" s="21">
        <v>0</v>
      </c>
      <c r="AQ38" s="21">
        <v>0</v>
      </c>
      <c r="AR38" s="22">
        <v>0</v>
      </c>
      <c r="AS38" s="21">
        <v>636.2825</v>
      </c>
      <c r="AT38" s="22">
        <v>0</v>
      </c>
      <c r="AU38" s="21">
        <v>0</v>
      </c>
      <c r="AV38" s="21">
        <v>10.6382</v>
      </c>
      <c r="AW38" s="21">
        <v>15.0373</v>
      </c>
      <c r="AX38" s="21">
        <v>1126.9683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0.028</v>
      </c>
      <c r="BE38" s="21">
        <v>1309.5159</v>
      </c>
      <c r="BF38" s="21">
        <v>0</v>
      </c>
      <c r="BG38" s="21">
        <v>0.0051</v>
      </c>
      <c r="BH38" s="21">
        <f t="shared" si="5"/>
        <v>3098.4753</v>
      </c>
      <c r="BI38" s="23">
        <v>0</v>
      </c>
      <c r="BJ38" s="21">
        <v>0.8466</v>
      </c>
      <c r="BK38" s="21">
        <v>0</v>
      </c>
      <c r="BL38" s="21">
        <v>0.173</v>
      </c>
      <c r="BM38" s="21">
        <v>0</v>
      </c>
      <c r="BN38" s="22">
        <v>780.1987</v>
      </c>
      <c r="BO38" s="21">
        <v>0</v>
      </c>
      <c r="BP38" s="22">
        <f t="shared" si="6"/>
        <v>781.2183</v>
      </c>
      <c r="BQ38" s="22">
        <v>2.1935</v>
      </c>
      <c r="BR38" s="21">
        <v>0</v>
      </c>
      <c r="BS38" s="21">
        <v>115.085</v>
      </c>
      <c r="BT38" s="23">
        <v>0</v>
      </c>
      <c r="BU38" s="23">
        <v>84.0375</v>
      </c>
      <c r="BV38" s="21">
        <v>20.135</v>
      </c>
      <c r="BW38" s="21">
        <v>0</v>
      </c>
      <c r="BX38" s="21">
        <v>443.1788</v>
      </c>
      <c r="BY38" s="22">
        <v>1884.0782</v>
      </c>
      <c r="BZ38" s="21">
        <f t="shared" si="7"/>
        <v>2548.7079999999996</v>
      </c>
      <c r="CA38" s="22">
        <v>36.3196</v>
      </c>
      <c r="CB38" s="22">
        <v>0</v>
      </c>
      <c r="CC38" s="21">
        <v>12883.6393</v>
      </c>
      <c r="CD38" s="21">
        <v>5.6815</v>
      </c>
      <c r="CE38" s="23">
        <v>0</v>
      </c>
      <c r="CF38" s="23">
        <v>1.9591</v>
      </c>
      <c r="CG38" s="21">
        <v>1377.4961</v>
      </c>
      <c r="CH38" s="21">
        <v>223.2151</v>
      </c>
      <c r="CI38" s="21">
        <v>34.8788</v>
      </c>
      <c r="CJ38" s="22">
        <v>224.4831</v>
      </c>
      <c r="CK38" s="21">
        <v>1324.8101</v>
      </c>
      <c r="CL38" s="22">
        <v>133.8229</v>
      </c>
      <c r="CM38" s="21">
        <v>4671.6744</v>
      </c>
      <c r="CN38" s="22">
        <f t="shared" si="0"/>
        <v>20917.980000000003</v>
      </c>
      <c r="CO38" s="22">
        <v>0</v>
      </c>
      <c r="CP38" s="21">
        <v>32.894</v>
      </c>
      <c r="CQ38" s="22">
        <v>32.5371</v>
      </c>
      <c r="CR38" s="21">
        <v>0</v>
      </c>
      <c r="CS38" s="22">
        <f t="shared" si="8"/>
        <v>65.4311</v>
      </c>
      <c r="CT38" s="24">
        <f t="shared" si="1"/>
        <v>711287.3886000001</v>
      </c>
    </row>
    <row r="39" spans="1:98" ht="12.75" customHeight="1">
      <c r="A39" s="18"/>
      <c r="B39" s="53"/>
      <c r="C39" s="58" t="s">
        <v>169</v>
      </c>
      <c r="D39" s="21">
        <v>0</v>
      </c>
      <c r="E39" s="21">
        <v>0</v>
      </c>
      <c r="F39" s="21">
        <v>0</v>
      </c>
      <c r="G39" s="21">
        <v>25.5051</v>
      </c>
      <c r="H39" s="21">
        <v>0</v>
      </c>
      <c r="I39" s="21">
        <v>0</v>
      </c>
      <c r="J39" s="21">
        <v>0.7865</v>
      </c>
      <c r="K39" s="21">
        <v>0</v>
      </c>
      <c r="L39" s="21">
        <v>178.116</v>
      </c>
      <c r="M39" s="22">
        <f t="shared" si="9"/>
        <v>204.4076</v>
      </c>
      <c r="N39" s="22">
        <v>0</v>
      </c>
      <c r="O39" s="21">
        <v>40.8011</v>
      </c>
      <c r="P39" s="23">
        <v>34.784</v>
      </c>
      <c r="Q39" s="21">
        <v>0</v>
      </c>
      <c r="R39" s="21">
        <v>360.8688</v>
      </c>
      <c r="S39" s="22">
        <f t="shared" si="2"/>
        <v>436.45390000000003</v>
      </c>
      <c r="T39" s="21">
        <v>0</v>
      </c>
      <c r="U39" s="21">
        <v>1.4698</v>
      </c>
      <c r="V39" s="21">
        <v>1.0831</v>
      </c>
      <c r="W39" s="22">
        <v>0</v>
      </c>
      <c r="X39" s="22">
        <v>0</v>
      </c>
      <c r="Y39" s="22">
        <v>0</v>
      </c>
      <c r="Z39" s="21">
        <v>0</v>
      </c>
      <c r="AA39" s="21">
        <v>0</v>
      </c>
      <c r="AB39" s="23">
        <v>0</v>
      </c>
      <c r="AC39" s="21">
        <f t="shared" si="3"/>
        <v>2.5529</v>
      </c>
      <c r="AD39" s="21">
        <v>39.6836</v>
      </c>
      <c r="AE39" s="21">
        <v>1377.9276</v>
      </c>
      <c r="AF39" s="21">
        <v>1257.8143</v>
      </c>
      <c r="AG39" s="22">
        <v>29.1832</v>
      </c>
      <c r="AH39" s="21">
        <v>91.6032</v>
      </c>
      <c r="AI39" s="22">
        <v>0</v>
      </c>
      <c r="AJ39" s="22">
        <v>2478.5444</v>
      </c>
      <c r="AK39" s="21">
        <v>0.4781</v>
      </c>
      <c r="AL39" s="21">
        <v>143.8566</v>
      </c>
      <c r="AM39" s="23">
        <v>55.7854</v>
      </c>
      <c r="AN39" s="21">
        <f t="shared" si="4"/>
        <v>5474.876400000001</v>
      </c>
      <c r="AO39" s="21">
        <v>0</v>
      </c>
      <c r="AP39" s="21">
        <v>0</v>
      </c>
      <c r="AQ39" s="21">
        <v>0</v>
      </c>
      <c r="AR39" s="22">
        <v>1.8759</v>
      </c>
      <c r="AS39" s="21">
        <v>0</v>
      </c>
      <c r="AT39" s="22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2039.9228</v>
      </c>
      <c r="BF39" s="21">
        <v>0</v>
      </c>
      <c r="BG39" s="21">
        <v>2175.1572</v>
      </c>
      <c r="BH39" s="21">
        <f t="shared" si="5"/>
        <v>4216.9559</v>
      </c>
      <c r="BI39" s="23">
        <v>0</v>
      </c>
      <c r="BJ39" s="21">
        <v>29.5765</v>
      </c>
      <c r="BK39" s="21">
        <v>0.9586</v>
      </c>
      <c r="BL39" s="21">
        <v>7.6131</v>
      </c>
      <c r="BM39" s="21">
        <v>0</v>
      </c>
      <c r="BN39" s="22">
        <v>184.9441</v>
      </c>
      <c r="BO39" s="21">
        <v>0</v>
      </c>
      <c r="BP39" s="22">
        <f t="shared" si="6"/>
        <v>223.0923</v>
      </c>
      <c r="BQ39" s="22">
        <v>1535.5986</v>
      </c>
      <c r="BR39" s="21">
        <v>137.0098</v>
      </c>
      <c r="BS39" s="21">
        <v>100.3997</v>
      </c>
      <c r="BT39" s="23">
        <v>10122.1038</v>
      </c>
      <c r="BU39" s="23">
        <v>63.1028</v>
      </c>
      <c r="BV39" s="21">
        <v>2253.5426</v>
      </c>
      <c r="BW39" s="21">
        <v>1915.2462</v>
      </c>
      <c r="BX39" s="21">
        <v>572.4921</v>
      </c>
      <c r="BY39" s="22">
        <v>8208.1482</v>
      </c>
      <c r="BZ39" s="21">
        <f t="shared" si="7"/>
        <v>24907.6438</v>
      </c>
      <c r="CA39" s="22">
        <v>0</v>
      </c>
      <c r="CB39" s="22">
        <v>0</v>
      </c>
      <c r="CC39" s="21">
        <v>0</v>
      </c>
      <c r="CD39" s="21">
        <v>0</v>
      </c>
      <c r="CE39" s="23">
        <v>0</v>
      </c>
      <c r="CF39" s="23">
        <v>0</v>
      </c>
      <c r="CG39" s="21">
        <v>15.5532</v>
      </c>
      <c r="CH39" s="21">
        <v>466.0165</v>
      </c>
      <c r="CI39" s="21">
        <v>0.5779</v>
      </c>
      <c r="CJ39" s="22">
        <v>1.9883</v>
      </c>
      <c r="CK39" s="21">
        <v>0</v>
      </c>
      <c r="CL39" s="22">
        <v>0</v>
      </c>
      <c r="CM39" s="21">
        <v>312.3285</v>
      </c>
      <c r="CN39" s="22">
        <f t="shared" si="0"/>
        <v>796.4644000000001</v>
      </c>
      <c r="CO39" s="22">
        <v>0</v>
      </c>
      <c r="CP39" s="21">
        <v>45.4194</v>
      </c>
      <c r="CQ39" s="22">
        <v>145.1016</v>
      </c>
      <c r="CR39" s="21">
        <v>1257.349</v>
      </c>
      <c r="CS39" s="22">
        <f t="shared" si="8"/>
        <v>1447.87</v>
      </c>
      <c r="CT39" s="24">
        <f t="shared" si="1"/>
        <v>37710.317200000005</v>
      </c>
    </row>
    <row r="40" spans="1:98" ht="12.75" customHeight="1">
      <c r="A40" s="18"/>
      <c r="B40" s="55"/>
      <c r="C40" s="59" t="s">
        <v>147</v>
      </c>
      <c r="D40" s="29">
        <f aca="true" t="shared" si="14" ref="D40:L40">SUM(D16:D39)</f>
        <v>14502.1344</v>
      </c>
      <c r="E40" s="29">
        <f t="shared" si="14"/>
        <v>25126.308800000003</v>
      </c>
      <c r="F40" s="29">
        <f t="shared" si="14"/>
        <v>847.043</v>
      </c>
      <c r="G40" s="29">
        <f t="shared" si="14"/>
        <v>21475.9138</v>
      </c>
      <c r="H40" s="29">
        <f t="shared" si="14"/>
        <v>4.1245</v>
      </c>
      <c r="I40" s="29">
        <f t="shared" si="14"/>
        <v>49217.5291</v>
      </c>
      <c r="J40" s="29">
        <f t="shared" si="14"/>
        <v>44693.3785</v>
      </c>
      <c r="K40" s="29">
        <f t="shared" si="14"/>
        <v>505.7487</v>
      </c>
      <c r="L40" s="29">
        <f t="shared" si="14"/>
        <v>39531.1034</v>
      </c>
      <c r="M40" s="30">
        <f>SUM(D40:L40)</f>
        <v>195903.28419999997</v>
      </c>
      <c r="N40" s="30">
        <f>SUM(N16:N39)</f>
        <v>5978.9769</v>
      </c>
      <c r="O40" s="29">
        <f aca="true" t="shared" si="15" ref="O40:BY40">SUM(O16:O39)</f>
        <v>63061.16359999999</v>
      </c>
      <c r="P40" s="31">
        <f t="shared" si="15"/>
        <v>1341.3773</v>
      </c>
      <c r="Q40" s="29">
        <f t="shared" si="15"/>
        <v>108.2263</v>
      </c>
      <c r="R40" s="29">
        <f t="shared" si="15"/>
        <v>40325.822400000005</v>
      </c>
      <c r="S40" s="30">
        <f t="shared" si="2"/>
        <v>110815.5665</v>
      </c>
      <c r="T40" s="29">
        <f t="shared" si="15"/>
        <v>3641.768</v>
      </c>
      <c r="U40" s="29">
        <f t="shared" si="15"/>
        <v>22800.8662</v>
      </c>
      <c r="V40" s="29">
        <f t="shared" si="15"/>
        <v>1378.8032000000003</v>
      </c>
      <c r="W40" s="30">
        <f t="shared" si="15"/>
        <v>1199362.2662</v>
      </c>
      <c r="X40" s="30">
        <f t="shared" si="15"/>
        <v>181188.5969</v>
      </c>
      <c r="Y40" s="30">
        <f t="shared" si="15"/>
        <v>106513.6536</v>
      </c>
      <c r="Z40" s="29">
        <f t="shared" si="15"/>
        <v>0</v>
      </c>
      <c r="AA40" s="29">
        <f t="shared" si="15"/>
        <v>3.3925</v>
      </c>
      <c r="AB40" s="31">
        <f t="shared" si="15"/>
        <v>345282.2575</v>
      </c>
      <c r="AC40" s="29">
        <f t="shared" si="3"/>
        <v>1860171.6041</v>
      </c>
      <c r="AD40" s="29">
        <f t="shared" si="15"/>
        <v>1438995.7824000001</v>
      </c>
      <c r="AE40" s="29">
        <f t="shared" si="15"/>
        <v>148660.28420000002</v>
      </c>
      <c r="AF40" s="29">
        <f t="shared" si="15"/>
        <v>378494.68499999994</v>
      </c>
      <c r="AG40" s="30">
        <f t="shared" si="15"/>
        <v>231364.3859</v>
      </c>
      <c r="AH40" s="29">
        <f t="shared" si="15"/>
        <v>107705.0171</v>
      </c>
      <c r="AI40" s="30">
        <f t="shared" si="15"/>
        <v>112259.0581</v>
      </c>
      <c r="AJ40" s="30">
        <f t="shared" si="15"/>
        <v>556781.6919</v>
      </c>
      <c r="AK40" s="29">
        <f t="shared" si="15"/>
        <v>50696.7018</v>
      </c>
      <c r="AL40" s="29">
        <f t="shared" si="15"/>
        <v>19715.4077</v>
      </c>
      <c r="AM40" s="31">
        <f t="shared" si="15"/>
        <v>18582.258299999998</v>
      </c>
      <c r="AN40" s="29">
        <f t="shared" si="4"/>
        <v>3063255.2723999997</v>
      </c>
      <c r="AO40" s="29">
        <f t="shared" si="15"/>
        <v>351380.7604</v>
      </c>
      <c r="AP40" s="29">
        <f t="shared" si="15"/>
        <v>1682350.7229</v>
      </c>
      <c r="AQ40" s="29">
        <f t="shared" si="15"/>
        <v>539870.1837000002</v>
      </c>
      <c r="AR40" s="30">
        <f t="shared" si="15"/>
        <v>40397.96160000001</v>
      </c>
      <c r="AS40" s="29">
        <f t="shared" si="15"/>
        <v>17906.534099999997</v>
      </c>
      <c r="AT40" s="30">
        <f t="shared" si="15"/>
        <v>464465.95009999996</v>
      </c>
      <c r="AU40" s="29">
        <f t="shared" si="15"/>
        <v>324365.017</v>
      </c>
      <c r="AV40" s="29">
        <f aca="true" t="shared" si="16" ref="AV40:BF40">SUM(AV16:AV39)</f>
        <v>552958.9468</v>
      </c>
      <c r="AW40" s="29">
        <f t="shared" si="16"/>
        <v>583291.8121999999</v>
      </c>
      <c r="AX40" s="29">
        <f t="shared" si="16"/>
        <v>101086.83619999999</v>
      </c>
      <c r="AY40" s="29">
        <f t="shared" si="16"/>
        <v>298050.387</v>
      </c>
      <c r="AZ40" s="29">
        <f t="shared" si="16"/>
        <v>75816.9127</v>
      </c>
      <c r="BA40" s="29">
        <f t="shared" si="16"/>
        <v>46564.6803</v>
      </c>
      <c r="BB40" s="29">
        <f t="shared" si="16"/>
        <v>511944.4500000001</v>
      </c>
      <c r="BC40" s="29">
        <f t="shared" si="16"/>
        <v>71584.8975</v>
      </c>
      <c r="BD40" s="29">
        <f t="shared" si="16"/>
        <v>36503.38739999999</v>
      </c>
      <c r="BE40" s="29">
        <f t="shared" si="16"/>
        <v>313932.314</v>
      </c>
      <c r="BF40" s="29">
        <f t="shared" si="16"/>
        <v>48874.3551</v>
      </c>
      <c r="BG40" s="29">
        <f t="shared" si="15"/>
        <v>318287.0501</v>
      </c>
      <c r="BH40" s="29">
        <f t="shared" si="5"/>
        <v>6379633.159100001</v>
      </c>
      <c r="BI40" s="31">
        <f t="shared" si="15"/>
        <v>12155.2268</v>
      </c>
      <c r="BJ40" s="29">
        <f t="shared" si="15"/>
        <v>361613.64560000005</v>
      </c>
      <c r="BK40" s="29">
        <f t="shared" si="15"/>
        <v>16757.257000000005</v>
      </c>
      <c r="BL40" s="29">
        <f t="shared" si="15"/>
        <v>13864.142100000003</v>
      </c>
      <c r="BM40" s="29">
        <f t="shared" si="15"/>
        <v>33303.626800000005</v>
      </c>
      <c r="BN40" s="30">
        <f t="shared" si="15"/>
        <v>631030.9787999998</v>
      </c>
      <c r="BO40" s="29">
        <f t="shared" si="15"/>
        <v>270315.7096</v>
      </c>
      <c r="BP40" s="30">
        <f t="shared" si="6"/>
        <v>1339040.5866999999</v>
      </c>
      <c r="BQ40" s="30">
        <f t="shared" si="15"/>
        <v>137059.08170000004</v>
      </c>
      <c r="BR40" s="29">
        <f t="shared" si="15"/>
        <v>137.43140000000002</v>
      </c>
      <c r="BS40" s="29">
        <f t="shared" si="15"/>
        <v>11086.427399999999</v>
      </c>
      <c r="BT40" s="31">
        <f t="shared" si="15"/>
        <v>37088.9329</v>
      </c>
      <c r="BU40" s="31">
        <f t="shared" si="15"/>
        <v>48418.3708</v>
      </c>
      <c r="BV40" s="29">
        <f t="shared" si="15"/>
        <v>40508.01239999999</v>
      </c>
      <c r="BW40" s="29">
        <f t="shared" si="15"/>
        <v>139325.2711</v>
      </c>
      <c r="BX40" s="29">
        <f t="shared" si="15"/>
        <v>41716.38090000001</v>
      </c>
      <c r="BY40" s="30">
        <f t="shared" si="15"/>
        <v>125085.69790000001</v>
      </c>
      <c r="BZ40" s="29">
        <f t="shared" si="7"/>
        <v>580425.6065</v>
      </c>
      <c r="CA40" s="30">
        <f aca="true" t="shared" si="17" ref="CA40:CM40">SUM(CA16:CA39)</f>
        <v>36.3196</v>
      </c>
      <c r="CB40" s="30">
        <f t="shared" si="17"/>
        <v>87.5522</v>
      </c>
      <c r="CC40" s="29">
        <f t="shared" si="17"/>
        <v>98208.45479999999</v>
      </c>
      <c r="CD40" s="29">
        <f t="shared" si="17"/>
        <v>104.33990000000001</v>
      </c>
      <c r="CE40" s="31">
        <f t="shared" si="17"/>
        <v>29.4795</v>
      </c>
      <c r="CF40" s="31">
        <f t="shared" si="17"/>
        <v>1890.8723000000002</v>
      </c>
      <c r="CG40" s="29">
        <f t="shared" si="17"/>
        <v>4870.606500000001</v>
      </c>
      <c r="CH40" s="29">
        <f t="shared" si="17"/>
        <v>8909.8861</v>
      </c>
      <c r="CI40" s="29">
        <f t="shared" si="17"/>
        <v>1320.6242</v>
      </c>
      <c r="CJ40" s="30">
        <f t="shared" si="17"/>
        <v>54315.00939999999</v>
      </c>
      <c r="CK40" s="29">
        <f t="shared" si="17"/>
        <v>164909.5066</v>
      </c>
      <c r="CL40" s="30">
        <f t="shared" si="17"/>
        <v>5773.5923</v>
      </c>
      <c r="CM40" s="29">
        <f t="shared" si="17"/>
        <v>40686.2905</v>
      </c>
      <c r="CN40" s="30">
        <f t="shared" si="0"/>
        <v>381142.53390000004</v>
      </c>
      <c r="CO40" s="30">
        <f>SUM(CO16:CO39)</f>
        <v>242765.8102</v>
      </c>
      <c r="CP40" s="29">
        <f>SUM(CP16:CP39)</f>
        <v>9048.6585</v>
      </c>
      <c r="CQ40" s="30">
        <f>SUM(CQ16:CQ39)</f>
        <v>88124.43359999999</v>
      </c>
      <c r="CR40" s="29">
        <f>SUM(CR16:CR39)</f>
        <v>6215.366499999999</v>
      </c>
      <c r="CS40" s="30">
        <f t="shared" si="8"/>
        <v>346154.26879999996</v>
      </c>
      <c r="CT40" s="32">
        <f t="shared" si="1"/>
        <v>14256541.8822</v>
      </c>
    </row>
    <row r="41" spans="1:98" ht="12.75" customHeight="1">
      <c r="A41" s="18"/>
      <c r="B41" s="51"/>
      <c r="C41" s="60" t="s">
        <v>13</v>
      </c>
      <c r="D41" s="21">
        <v>0</v>
      </c>
      <c r="E41" s="21">
        <v>88.2782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2.7221</v>
      </c>
      <c r="M41" s="22">
        <f t="shared" si="9"/>
        <v>91.0003</v>
      </c>
      <c r="N41" s="22">
        <v>0</v>
      </c>
      <c r="O41" s="21">
        <v>0.0307</v>
      </c>
      <c r="P41" s="23">
        <v>0</v>
      </c>
      <c r="Q41" s="21">
        <v>0</v>
      </c>
      <c r="R41" s="21">
        <v>0</v>
      </c>
      <c r="S41" s="22">
        <f t="shared" si="2"/>
        <v>0.0307</v>
      </c>
      <c r="T41" s="21">
        <v>0</v>
      </c>
      <c r="U41" s="21">
        <v>0</v>
      </c>
      <c r="V41" s="21">
        <v>0</v>
      </c>
      <c r="W41" s="22">
        <v>0</v>
      </c>
      <c r="X41" s="22">
        <v>0</v>
      </c>
      <c r="Y41" s="22">
        <v>0</v>
      </c>
      <c r="Z41" s="21">
        <v>0</v>
      </c>
      <c r="AA41" s="21">
        <v>0</v>
      </c>
      <c r="AB41" s="23">
        <v>1.6324</v>
      </c>
      <c r="AC41" s="21">
        <f t="shared" si="3"/>
        <v>1.6324</v>
      </c>
      <c r="AD41" s="21">
        <v>157.3394</v>
      </c>
      <c r="AE41" s="21">
        <v>6.9435</v>
      </c>
      <c r="AF41" s="21">
        <v>369.475</v>
      </c>
      <c r="AG41" s="22">
        <v>7.9224</v>
      </c>
      <c r="AH41" s="21">
        <v>1.3693</v>
      </c>
      <c r="AI41" s="22">
        <v>0</v>
      </c>
      <c r="AJ41" s="22">
        <v>0</v>
      </c>
      <c r="AK41" s="21">
        <v>203.3859</v>
      </c>
      <c r="AL41" s="21">
        <v>7.1688</v>
      </c>
      <c r="AM41" s="23">
        <v>1.8577</v>
      </c>
      <c r="AN41" s="21">
        <f t="shared" si="4"/>
        <v>755.4620000000001</v>
      </c>
      <c r="AO41" s="21">
        <v>0.1612</v>
      </c>
      <c r="AP41" s="21">
        <v>0</v>
      </c>
      <c r="AQ41" s="21">
        <v>44.5742</v>
      </c>
      <c r="AR41" s="22">
        <v>0</v>
      </c>
      <c r="AS41" s="21">
        <v>5.5542</v>
      </c>
      <c r="AT41" s="22">
        <v>57.355</v>
      </c>
      <c r="AU41" s="21">
        <v>0</v>
      </c>
      <c r="AV41" s="21">
        <v>0</v>
      </c>
      <c r="AW41" s="21">
        <v>0</v>
      </c>
      <c r="AX41" s="21">
        <v>1.3882</v>
      </c>
      <c r="AY41" s="21">
        <v>13.0006</v>
      </c>
      <c r="AZ41" s="21">
        <v>0</v>
      </c>
      <c r="BA41" s="21">
        <v>5.8826</v>
      </c>
      <c r="BB41" s="21">
        <v>81.9164</v>
      </c>
      <c r="BC41" s="21">
        <v>34.9405</v>
      </c>
      <c r="BD41" s="21">
        <v>19.4337</v>
      </c>
      <c r="BE41" s="21">
        <v>50.4964</v>
      </c>
      <c r="BF41" s="21">
        <v>0</v>
      </c>
      <c r="BG41" s="21">
        <v>71.5271</v>
      </c>
      <c r="BH41" s="21">
        <f t="shared" si="5"/>
        <v>386.2301</v>
      </c>
      <c r="BI41" s="23">
        <v>0</v>
      </c>
      <c r="BJ41" s="21">
        <v>34.8721</v>
      </c>
      <c r="BK41" s="21">
        <v>0.0214</v>
      </c>
      <c r="BL41" s="21">
        <v>0.9114</v>
      </c>
      <c r="BM41" s="21">
        <v>0</v>
      </c>
      <c r="BN41" s="22">
        <v>0</v>
      </c>
      <c r="BO41" s="21">
        <v>0</v>
      </c>
      <c r="BP41" s="22">
        <f t="shared" si="6"/>
        <v>35.8049</v>
      </c>
      <c r="BQ41" s="22">
        <v>0.0252</v>
      </c>
      <c r="BR41" s="21">
        <v>0</v>
      </c>
      <c r="BS41" s="21">
        <v>0.1439</v>
      </c>
      <c r="BT41" s="23">
        <v>2.5775</v>
      </c>
      <c r="BU41" s="23">
        <v>9.861</v>
      </c>
      <c r="BV41" s="21">
        <v>210.5424</v>
      </c>
      <c r="BW41" s="21">
        <v>45.1877</v>
      </c>
      <c r="BX41" s="21">
        <v>0.8442</v>
      </c>
      <c r="BY41" s="22">
        <v>69.2814</v>
      </c>
      <c r="BZ41" s="21">
        <f t="shared" si="7"/>
        <v>338.4633</v>
      </c>
      <c r="CA41" s="22">
        <v>0</v>
      </c>
      <c r="CB41" s="22">
        <v>0</v>
      </c>
      <c r="CC41" s="21">
        <v>0</v>
      </c>
      <c r="CD41" s="21">
        <v>0</v>
      </c>
      <c r="CE41" s="23">
        <v>0</v>
      </c>
      <c r="CF41" s="23">
        <v>0</v>
      </c>
      <c r="CG41" s="21">
        <v>0</v>
      </c>
      <c r="CH41" s="21">
        <v>0</v>
      </c>
      <c r="CI41" s="21">
        <v>0</v>
      </c>
      <c r="CJ41" s="22">
        <v>0</v>
      </c>
      <c r="CK41" s="21">
        <v>0</v>
      </c>
      <c r="CL41" s="22">
        <v>0</v>
      </c>
      <c r="CM41" s="21">
        <v>0</v>
      </c>
      <c r="CN41" s="22">
        <f t="shared" si="0"/>
        <v>0</v>
      </c>
      <c r="CO41" s="22">
        <v>4.822</v>
      </c>
      <c r="CP41" s="21">
        <v>0</v>
      </c>
      <c r="CQ41" s="22">
        <v>164.8447</v>
      </c>
      <c r="CR41" s="21">
        <v>8.5835</v>
      </c>
      <c r="CS41" s="22">
        <f t="shared" si="8"/>
        <v>178.2502</v>
      </c>
      <c r="CT41" s="24">
        <f t="shared" si="1"/>
        <v>1786.8739</v>
      </c>
    </row>
    <row r="42" spans="1:98" ht="12.75" customHeight="1">
      <c r="A42" s="18"/>
      <c r="B42" s="53"/>
      <c r="C42" s="57" t="s">
        <v>14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68.7226</v>
      </c>
      <c r="L42" s="21">
        <v>0</v>
      </c>
      <c r="M42" s="22">
        <f>SUM(D42:L42)</f>
        <v>68.7226</v>
      </c>
      <c r="N42" s="22">
        <v>0</v>
      </c>
      <c r="O42" s="21">
        <v>0</v>
      </c>
      <c r="P42" s="23">
        <v>0</v>
      </c>
      <c r="Q42" s="21">
        <v>0</v>
      </c>
      <c r="R42" s="21">
        <v>0</v>
      </c>
      <c r="S42" s="22">
        <f>SUM(N42:R42)</f>
        <v>0</v>
      </c>
      <c r="T42" s="21">
        <v>0</v>
      </c>
      <c r="U42" s="21">
        <v>0</v>
      </c>
      <c r="V42" s="21">
        <v>0</v>
      </c>
      <c r="W42" s="22">
        <v>0</v>
      </c>
      <c r="X42" s="22">
        <v>0</v>
      </c>
      <c r="Y42" s="22">
        <v>0</v>
      </c>
      <c r="Z42" s="21">
        <v>0</v>
      </c>
      <c r="AA42" s="21">
        <v>0</v>
      </c>
      <c r="AB42" s="23">
        <v>0</v>
      </c>
      <c r="AC42" s="21">
        <f>SUM(T42:AB42)</f>
        <v>0</v>
      </c>
      <c r="AD42" s="21">
        <v>0</v>
      </c>
      <c r="AE42" s="21">
        <v>0.017</v>
      </c>
      <c r="AF42" s="21">
        <v>0.0015</v>
      </c>
      <c r="AG42" s="22">
        <v>0.0155</v>
      </c>
      <c r="AH42" s="21">
        <v>0.0106</v>
      </c>
      <c r="AI42" s="22">
        <v>0</v>
      </c>
      <c r="AJ42" s="22">
        <v>0</v>
      </c>
      <c r="AK42" s="21">
        <v>0</v>
      </c>
      <c r="AL42" s="21">
        <v>0</v>
      </c>
      <c r="AM42" s="23">
        <v>0</v>
      </c>
      <c r="AN42" s="21">
        <f>SUM(AD42:AM42)</f>
        <v>0.0446</v>
      </c>
      <c r="AO42" s="21">
        <v>0</v>
      </c>
      <c r="AP42" s="21">
        <v>0</v>
      </c>
      <c r="AQ42" s="21">
        <v>0</v>
      </c>
      <c r="AR42" s="22">
        <v>0</v>
      </c>
      <c r="AS42" s="21">
        <v>0</v>
      </c>
      <c r="AT42" s="22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0.1391</v>
      </c>
      <c r="AZ42" s="21">
        <v>0</v>
      </c>
      <c r="BA42" s="21">
        <v>0</v>
      </c>
      <c r="BB42" s="21">
        <v>1.484</v>
      </c>
      <c r="BC42" s="21">
        <v>0</v>
      </c>
      <c r="BD42" s="21">
        <v>0.0462</v>
      </c>
      <c r="BE42" s="21">
        <v>40.2229</v>
      </c>
      <c r="BF42" s="21">
        <v>0</v>
      </c>
      <c r="BG42" s="21">
        <v>2.8343</v>
      </c>
      <c r="BH42" s="21">
        <f>SUM(AO42:BG42)</f>
        <v>44.7265</v>
      </c>
      <c r="BI42" s="23">
        <v>0</v>
      </c>
      <c r="BJ42" s="21">
        <v>0.0431</v>
      </c>
      <c r="BK42" s="21">
        <v>67.5846</v>
      </c>
      <c r="BL42" s="21">
        <v>412.5498</v>
      </c>
      <c r="BM42" s="21">
        <v>0</v>
      </c>
      <c r="BN42" s="22">
        <v>0</v>
      </c>
      <c r="BO42" s="21">
        <v>0</v>
      </c>
      <c r="BP42" s="22">
        <f>SUM(BI42:BO42)</f>
        <v>480.1775</v>
      </c>
      <c r="BQ42" s="22">
        <v>0</v>
      </c>
      <c r="BR42" s="21">
        <v>0</v>
      </c>
      <c r="BS42" s="21">
        <v>709.1399</v>
      </c>
      <c r="BT42" s="23">
        <v>0</v>
      </c>
      <c r="BU42" s="23">
        <v>34.1321</v>
      </c>
      <c r="BV42" s="21">
        <v>0</v>
      </c>
      <c r="BW42" s="21">
        <v>0</v>
      </c>
      <c r="BX42" s="21">
        <v>0</v>
      </c>
      <c r="BY42" s="22">
        <v>0.0304</v>
      </c>
      <c r="BZ42" s="21">
        <f>SUM(BQ42:BY42)</f>
        <v>743.3024</v>
      </c>
      <c r="CA42" s="22">
        <v>0</v>
      </c>
      <c r="CB42" s="22">
        <v>0</v>
      </c>
      <c r="CC42" s="21">
        <v>0</v>
      </c>
      <c r="CD42" s="21">
        <v>0</v>
      </c>
      <c r="CE42" s="23">
        <v>0</v>
      </c>
      <c r="CF42" s="23">
        <v>0</v>
      </c>
      <c r="CG42" s="21">
        <v>0</v>
      </c>
      <c r="CH42" s="21">
        <v>0</v>
      </c>
      <c r="CI42" s="21">
        <v>0</v>
      </c>
      <c r="CJ42" s="22">
        <v>0</v>
      </c>
      <c r="CK42" s="21">
        <v>0</v>
      </c>
      <c r="CL42" s="22">
        <v>0</v>
      </c>
      <c r="CM42" s="21">
        <v>0</v>
      </c>
      <c r="CN42" s="22">
        <f t="shared" si="0"/>
        <v>0</v>
      </c>
      <c r="CO42" s="22">
        <v>0</v>
      </c>
      <c r="CP42" s="21">
        <v>0</v>
      </c>
      <c r="CQ42" s="22">
        <v>0.2265</v>
      </c>
      <c r="CR42" s="21">
        <v>0</v>
      </c>
      <c r="CS42" s="22">
        <f>SUM(CO42:CR42)</f>
        <v>0.2265</v>
      </c>
      <c r="CT42" s="24">
        <f t="shared" si="1"/>
        <v>1337.2001</v>
      </c>
    </row>
    <row r="43" spans="1:98" ht="12.75" customHeight="1">
      <c r="A43" s="18"/>
      <c r="B43" s="53"/>
      <c r="C43" s="57" t="s">
        <v>42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2">
        <f>SUM(D43:L43)</f>
        <v>0</v>
      </c>
      <c r="N43" s="22">
        <v>0</v>
      </c>
      <c r="O43" s="21">
        <v>0</v>
      </c>
      <c r="P43" s="23">
        <v>0</v>
      </c>
      <c r="Q43" s="21">
        <v>0</v>
      </c>
      <c r="R43" s="21">
        <v>0</v>
      </c>
      <c r="S43" s="22">
        <f>SUM(N43:R43)</f>
        <v>0</v>
      </c>
      <c r="T43" s="21">
        <v>0</v>
      </c>
      <c r="U43" s="21">
        <v>0</v>
      </c>
      <c r="V43" s="21">
        <v>0</v>
      </c>
      <c r="W43" s="22">
        <v>0</v>
      </c>
      <c r="X43" s="22">
        <v>0</v>
      </c>
      <c r="Y43" s="22">
        <v>0</v>
      </c>
      <c r="Z43" s="21">
        <v>0</v>
      </c>
      <c r="AA43" s="21">
        <v>0</v>
      </c>
      <c r="AB43" s="23">
        <v>0</v>
      </c>
      <c r="AC43" s="21">
        <f>SUM(T43:AB43)</f>
        <v>0</v>
      </c>
      <c r="AD43" s="21">
        <v>0</v>
      </c>
      <c r="AE43" s="21">
        <v>0</v>
      </c>
      <c r="AF43" s="21">
        <v>4.2104</v>
      </c>
      <c r="AG43" s="22">
        <v>6.5674</v>
      </c>
      <c r="AH43" s="21">
        <v>0</v>
      </c>
      <c r="AI43" s="22">
        <v>0</v>
      </c>
      <c r="AJ43" s="22">
        <v>0</v>
      </c>
      <c r="AK43" s="21">
        <v>0</v>
      </c>
      <c r="AL43" s="21">
        <v>2.9741</v>
      </c>
      <c r="AM43" s="23">
        <v>0</v>
      </c>
      <c r="AN43" s="21">
        <f>SUM(AD43:AM43)</f>
        <v>13.7519</v>
      </c>
      <c r="AO43" s="21">
        <v>0</v>
      </c>
      <c r="AP43" s="21">
        <v>0</v>
      </c>
      <c r="AQ43" s="21">
        <v>0</v>
      </c>
      <c r="AR43" s="22">
        <v>0</v>
      </c>
      <c r="AS43" s="21">
        <v>0</v>
      </c>
      <c r="AT43" s="22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0.0827</v>
      </c>
      <c r="BF43" s="21">
        <v>0</v>
      </c>
      <c r="BG43" s="21">
        <v>33.0886</v>
      </c>
      <c r="BH43" s="21">
        <f>SUM(AO43:BG43)</f>
        <v>33.1713</v>
      </c>
      <c r="BI43" s="23">
        <v>0</v>
      </c>
      <c r="BJ43" s="21">
        <v>0.1341</v>
      </c>
      <c r="BK43" s="21">
        <v>19.8606</v>
      </c>
      <c r="BL43" s="21">
        <v>193.1122</v>
      </c>
      <c r="BM43" s="21">
        <v>0</v>
      </c>
      <c r="BN43" s="22">
        <v>3.8502</v>
      </c>
      <c r="BO43" s="21">
        <v>31.8771</v>
      </c>
      <c r="BP43" s="22">
        <f>SUM(BI43:BO43)</f>
        <v>248.8342</v>
      </c>
      <c r="BQ43" s="22">
        <v>0.3983</v>
      </c>
      <c r="BR43" s="21">
        <v>189.9608</v>
      </c>
      <c r="BS43" s="21">
        <v>6619.1539</v>
      </c>
      <c r="BT43" s="23">
        <v>15.1618</v>
      </c>
      <c r="BU43" s="23">
        <v>0</v>
      </c>
      <c r="BV43" s="21">
        <v>1740.6839</v>
      </c>
      <c r="BW43" s="21">
        <v>49.648</v>
      </c>
      <c r="BX43" s="21">
        <v>6.3068</v>
      </c>
      <c r="BY43" s="22">
        <v>1203.6884</v>
      </c>
      <c r="BZ43" s="21">
        <f>SUM(BQ43:BY43)</f>
        <v>9825.0019</v>
      </c>
      <c r="CA43" s="22">
        <v>0</v>
      </c>
      <c r="CB43" s="22">
        <v>0</v>
      </c>
      <c r="CC43" s="21">
        <v>0</v>
      </c>
      <c r="CD43" s="21">
        <v>0</v>
      </c>
      <c r="CE43" s="23">
        <v>0</v>
      </c>
      <c r="CF43" s="23">
        <v>0</v>
      </c>
      <c r="CG43" s="21">
        <v>0</v>
      </c>
      <c r="CH43" s="21">
        <v>0</v>
      </c>
      <c r="CI43" s="21">
        <v>0</v>
      </c>
      <c r="CJ43" s="22">
        <v>0</v>
      </c>
      <c r="CK43" s="21">
        <v>0</v>
      </c>
      <c r="CL43" s="22">
        <v>0</v>
      </c>
      <c r="CM43" s="21">
        <v>0</v>
      </c>
      <c r="CN43" s="22">
        <f t="shared" si="0"/>
        <v>0</v>
      </c>
      <c r="CO43" s="22">
        <v>0</v>
      </c>
      <c r="CP43" s="21">
        <v>0</v>
      </c>
      <c r="CQ43" s="22">
        <v>0</v>
      </c>
      <c r="CR43" s="21">
        <v>273.3406</v>
      </c>
      <c r="CS43" s="22">
        <f>SUM(CO43:CR43)</f>
        <v>273.3406</v>
      </c>
      <c r="CT43" s="24">
        <f t="shared" si="1"/>
        <v>10394.099899999997</v>
      </c>
    </row>
    <row r="44" spans="1:98" ht="12.75" customHeight="1">
      <c r="A44" s="18"/>
      <c r="B44" s="53" t="s">
        <v>151</v>
      </c>
      <c r="C44" s="57" t="s">
        <v>176</v>
      </c>
      <c r="D44" s="21">
        <v>1762.3568</v>
      </c>
      <c r="E44" s="21">
        <v>12834.9755</v>
      </c>
      <c r="F44" s="21">
        <v>687.4376</v>
      </c>
      <c r="G44" s="21">
        <v>166853.1694</v>
      </c>
      <c r="H44" s="21">
        <v>0</v>
      </c>
      <c r="I44" s="21">
        <v>96948.2421</v>
      </c>
      <c r="J44" s="21">
        <v>63513.1083</v>
      </c>
      <c r="K44" s="21">
        <v>0</v>
      </c>
      <c r="L44" s="21">
        <v>59.9136</v>
      </c>
      <c r="M44" s="22">
        <f>SUM(D44:L44)</f>
        <v>342659.20330000005</v>
      </c>
      <c r="N44" s="22">
        <v>0</v>
      </c>
      <c r="O44" s="21">
        <v>0</v>
      </c>
      <c r="P44" s="23">
        <v>0</v>
      </c>
      <c r="Q44" s="21">
        <v>0</v>
      </c>
      <c r="R44" s="21">
        <v>0</v>
      </c>
      <c r="S44" s="22">
        <f>SUM(N44:R44)</f>
        <v>0</v>
      </c>
      <c r="T44" s="21">
        <v>0</v>
      </c>
      <c r="U44" s="21">
        <v>0</v>
      </c>
      <c r="V44" s="21">
        <v>0</v>
      </c>
      <c r="W44" s="22">
        <v>0</v>
      </c>
      <c r="X44" s="22">
        <v>0</v>
      </c>
      <c r="Y44" s="22">
        <v>0</v>
      </c>
      <c r="Z44" s="21">
        <v>0</v>
      </c>
      <c r="AA44" s="21">
        <v>0</v>
      </c>
      <c r="AB44" s="23">
        <v>0</v>
      </c>
      <c r="AC44" s="21">
        <f>SUM(T44:AB44)</f>
        <v>0</v>
      </c>
      <c r="AD44" s="21">
        <v>0</v>
      </c>
      <c r="AE44" s="21">
        <v>0</v>
      </c>
      <c r="AF44" s="21">
        <v>2.3077</v>
      </c>
      <c r="AG44" s="22">
        <v>794.2702</v>
      </c>
      <c r="AH44" s="21">
        <v>0</v>
      </c>
      <c r="AI44" s="22">
        <v>0</v>
      </c>
      <c r="AJ44" s="22">
        <v>0</v>
      </c>
      <c r="AK44" s="21">
        <v>0</v>
      </c>
      <c r="AL44" s="21">
        <v>0</v>
      </c>
      <c r="AM44" s="23">
        <v>0</v>
      </c>
      <c r="AN44" s="21">
        <f>SUM(AD44:AM44)</f>
        <v>796.5779</v>
      </c>
      <c r="AO44" s="21">
        <v>0</v>
      </c>
      <c r="AP44" s="21">
        <v>0</v>
      </c>
      <c r="AQ44" s="21">
        <v>0</v>
      </c>
      <c r="AR44" s="22">
        <v>0</v>
      </c>
      <c r="AS44" s="21">
        <v>0</v>
      </c>
      <c r="AT44" s="22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0.09</v>
      </c>
      <c r="BC44" s="21">
        <v>880.4465</v>
      </c>
      <c r="BD44" s="21">
        <v>0</v>
      </c>
      <c r="BE44" s="21">
        <v>51.3886</v>
      </c>
      <c r="BF44" s="21">
        <v>3756.8415</v>
      </c>
      <c r="BG44" s="21">
        <v>12.4739</v>
      </c>
      <c r="BH44" s="21">
        <f>SUM(AO44:BG44)</f>
        <v>4701.2405</v>
      </c>
      <c r="BI44" s="23">
        <v>0.4615</v>
      </c>
      <c r="BJ44" s="21">
        <v>0</v>
      </c>
      <c r="BK44" s="21">
        <v>0</v>
      </c>
      <c r="BL44" s="21">
        <v>0</v>
      </c>
      <c r="BM44" s="21">
        <v>412.9922</v>
      </c>
      <c r="BN44" s="22">
        <v>17300.4019</v>
      </c>
      <c r="BO44" s="21">
        <v>11.3752</v>
      </c>
      <c r="BP44" s="22">
        <f>SUM(BI44:BO44)</f>
        <v>17725.2308</v>
      </c>
      <c r="BQ44" s="22">
        <v>0.0686</v>
      </c>
      <c r="BR44" s="21">
        <v>0</v>
      </c>
      <c r="BS44" s="21">
        <v>0</v>
      </c>
      <c r="BT44" s="23">
        <v>0</v>
      </c>
      <c r="BU44" s="23">
        <v>0</v>
      </c>
      <c r="BV44" s="21">
        <v>0</v>
      </c>
      <c r="BW44" s="21">
        <v>0</v>
      </c>
      <c r="BX44" s="21">
        <v>0</v>
      </c>
      <c r="BY44" s="22">
        <v>0</v>
      </c>
      <c r="BZ44" s="21">
        <f>SUM(BQ44:BY44)</f>
        <v>0.0686</v>
      </c>
      <c r="CA44" s="22">
        <v>0</v>
      </c>
      <c r="CB44" s="22">
        <v>0</v>
      </c>
      <c r="CC44" s="21">
        <v>0</v>
      </c>
      <c r="CD44" s="21">
        <v>0</v>
      </c>
      <c r="CE44" s="23">
        <v>0</v>
      </c>
      <c r="CF44" s="23">
        <v>17.7432</v>
      </c>
      <c r="CG44" s="21">
        <v>0</v>
      </c>
      <c r="CH44" s="21">
        <v>0</v>
      </c>
      <c r="CI44" s="21">
        <v>0</v>
      </c>
      <c r="CJ44" s="22">
        <v>0</v>
      </c>
      <c r="CK44" s="21">
        <v>0</v>
      </c>
      <c r="CL44" s="22">
        <v>0</v>
      </c>
      <c r="CM44" s="21">
        <v>62.1015</v>
      </c>
      <c r="CN44" s="22">
        <f t="shared" si="0"/>
        <v>79.8447</v>
      </c>
      <c r="CO44" s="22">
        <v>2830.9765</v>
      </c>
      <c r="CP44" s="21">
        <v>0</v>
      </c>
      <c r="CQ44" s="22">
        <v>0</v>
      </c>
      <c r="CR44" s="21">
        <v>0.034</v>
      </c>
      <c r="CS44" s="22">
        <f>SUM(CO44:CR44)</f>
        <v>2831.0105000000003</v>
      </c>
      <c r="CT44" s="24">
        <f t="shared" si="1"/>
        <v>368793.17630000005</v>
      </c>
    </row>
    <row r="45" spans="1:98" ht="12.75" customHeight="1">
      <c r="A45" s="18"/>
      <c r="B45" s="53"/>
      <c r="C45" s="57" t="s">
        <v>15</v>
      </c>
      <c r="D45" s="21">
        <v>912.9043</v>
      </c>
      <c r="E45" s="21">
        <v>3076.8113</v>
      </c>
      <c r="F45" s="21">
        <v>4873.2957</v>
      </c>
      <c r="G45" s="21">
        <v>1917.4142</v>
      </c>
      <c r="H45" s="21">
        <v>0</v>
      </c>
      <c r="I45" s="21">
        <v>13472.7201</v>
      </c>
      <c r="J45" s="21">
        <v>18837.6121</v>
      </c>
      <c r="K45" s="21">
        <v>0</v>
      </c>
      <c r="L45" s="21">
        <v>12316.4232</v>
      </c>
      <c r="M45" s="22">
        <f t="shared" si="9"/>
        <v>55407.1809</v>
      </c>
      <c r="N45" s="22">
        <v>0</v>
      </c>
      <c r="O45" s="21">
        <v>0</v>
      </c>
      <c r="P45" s="23">
        <v>0</v>
      </c>
      <c r="Q45" s="21">
        <v>0</v>
      </c>
      <c r="R45" s="21">
        <v>0</v>
      </c>
      <c r="S45" s="22">
        <f t="shared" si="2"/>
        <v>0</v>
      </c>
      <c r="T45" s="21">
        <v>0</v>
      </c>
      <c r="U45" s="21">
        <v>0</v>
      </c>
      <c r="V45" s="21">
        <v>0</v>
      </c>
      <c r="W45" s="22">
        <v>0</v>
      </c>
      <c r="X45" s="22">
        <v>0</v>
      </c>
      <c r="Y45" s="22">
        <v>0</v>
      </c>
      <c r="Z45" s="21">
        <v>0</v>
      </c>
      <c r="AA45" s="21">
        <v>0</v>
      </c>
      <c r="AB45" s="23">
        <v>0</v>
      </c>
      <c r="AC45" s="21">
        <f t="shared" si="3"/>
        <v>0</v>
      </c>
      <c r="AD45" s="21">
        <v>0</v>
      </c>
      <c r="AE45" s="21">
        <v>0</v>
      </c>
      <c r="AF45" s="21">
        <v>0</v>
      </c>
      <c r="AG45" s="22">
        <v>0</v>
      </c>
      <c r="AH45" s="21">
        <v>833.0817</v>
      </c>
      <c r="AI45" s="22">
        <v>0</v>
      </c>
      <c r="AJ45" s="22">
        <v>0</v>
      </c>
      <c r="AK45" s="21">
        <v>103.1212</v>
      </c>
      <c r="AL45" s="21">
        <v>0</v>
      </c>
      <c r="AM45" s="23">
        <v>0</v>
      </c>
      <c r="AN45" s="21">
        <f t="shared" si="4"/>
        <v>936.2029</v>
      </c>
      <c r="AO45" s="21">
        <v>0</v>
      </c>
      <c r="AP45" s="21">
        <v>0</v>
      </c>
      <c r="AQ45" s="21">
        <v>0</v>
      </c>
      <c r="AR45" s="22">
        <v>0</v>
      </c>
      <c r="AS45" s="21">
        <v>14.385</v>
      </c>
      <c r="AT45" s="22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63.3945</v>
      </c>
      <c r="BC45" s="21">
        <v>0</v>
      </c>
      <c r="BD45" s="21">
        <v>0</v>
      </c>
      <c r="BE45" s="21">
        <v>0</v>
      </c>
      <c r="BF45" s="21">
        <v>991.1748</v>
      </c>
      <c r="BG45" s="21">
        <v>96.8941</v>
      </c>
      <c r="BH45" s="21">
        <f t="shared" si="5"/>
        <v>1165.8484</v>
      </c>
      <c r="BI45" s="23">
        <v>4.9955</v>
      </c>
      <c r="BJ45" s="21">
        <v>3.8885</v>
      </c>
      <c r="BK45" s="21">
        <v>0</v>
      </c>
      <c r="BL45" s="21">
        <v>0</v>
      </c>
      <c r="BM45" s="21">
        <v>9382.5806</v>
      </c>
      <c r="BN45" s="22">
        <v>207449.8906</v>
      </c>
      <c r="BO45" s="21">
        <v>69834.6376</v>
      </c>
      <c r="BP45" s="22">
        <f t="shared" si="6"/>
        <v>286675.9928</v>
      </c>
      <c r="BQ45" s="22">
        <v>0.0238</v>
      </c>
      <c r="BR45" s="21">
        <v>0</v>
      </c>
      <c r="BS45" s="21">
        <v>462.1397</v>
      </c>
      <c r="BT45" s="23">
        <v>0</v>
      </c>
      <c r="BU45" s="23">
        <v>0</v>
      </c>
      <c r="BV45" s="21">
        <v>194.0967</v>
      </c>
      <c r="BW45" s="21">
        <v>0</v>
      </c>
      <c r="BX45" s="21">
        <v>0</v>
      </c>
      <c r="BY45" s="22">
        <v>18.7039</v>
      </c>
      <c r="BZ45" s="21">
        <f t="shared" si="7"/>
        <v>674.9640999999999</v>
      </c>
      <c r="CA45" s="22">
        <v>0</v>
      </c>
      <c r="CB45" s="22">
        <v>0</v>
      </c>
      <c r="CC45" s="21">
        <v>0</v>
      </c>
      <c r="CD45" s="21">
        <v>0</v>
      </c>
      <c r="CE45" s="23">
        <v>277.3235</v>
      </c>
      <c r="CF45" s="23">
        <v>81.7264</v>
      </c>
      <c r="CG45" s="21">
        <v>0</v>
      </c>
      <c r="CH45" s="21">
        <v>0</v>
      </c>
      <c r="CI45" s="21">
        <v>0</v>
      </c>
      <c r="CJ45" s="22">
        <v>0</v>
      </c>
      <c r="CK45" s="21">
        <v>0</v>
      </c>
      <c r="CL45" s="22">
        <v>0</v>
      </c>
      <c r="CM45" s="21">
        <v>0</v>
      </c>
      <c r="CN45" s="22">
        <f t="shared" si="0"/>
        <v>359.04990000000004</v>
      </c>
      <c r="CO45" s="22">
        <v>0</v>
      </c>
      <c r="CP45" s="21">
        <v>0.68</v>
      </c>
      <c r="CQ45" s="22">
        <v>6.2336</v>
      </c>
      <c r="CR45" s="21">
        <v>8287.2718</v>
      </c>
      <c r="CS45" s="22">
        <f t="shared" si="8"/>
        <v>8294.1854</v>
      </c>
      <c r="CT45" s="24">
        <f t="shared" si="1"/>
        <v>353513.42439999996</v>
      </c>
    </row>
    <row r="46" spans="1:98" ht="12.75" customHeight="1">
      <c r="A46" s="18"/>
      <c r="B46" s="53"/>
      <c r="C46" s="57" t="s">
        <v>16</v>
      </c>
      <c r="D46" s="21">
        <v>0</v>
      </c>
      <c r="E46" s="21">
        <v>108.5423</v>
      </c>
      <c r="F46" s="21">
        <v>156.5027</v>
      </c>
      <c r="G46" s="21">
        <v>2969.9512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2">
        <f t="shared" si="9"/>
        <v>3234.9962</v>
      </c>
      <c r="N46" s="22">
        <v>103134.9166</v>
      </c>
      <c r="O46" s="21">
        <v>142034.7063</v>
      </c>
      <c r="P46" s="23">
        <v>16.8939</v>
      </c>
      <c r="Q46" s="21">
        <v>0</v>
      </c>
      <c r="R46" s="21">
        <v>330.5281</v>
      </c>
      <c r="S46" s="22">
        <f t="shared" si="2"/>
        <v>245517.04489999998</v>
      </c>
      <c r="T46" s="21">
        <v>0</v>
      </c>
      <c r="U46" s="21">
        <v>0</v>
      </c>
      <c r="V46" s="21">
        <v>0</v>
      </c>
      <c r="W46" s="22">
        <v>256807.4213</v>
      </c>
      <c r="X46" s="22">
        <v>15.3</v>
      </c>
      <c r="Y46" s="22">
        <v>0</v>
      </c>
      <c r="Z46" s="21">
        <v>0</v>
      </c>
      <c r="AA46" s="21">
        <v>0</v>
      </c>
      <c r="AB46" s="23">
        <v>17454.8241</v>
      </c>
      <c r="AC46" s="21">
        <f t="shared" si="3"/>
        <v>274277.5454</v>
      </c>
      <c r="AD46" s="21">
        <v>67420.5527</v>
      </c>
      <c r="AE46" s="21">
        <v>1673.7101</v>
      </c>
      <c r="AF46" s="21">
        <v>31913.2601</v>
      </c>
      <c r="AG46" s="22">
        <v>350.61</v>
      </c>
      <c r="AH46" s="21">
        <v>684.8019</v>
      </c>
      <c r="AI46" s="22">
        <v>0</v>
      </c>
      <c r="AJ46" s="22">
        <v>0</v>
      </c>
      <c r="AK46" s="21">
        <v>39.4945</v>
      </c>
      <c r="AL46" s="21">
        <v>0</v>
      </c>
      <c r="AM46" s="23">
        <v>18.3606</v>
      </c>
      <c r="AN46" s="21">
        <f t="shared" si="4"/>
        <v>102100.7899</v>
      </c>
      <c r="AO46" s="21">
        <v>40791.8999</v>
      </c>
      <c r="AP46" s="21">
        <v>55646.2604</v>
      </c>
      <c r="AQ46" s="21">
        <v>153405.2593</v>
      </c>
      <c r="AR46" s="22">
        <v>10711.9365</v>
      </c>
      <c r="AS46" s="21">
        <v>18832.6553</v>
      </c>
      <c r="AT46" s="22">
        <v>74869.9037</v>
      </c>
      <c r="AU46" s="21">
        <v>84.0614</v>
      </c>
      <c r="AV46" s="21">
        <v>0.54</v>
      </c>
      <c r="AW46" s="21">
        <v>1742.138</v>
      </c>
      <c r="AX46" s="21">
        <v>0</v>
      </c>
      <c r="AY46" s="21">
        <v>32.852</v>
      </c>
      <c r="AZ46" s="21">
        <v>0</v>
      </c>
      <c r="BA46" s="21">
        <v>0</v>
      </c>
      <c r="BB46" s="21">
        <v>1.7915</v>
      </c>
      <c r="BC46" s="21">
        <v>0</v>
      </c>
      <c r="BD46" s="21">
        <v>0.9262</v>
      </c>
      <c r="BE46" s="21">
        <v>3230.3557</v>
      </c>
      <c r="BF46" s="21">
        <v>213.7454</v>
      </c>
      <c r="BG46" s="21">
        <v>3698.2329</v>
      </c>
      <c r="BH46" s="21">
        <f t="shared" si="5"/>
        <v>363262.55819999997</v>
      </c>
      <c r="BI46" s="23">
        <v>0</v>
      </c>
      <c r="BJ46" s="21">
        <v>4251.9472</v>
      </c>
      <c r="BK46" s="21">
        <v>0</v>
      </c>
      <c r="BL46" s="21">
        <v>8.61</v>
      </c>
      <c r="BM46" s="21">
        <v>0</v>
      </c>
      <c r="BN46" s="22">
        <v>0.3841</v>
      </c>
      <c r="BO46" s="21">
        <v>0</v>
      </c>
      <c r="BP46" s="22">
        <f t="shared" si="6"/>
        <v>4260.9412999999995</v>
      </c>
      <c r="BQ46" s="22">
        <v>2.7414</v>
      </c>
      <c r="BR46" s="21">
        <v>0</v>
      </c>
      <c r="BS46" s="21">
        <v>785.8699</v>
      </c>
      <c r="BT46" s="23">
        <v>0</v>
      </c>
      <c r="BU46" s="23">
        <v>1883.2179</v>
      </c>
      <c r="BV46" s="21">
        <v>179.8322</v>
      </c>
      <c r="BW46" s="21">
        <v>95062.8098</v>
      </c>
      <c r="BX46" s="21">
        <v>1.5939</v>
      </c>
      <c r="BY46" s="22">
        <v>3952.2974</v>
      </c>
      <c r="BZ46" s="21">
        <f t="shared" si="7"/>
        <v>101868.3625</v>
      </c>
      <c r="CA46" s="22">
        <v>0</v>
      </c>
      <c r="CB46" s="22">
        <v>0</v>
      </c>
      <c r="CC46" s="21">
        <v>0</v>
      </c>
      <c r="CD46" s="21">
        <v>0</v>
      </c>
      <c r="CE46" s="23">
        <v>0</v>
      </c>
      <c r="CF46" s="23">
        <v>0</v>
      </c>
      <c r="CG46" s="21">
        <v>1.2016</v>
      </c>
      <c r="CH46" s="21">
        <v>0</v>
      </c>
      <c r="CI46" s="21">
        <v>551.8899</v>
      </c>
      <c r="CJ46" s="22">
        <v>0</v>
      </c>
      <c r="CK46" s="21">
        <v>0</v>
      </c>
      <c r="CL46" s="22">
        <v>0</v>
      </c>
      <c r="CM46" s="21">
        <v>0.0758</v>
      </c>
      <c r="CN46" s="22">
        <f t="shared" si="0"/>
        <v>553.1673</v>
      </c>
      <c r="CO46" s="22">
        <v>0</v>
      </c>
      <c r="CP46" s="21">
        <v>0</v>
      </c>
      <c r="CQ46" s="22">
        <v>0</v>
      </c>
      <c r="CR46" s="21">
        <v>452.3465</v>
      </c>
      <c r="CS46" s="22">
        <f t="shared" si="8"/>
        <v>452.3465</v>
      </c>
      <c r="CT46" s="24">
        <f t="shared" si="1"/>
        <v>1095527.7522</v>
      </c>
    </row>
    <row r="47" spans="1:98" ht="12.75" customHeight="1">
      <c r="A47" s="18"/>
      <c r="B47" s="53"/>
      <c r="C47" s="57" t="s">
        <v>17</v>
      </c>
      <c r="D47" s="21">
        <v>0</v>
      </c>
      <c r="E47" s="21">
        <v>0</v>
      </c>
      <c r="F47" s="21">
        <v>0</v>
      </c>
      <c r="G47" s="21">
        <v>154.9605</v>
      </c>
      <c r="H47" s="21">
        <v>0</v>
      </c>
      <c r="I47" s="21">
        <v>0</v>
      </c>
      <c r="J47" s="21">
        <v>200.4515</v>
      </c>
      <c r="K47" s="21">
        <v>0</v>
      </c>
      <c r="L47" s="21">
        <v>22.3118</v>
      </c>
      <c r="M47" s="22">
        <f t="shared" si="9"/>
        <v>377.72380000000004</v>
      </c>
      <c r="N47" s="22">
        <v>0</v>
      </c>
      <c r="O47" s="21">
        <v>0.2212</v>
      </c>
      <c r="P47" s="23">
        <v>0</v>
      </c>
      <c r="Q47" s="21">
        <v>0</v>
      </c>
      <c r="R47" s="21">
        <v>0</v>
      </c>
      <c r="S47" s="22">
        <f t="shared" si="2"/>
        <v>0.2212</v>
      </c>
      <c r="T47" s="21">
        <v>0</v>
      </c>
      <c r="U47" s="21">
        <v>0</v>
      </c>
      <c r="V47" s="21">
        <v>0</v>
      </c>
      <c r="W47" s="22">
        <v>0</v>
      </c>
      <c r="X47" s="22">
        <v>0</v>
      </c>
      <c r="Y47" s="22">
        <v>1140.1735</v>
      </c>
      <c r="Z47" s="21">
        <v>0</v>
      </c>
      <c r="AA47" s="21">
        <v>0</v>
      </c>
      <c r="AB47" s="23">
        <v>221.3034</v>
      </c>
      <c r="AC47" s="21">
        <f t="shared" si="3"/>
        <v>1361.4769000000001</v>
      </c>
      <c r="AD47" s="21">
        <v>546.2468</v>
      </c>
      <c r="AE47" s="21">
        <v>37.9809</v>
      </c>
      <c r="AF47" s="21">
        <v>887.2475</v>
      </c>
      <c r="AG47" s="22">
        <v>1099.5688</v>
      </c>
      <c r="AH47" s="21">
        <v>55.0661</v>
      </c>
      <c r="AI47" s="22">
        <v>0</v>
      </c>
      <c r="AJ47" s="22">
        <v>607.19</v>
      </c>
      <c r="AK47" s="21">
        <v>102.8771</v>
      </c>
      <c r="AL47" s="21">
        <v>69.167</v>
      </c>
      <c r="AM47" s="23">
        <v>0.0449</v>
      </c>
      <c r="AN47" s="21">
        <f t="shared" si="4"/>
        <v>3405.3891</v>
      </c>
      <c r="AO47" s="21">
        <v>10.7464</v>
      </c>
      <c r="AP47" s="21">
        <v>0</v>
      </c>
      <c r="AQ47" s="21">
        <v>7.1643</v>
      </c>
      <c r="AR47" s="22">
        <v>0.156</v>
      </c>
      <c r="AS47" s="21">
        <v>7.8806</v>
      </c>
      <c r="AT47" s="22">
        <v>1531.6251</v>
      </c>
      <c r="AU47" s="21">
        <v>0</v>
      </c>
      <c r="AV47" s="21">
        <v>5093.9615</v>
      </c>
      <c r="AW47" s="21">
        <v>714.971</v>
      </c>
      <c r="AX47" s="21">
        <v>53.9358</v>
      </c>
      <c r="AY47" s="21">
        <v>2632.138</v>
      </c>
      <c r="AZ47" s="21">
        <v>0</v>
      </c>
      <c r="BA47" s="21">
        <v>0</v>
      </c>
      <c r="BB47" s="21">
        <v>20486.7868</v>
      </c>
      <c r="BC47" s="21">
        <v>610.6792</v>
      </c>
      <c r="BD47" s="21">
        <v>12510.9484</v>
      </c>
      <c r="BE47" s="21">
        <v>7413.1104</v>
      </c>
      <c r="BF47" s="21">
        <v>109.4019</v>
      </c>
      <c r="BG47" s="21">
        <v>15043.4419</v>
      </c>
      <c r="BH47" s="21">
        <f t="shared" si="5"/>
        <v>66226.9473</v>
      </c>
      <c r="BI47" s="23">
        <v>0</v>
      </c>
      <c r="BJ47" s="21">
        <v>1326.5005</v>
      </c>
      <c r="BK47" s="21">
        <v>0</v>
      </c>
      <c r="BL47" s="21">
        <v>71.9039</v>
      </c>
      <c r="BM47" s="21">
        <v>1.6365</v>
      </c>
      <c r="BN47" s="22">
        <v>87.9122</v>
      </c>
      <c r="BO47" s="21">
        <v>0</v>
      </c>
      <c r="BP47" s="22">
        <f t="shared" si="6"/>
        <v>1487.9531000000002</v>
      </c>
      <c r="BQ47" s="22">
        <v>5.4273</v>
      </c>
      <c r="BR47" s="21">
        <v>0</v>
      </c>
      <c r="BS47" s="21">
        <v>4.5934</v>
      </c>
      <c r="BT47" s="23">
        <v>63.2655</v>
      </c>
      <c r="BU47" s="23">
        <v>0</v>
      </c>
      <c r="BV47" s="21">
        <v>124.8123</v>
      </c>
      <c r="BW47" s="21">
        <v>0.5477</v>
      </c>
      <c r="BX47" s="21">
        <v>88.2177</v>
      </c>
      <c r="BY47" s="22">
        <v>1186.5961</v>
      </c>
      <c r="BZ47" s="21">
        <f t="shared" si="7"/>
        <v>1473.46</v>
      </c>
      <c r="CA47" s="22">
        <v>0</v>
      </c>
      <c r="CB47" s="22">
        <v>0</v>
      </c>
      <c r="CC47" s="21">
        <v>0</v>
      </c>
      <c r="CD47" s="21">
        <v>0</v>
      </c>
      <c r="CE47" s="23">
        <v>0</v>
      </c>
      <c r="CF47" s="23">
        <v>0</v>
      </c>
      <c r="CG47" s="21">
        <v>0</v>
      </c>
      <c r="CH47" s="21">
        <v>0</v>
      </c>
      <c r="CI47" s="21">
        <v>0</v>
      </c>
      <c r="CJ47" s="22">
        <v>0</v>
      </c>
      <c r="CK47" s="21">
        <v>0</v>
      </c>
      <c r="CL47" s="22">
        <v>0</v>
      </c>
      <c r="CM47" s="21">
        <v>0.4183</v>
      </c>
      <c r="CN47" s="22">
        <f t="shared" si="0"/>
        <v>0.4183</v>
      </c>
      <c r="CO47" s="22">
        <v>12.8873</v>
      </c>
      <c r="CP47" s="21">
        <v>825.9116</v>
      </c>
      <c r="CQ47" s="22">
        <v>6.9197</v>
      </c>
      <c r="CR47" s="21">
        <v>601.0724</v>
      </c>
      <c r="CS47" s="22">
        <f t="shared" si="8"/>
        <v>1446.7910000000002</v>
      </c>
      <c r="CT47" s="24">
        <f t="shared" si="1"/>
        <v>75780.3807</v>
      </c>
    </row>
    <row r="48" spans="1:98" ht="12.75" customHeight="1">
      <c r="A48" s="18"/>
      <c r="B48" s="53"/>
      <c r="C48" s="57" t="s">
        <v>18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7086.0436</v>
      </c>
      <c r="K48" s="21">
        <v>0</v>
      </c>
      <c r="L48" s="21">
        <v>0</v>
      </c>
      <c r="M48" s="22">
        <f t="shared" si="9"/>
        <v>7086.0436</v>
      </c>
      <c r="N48" s="22">
        <v>0</v>
      </c>
      <c r="O48" s="21">
        <v>503.1204</v>
      </c>
      <c r="P48" s="23">
        <v>2.7799</v>
      </c>
      <c r="Q48" s="21">
        <v>0</v>
      </c>
      <c r="R48" s="21">
        <v>0</v>
      </c>
      <c r="S48" s="22">
        <f t="shared" si="2"/>
        <v>505.9003</v>
      </c>
      <c r="T48" s="21">
        <v>0</v>
      </c>
      <c r="U48" s="21">
        <v>0</v>
      </c>
      <c r="V48" s="21">
        <v>2745.7639</v>
      </c>
      <c r="W48" s="22">
        <v>9734.0062</v>
      </c>
      <c r="X48" s="22">
        <v>5856.6844</v>
      </c>
      <c r="Y48" s="22">
        <v>12748.5583</v>
      </c>
      <c r="Z48" s="21">
        <v>0</v>
      </c>
      <c r="AA48" s="21">
        <v>0</v>
      </c>
      <c r="AB48" s="23">
        <v>1.6865</v>
      </c>
      <c r="AC48" s="21">
        <f t="shared" si="3"/>
        <v>31086.6993</v>
      </c>
      <c r="AD48" s="21">
        <v>178263.4198</v>
      </c>
      <c r="AE48" s="21">
        <v>11379.2189</v>
      </c>
      <c r="AF48" s="21">
        <v>111101.9694</v>
      </c>
      <c r="AG48" s="22">
        <v>1100.2632</v>
      </c>
      <c r="AH48" s="21">
        <v>422.9714</v>
      </c>
      <c r="AI48" s="22">
        <v>0</v>
      </c>
      <c r="AJ48" s="22">
        <v>17.6248</v>
      </c>
      <c r="AK48" s="21">
        <v>0</v>
      </c>
      <c r="AL48" s="21">
        <v>7.0217</v>
      </c>
      <c r="AM48" s="23">
        <v>137.9264</v>
      </c>
      <c r="AN48" s="21">
        <f t="shared" si="4"/>
        <v>302430.41559999995</v>
      </c>
      <c r="AO48" s="21">
        <v>75.5342</v>
      </c>
      <c r="AP48" s="21">
        <v>0</v>
      </c>
      <c r="AQ48" s="21">
        <v>281.9259</v>
      </c>
      <c r="AR48" s="22">
        <v>60.8442</v>
      </c>
      <c r="AS48" s="21">
        <v>5470.5525</v>
      </c>
      <c r="AT48" s="22">
        <v>1532.7449</v>
      </c>
      <c r="AU48" s="21">
        <v>28919.5599</v>
      </c>
      <c r="AV48" s="21">
        <v>37473.7907</v>
      </c>
      <c r="AW48" s="21">
        <v>93534.4169</v>
      </c>
      <c r="AX48" s="21">
        <v>51154.3962</v>
      </c>
      <c r="AY48" s="21">
        <v>1.4665</v>
      </c>
      <c r="AZ48" s="21">
        <v>0</v>
      </c>
      <c r="BA48" s="21">
        <v>1667.1461</v>
      </c>
      <c r="BB48" s="21">
        <v>36135.3169</v>
      </c>
      <c r="BC48" s="21">
        <v>1043.568</v>
      </c>
      <c r="BD48" s="21">
        <v>118.9106</v>
      </c>
      <c r="BE48" s="21">
        <v>3303.3527</v>
      </c>
      <c r="BF48" s="21">
        <v>0</v>
      </c>
      <c r="BG48" s="21">
        <v>1444.3006</v>
      </c>
      <c r="BH48" s="21">
        <f t="shared" si="5"/>
        <v>262217.82680000004</v>
      </c>
      <c r="BI48" s="23">
        <v>0</v>
      </c>
      <c r="BJ48" s="21">
        <v>0</v>
      </c>
      <c r="BK48" s="21">
        <v>0</v>
      </c>
      <c r="BL48" s="21">
        <v>0.0186</v>
      </c>
      <c r="BM48" s="21">
        <v>0</v>
      </c>
      <c r="BN48" s="22">
        <v>0</v>
      </c>
      <c r="BO48" s="21">
        <v>0</v>
      </c>
      <c r="BP48" s="22">
        <f t="shared" si="6"/>
        <v>0.0186</v>
      </c>
      <c r="BQ48" s="22">
        <v>0</v>
      </c>
      <c r="BR48" s="21">
        <v>0</v>
      </c>
      <c r="BS48" s="21">
        <v>0</v>
      </c>
      <c r="BT48" s="23">
        <v>0</v>
      </c>
      <c r="BU48" s="23">
        <v>1857.3153</v>
      </c>
      <c r="BV48" s="21">
        <v>6683.1533</v>
      </c>
      <c r="BW48" s="21">
        <v>17.9833</v>
      </c>
      <c r="BX48" s="21">
        <v>53.4577</v>
      </c>
      <c r="BY48" s="22">
        <v>5410.8049</v>
      </c>
      <c r="BZ48" s="21">
        <f t="shared" si="7"/>
        <v>14022.714500000002</v>
      </c>
      <c r="CA48" s="22">
        <v>0</v>
      </c>
      <c r="CB48" s="22">
        <v>0</v>
      </c>
      <c r="CC48" s="21">
        <v>9814.2305</v>
      </c>
      <c r="CD48" s="21">
        <v>0</v>
      </c>
      <c r="CE48" s="23">
        <v>0</v>
      </c>
      <c r="CF48" s="23">
        <v>0</v>
      </c>
      <c r="CG48" s="21">
        <v>0</v>
      </c>
      <c r="CH48" s="21">
        <v>0</v>
      </c>
      <c r="CI48" s="21">
        <v>0</v>
      </c>
      <c r="CJ48" s="22">
        <v>0</v>
      </c>
      <c r="CK48" s="21">
        <v>0</v>
      </c>
      <c r="CL48" s="22">
        <v>0</v>
      </c>
      <c r="CM48" s="21">
        <v>0</v>
      </c>
      <c r="CN48" s="22">
        <f t="shared" si="0"/>
        <v>9814.2305</v>
      </c>
      <c r="CO48" s="22">
        <v>0</v>
      </c>
      <c r="CP48" s="21">
        <v>0</v>
      </c>
      <c r="CQ48" s="22">
        <v>0</v>
      </c>
      <c r="CR48" s="21">
        <v>870.7733</v>
      </c>
      <c r="CS48" s="22">
        <f t="shared" si="8"/>
        <v>870.7733</v>
      </c>
      <c r="CT48" s="24">
        <f t="shared" si="1"/>
        <v>628034.6224999999</v>
      </c>
    </row>
    <row r="49" spans="1:98" ht="12.75" customHeight="1">
      <c r="A49" s="18"/>
      <c r="B49" s="53" t="s">
        <v>152</v>
      </c>
      <c r="C49" s="57" t="s">
        <v>19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2">
        <f t="shared" si="9"/>
        <v>0</v>
      </c>
      <c r="N49" s="22">
        <v>0</v>
      </c>
      <c r="O49" s="21">
        <v>0</v>
      </c>
      <c r="P49" s="23">
        <v>0</v>
      </c>
      <c r="Q49" s="21">
        <v>0</v>
      </c>
      <c r="R49" s="21">
        <v>2164.0431</v>
      </c>
      <c r="S49" s="22">
        <f t="shared" si="2"/>
        <v>2164.0431</v>
      </c>
      <c r="T49" s="21">
        <v>0</v>
      </c>
      <c r="U49" s="21">
        <v>0</v>
      </c>
      <c r="V49" s="21">
        <v>69.3267</v>
      </c>
      <c r="W49" s="22">
        <v>307.1234</v>
      </c>
      <c r="X49" s="22">
        <v>0</v>
      </c>
      <c r="Y49" s="22">
        <v>0</v>
      </c>
      <c r="Z49" s="21">
        <v>0</v>
      </c>
      <c r="AA49" s="21">
        <v>0</v>
      </c>
      <c r="AB49" s="23">
        <v>873.3871</v>
      </c>
      <c r="AC49" s="21">
        <f t="shared" si="3"/>
        <v>1249.8372</v>
      </c>
      <c r="AD49" s="21">
        <v>8422.8259</v>
      </c>
      <c r="AE49" s="21">
        <v>2144.8427</v>
      </c>
      <c r="AF49" s="21">
        <v>1993.3796</v>
      </c>
      <c r="AG49" s="22">
        <v>98.2022</v>
      </c>
      <c r="AH49" s="21">
        <v>0</v>
      </c>
      <c r="AI49" s="22">
        <v>0</v>
      </c>
      <c r="AJ49" s="22">
        <v>1539.8362</v>
      </c>
      <c r="AK49" s="21">
        <v>0</v>
      </c>
      <c r="AL49" s="21">
        <v>0</v>
      </c>
      <c r="AM49" s="23">
        <v>0</v>
      </c>
      <c r="AN49" s="21">
        <f t="shared" si="4"/>
        <v>14199.0866</v>
      </c>
      <c r="AO49" s="21">
        <v>0</v>
      </c>
      <c r="AP49" s="21">
        <v>0</v>
      </c>
      <c r="AQ49" s="21">
        <v>0</v>
      </c>
      <c r="AR49" s="22">
        <v>2995.5389</v>
      </c>
      <c r="AS49" s="21">
        <v>0</v>
      </c>
      <c r="AT49" s="22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95.3739</v>
      </c>
      <c r="BF49" s="21">
        <v>0</v>
      </c>
      <c r="BG49" s="21">
        <v>0</v>
      </c>
      <c r="BH49" s="21">
        <f t="shared" si="5"/>
        <v>3090.9128</v>
      </c>
      <c r="BI49" s="23">
        <v>28664.6629</v>
      </c>
      <c r="BJ49" s="21">
        <v>7351.7386</v>
      </c>
      <c r="BK49" s="21">
        <v>426.3781</v>
      </c>
      <c r="BL49" s="21">
        <v>0</v>
      </c>
      <c r="BM49" s="21">
        <v>0</v>
      </c>
      <c r="BN49" s="22">
        <v>0</v>
      </c>
      <c r="BO49" s="21">
        <v>0</v>
      </c>
      <c r="BP49" s="22">
        <f t="shared" si="6"/>
        <v>36442.7796</v>
      </c>
      <c r="BQ49" s="22">
        <v>9867.5781</v>
      </c>
      <c r="BR49" s="21">
        <v>0</v>
      </c>
      <c r="BS49" s="21">
        <v>22496.9816</v>
      </c>
      <c r="BT49" s="23">
        <v>0</v>
      </c>
      <c r="BU49" s="23">
        <v>0</v>
      </c>
      <c r="BV49" s="21">
        <v>0</v>
      </c>
      <c r="BW49" s="21">
        <v>0</v>
      </c>
      <c r="BX49" s="21">
        <v>0</v>
      </c>
      <c r="BY49" s="22">
        <v>8767.0149</v>
      </c>
      <c r="BZ49" s="21">
        <f t="shared" si="7"/>
        <v>41131.5746</v>
      </c>
      <c r="CA49" s="22">
        <v>520.2357</v>
      </c>
      <c r="CB49" s="22">
        <v>458.7076</v>
      </c>
      <c r="CC49" s="21">
        <v>125399.2732</v>
      </c>
      <c r="CD49" s="21">
        <v>257.9222</v>
      </c>
      <c r="CE49" s="23">
        <v>6056.3137</v>
      </c>
      <c r="CF49" s="23">
        <v>1862.71</v>
      </c>
      <c r="CG49" s="21">
        <v>210003.3169</v>
      </c>
      <c r="CH49" s="21">
        <v>718.1958</v>
      </c>
      <c r="CI49" s="21">
        <v>0</v>
      </c>
      <c r="CJ49" s="22">
        <v>0</v>
      </c>
      <c r="CK49" s="21">
        <v>1613.2776</v>
      </c>
      <c r="CL49" s="22">
        <v>0</v>
      </c>
      <c r="CM49" s="21">
        <v>5710.7301</v>
      </c>
      <c r="CN49" s="22">
        <f t="shared" si="0"/>
        <v>352600.68279999995</v>
      </c>
      <c r="CO49" s="22">
        <v>0</v>
      </c>
      <c r="CP49" s="21">
        <v>1805.068</v>
      </c>
      <c r="CQ49" s="22">
        <v>125.6269</v>
      </c>
      <c r="CR49" s="21">
        <v>0</v>
      </c>
      <c r="CS49" s="22">
        <f t="shared" si="8"/>
        <v>1930.6949</v>
      </c>
      <c r="CT49" s="24">
        <f t="shared" si="1"/>
        <v>452809.61159999995</v>
      </c>
    </row>
    <row r="50" spans="1:98" ht="12.75" customHeight="1">
      <c r="A50" s="18"/>
      <c r="B50" s="53"/>
      <c r="C50" s="63" t="s">
        <v>184</v>
      </c>
      <c r="D50" s="21">
        <v>0</v>
      </c>
      <c r="E50" s="21">
        <v>922.055</v>
      </c>
      <c r="F50" s="21">
        <v>0</v>
      </c>
      <c r="G50" s="21">
        <v>801.9461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2">
        <f t="shared" si="9"/>
        <v>1724.0011</v>
      </c>
      <c r="N50" s="22">
        <v>0</v>
      </c>
      <c r="O50" s="21">
        <v>0</v>
      </c>
      <c r="P50" s="23">
        <v>0</v>
      </c>
      <c r="Q50" s="21">
        <v>0</v>
      </c>
      <c r="R50" s="21">
        <v>0</v>
      </c>
      <c r="S50" s="22">
        <f t="shared" si="2"/>
        <v>0</v>
      </c>
      <c r="T50" s="21">
        <v>0</v>
      </c>
      <c r="U50" s="21">
        <v>0</v>
      </c>
      <c r="V50" s="21">
        <v>0</v>
      </c>
      <c r="W50" s="22">
        <v>0</v>
      </c>
      <c r="X50" s="22">
        <v>0</v>
      </c>
      <c r="Y50" s="22">
        <v>0</v>
      </c>
      <c r="Z50" s="21">
        <v>0</v>
      </c>
      <c r="AA50" s="21">
        <v>0</v>
      </c>
      <c r="AB50" s="23">
        <v>0</v>
      </c>
      <c r="AC50" s="21">
        <f t="shared" si="3"/>
        <v>0</v>
      </c>
      <c r="AD50" s="21">
        <v>1132.6944</v>
      </c>
      <c r="AE50" s="21">
        <v>1313.8986</v>
      </c>
      <c r="AF50" s="21">
        <v>8812.0086</v>
      </c>
      <c r="AG50" s="22">
        <v>19405.3128</v>
      </c>
      <c r="AH50" s="21">
        <v>5314.9293</v>
      </c>
      <c r="AI50" s="22">
        <v>0</v>
      </c>
      <c r="AJ50" s="22">
        <v>4.0602</v>
      </c>
      <c r="AK50" s="21">
        <v>1663.9224</v>
      </c>
      <c r="AL50" s="21">
        <v>227.013</v>
      </c>
      <c r="AM50" s="23">
        <v>1367.1665</v>
      </c>
      <c r="AN50" s="21">
        <f t="shared" si="4"/>
        <v>39241.0058</v>
      </c>
      <c r="AO50" s="21">
        <v>0</v>
      </c>
      <c r="AP50" s="21">
        <v>0</v>
      </c>
      <c r="AQ50" s="21">
        <v>0</v>
      </c>
      <c r="AR50" s="22">
        <v>0.9399</v>
      </c>
      <c r="AS50" s="21">
        <v>106.3792</v>
      </c>
      <c r="AT50" s="22">
        <v>0</v>
      </c>
      <c r="AU50" s="21">
        <v>1.0214</v>
      </c>
      <c r="AV50" s="21">
        <v>0</v>
      </c>
      <c r="AW50" s="21">
        <v>18.3612</v>
      </c>
      <c r="AX50" s="21">
        <v>0</v>
      </c>
      <c r="AY50" s="21">
        <v>3.4055</v>
      </c>
      <c r="AZ50" s="21">
        <v>0</v>
      </c>
      <c r="BA50" s="21">
        <v>0</v>
      </c>
      <c r="BB50" s="21">
        <v>22.9558</v>
      </c>
      <c r="BC50" s="21">
        <v>0</v>
      </c>
      <c r="BD50" s="21">
        <v>60.5343</v>
      </c>
      <c r="BE50" s="21">
        <v>2468.1656</v>
      </c>
      <c r="BF50" s="21">
        <v>0</v>
      </c>
      <c r="BG50" s="21">
        <v>194.4989</v>
      </c>
      <c r="BH50" s="21">
        <f t="shared" si="5"/>
        <v>2876.2617999999998</v>
      </c>
      <c r="BI50" s="23">
        <v>0</v>
      </c>
      <c r="BJ50" s="21">
        <v>2.652</v>
      </c>
      <c r="BK50" s="21">
        <v>27.1515</v>
      </c>
      <c r="BL50" s="21">
        <v>48.3873</v>
      </c>
      <c r="BM50" s="21">
        <v>0</v>
      </c>
      <c r="BN50" s="22">
        <v>0.1949</v>
      </c>
      <c r="BO50" s="21">
        <v>0</v>
      </c>
      <c r="BP50" s="22">
        <f t="shared" si="6"/>
        <v>78.3857</v>
      </c>
      <c r="BQ50" s="22">
        <v>23.5585</v>
      </c>
      <c r="BR50" s="21">
        <v>0</v>
      </c>
      <c r="BS50" s="21">
        <v>20.6338</v>
      </c>
      <c r="BT50" s="23">
        <v>270.3055</v>
      </c>
      <c r="BU50" s="23">
        <v>127.0361</v>
      </c>
      <c r="BV50" s="21">
        <v>263.1254</v>
      </c>
      <c r="BW50" s="21">
        <v>428.6794</v>
      </c>
      <c r="BX50" s="21">
        <v>608.114</v>
      </c>
      <c r="BY50" s="22">
        <v>96.5158</v>
      </c>
      <c r="BZ50" s="21">
        <f t="shared" si="7"/>
        <v>1837.9685</v>
      </c>
      <c r="CA50" s="22">
        <v>0</v>
      </c>
      <c r="CB50" s="22">
        <v>0</v>
      </c>
      <c r="CC50" s="21">
        <v>3.3739</v>
      </c>
      <c r="CD50" s="21">
        <v>0</v>
      </c>
      <c r="CE50" s="23">
        <v>0</v>
      </c>
      <c r="CF50" s="23">
        <v>0</v>
      </c>
      <c r="CG50" s="21">
        <v>0</v>
      </c>
      <c r="CH50" s="21">
        <v>10.3577</v>
      </c>
      <c r="CI50" s="21">
        <v>0</v>
      </c>
      <c r="CJ50" s="22">
        <v>0</v>
      </c>
      <c r="CK50" s="21">
        <v>0</v>
      </c>
      <c r="CL50" s="22">
        <v>0</v>
      </c>
      <c r="CM50" s="21">
        <v>0</v>
      </c>
      <c r="CN50" s="22">
        <f t="shared" si="0"/>
        <v>13.7316</v>
      </c>
      <c r="CO50" s="22">
        <v>299.3482</v>
      </c>
      <c r="CP50" s="21">
        <v>641.0408</v>
      </c>
      <c r="CQ50" s="22">
        <v>0</v>
      </c>
      <c r="CR50" s="21">
        <v>69.8749</v>
      </c>
      <c r="CS50" s="22">
        <f t="shared" si="8"/>
        <v>1010.2639</v>
      </c>
      <c r="CT50" s="24">
        <f t="shared" si="1"/>
        <v>46781.6184</v>
      </c>
    </row>
    <row r="51" spans="1:98" ht="12.75" customHeight="1">
      <c r="A51" s="18"/>
      <c r="B51" s="53"/>
      <c r="C51" s="57" t="s">
        <v>153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2">
        <f t="shared" si="9"/>
        <v>0</v>
      </c>
      <c r="N51" s="22">
        <v>0</v>
      </c>
      <c r="O51" s="21">
        <v>0</v>
      </c>
      <c r="P51" s="23">
        <v>5.9005</v>
      </c>
      <c r="Q51" s="21">
        <v>0</v>
      </c>
      <c r="R51" s="21">
        <v>0</v>
      </c>
      <c r="S51" s="22">
        <f t="shared" si="2"/>
        <v>5.9005</v>
      </c>
      <c r="T51" s="21">
        <v>0</v>
      </c>
      <c r="U51" s="21">
        <v>0</v>
      </c>
      <c r="V51" s="21">
        <v>0</v>
      </c>
      <c r="W51" s="22">
        <v>0</v>
      </c>
      <c r="X51" s="22">
        <v>0</v>
      </c>
      <c r="Y51" s="22">
        <v>0</v>
      </c>
      <c r="Z51" s="21">
        <v>0</v>
      </c>
      <c r="AA51" s="21">
        <v>0</v>
      </c>
      <c r="AB51" s="23">
        <v>0</v>
      </c>
      <c r="AC51" s="21">
        <f t="shared" si="3"/>
        <v>0</v>
      </c>
      <c r="AD51" s="21">
        <v>1042.1268</v>
      </c>
      <c r="AE51" s="21">
        <v>0</v>
      </c>
      <c r="AF51" s="21">
        <v>973.4311</v>
      </c>
      <c r="AG51" s="22">
        <v>176.497</v>
      </c>
      <c r="AH51" s="21">
        <v>2999.9378</v>
      </c>
      <c r="AI51" s="22">
        <v>12261.2889</v>
      </c>
      <c r="AJ51" s="22">
        <v>11380.9285</v>
      </c>
      <c r="AK51" s="21">
        <v>17.5395</v>
      </c>
      <c r="AL51" s="21">
        <v>2.1978</v>
      </c>
      <c r="AM51" s="23">
        <v>0</v>
      </c>
      <c r="AN51" s="21">
        <f t="shared" si="4"/>
        <v>28853.947400000005</v>
      </c>
      <c r="AO51" s="21">
        <v>0</v>
      </c>
      <c r="AP51" s="21">
        <v>0</v>
      </c>
      <c r="AQ51" s="21">
        <v>0</v>
      </c>
      <c r="AR51" s="22">
        <v>228.7323</v>
      </c>
      <c r="AS51" s="21">
        <v>0</v>
      </c>
      <c r="AT51" s="22">
        <v>0</v>
      </c>
      <c r="AU51" s="21">
        <v>0</v>
      </c>
      <c r="AV51" s="21">
        <v>0</v>
      </c>
      <c r="AW51" s="21">
        <v>484.8848</v>
      </c>
      <c r="AX51" s="21">
        <v>0</v>
      </c>
      <c r="AY51" s="21">
        <v>31.7122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55.2684</v>
      </c>
      <c r="BF51" s="21">
        <v>0</v>
      </c>
      <c r="BG51" s="21">
        <v>0</v>
      </c>
      <c r="BH51" s="21">
        <f t="shared" si="5"/>
        <v>800.5977</v>
      </c>
      <c r="BI51" s="23">
        <v>0</v>
      </c>
      <c r="BJ51" s="21">
        <v>0</v>
      </c>
      <c r="BK51" s="21">
        <v>0</v>
      </c>
      <c r="BL51" s="21">
        <v>2.3662</v>
      </c>
      <c r="BM51" s="21">
        <v>0</v>
      </c>
      <c r="BN51" s="22">
        <v>0</v>
      </c>
      <c r="BO51" s="21">
        <v>0</v>
      </c>
      <c r="BP51" s="22">
        <f t="shared" si="6"/>
        <v>2.3662</v>
      </c>
      <c r="BQ51" s="22">
        <v>1.9805</v>
      </c>
      <c r="BR51" s="21">
        <v>0</v>
      </c>
      <c r="BS51" s="21">
        <v>494.3897</v>
      </c>
      <c r="BT51" s="23">
        <v>0</v>
      </c>
      <c r="BU51" s="23">
        <v>0</v>
      </c>
      <c r="BV51" s="21">
        <v>0</v>
      </c>
      <c r="BW51" s="21">
        <v>0</v>
      </c>
      <c r="BX51" s="21">
        <v>2185.1717</v>
      </c>
      <c r="BY51" s="22">
        <v>104.6334</v>
      </c>
      <c r="BZ51" s="21">
        <f t="shared" si="7"/>
        <v>2786.1753</v>
      </c>
      <c r="CA51" s="22">
        <v>0</v>
      </c>
      <c r="CB51" s="22">
        <v>0</v>
      </c>
      <c r="CC51" s="21">
        <v>808.9733</v>
      </c>
      <c r="CD51" s="21">
        <v>0</v>
      </c>
      <c r="CE51" s="23">
        <v>0</v>
      </c>
      <c r="CF51" s="23">
        <v>0</v>
      </c>
      <c r="CG51" s="21">
        <v>0</v>
      </c>
      <c r="CH51" s="21">
        <v>40.0407</v>
      </c>
      <c r="CI51" s="21">
        <v>462.172</v>
      </c>
      <c r="CJ51" s="22">
        <v>0</v>
      </c>
      <c r="CK51" s="21">
        <v>0</v>
      </c>
      <c r="CL51" s="22">
        <v>0</v>
      </c>
      <c r="CM51" s="21">
        <v>1035.1788</v>
      </c>
      <c r="CN51" s="22">
        <f t="shared" si="0"/>
        <v>2346.3648000000003</v>
      </c>
      <c r="CO51" s="22">
        <v>0</v>
      </c>
      <c r="CP51" s="21">
        <v>0.342</v>
      </c>
      <c r="CQ51" s="22">
        <v>0</v>
      </c>
      <c r="CR51" s="21">
        <v>0</v>
      </c>
      <c r="CS51" s="22">
        <f t="shared" si="8"/>
        <v>0.342</v>
      </c>
      <c r="CT51" s="24">
        <f t="shared" si="1"/>
        <v>34795.69390000001</v>
      </c>
    </row>
    <row r="52" spans="1:98" ht="12.75" customHeight="1">
      <c r="A52" s="18"/>
      <c r="B52" s="53"/>
      <c r="C52" s="57" t="s">
        <v>154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0.0022</v>
      </c>
      <c r="L52" s="21">
        <v>0</v>
      </c>
      <c r="M52" s="22">
        <f t="shared" si="9"/>
        <v>0.0022</v>
      </c>
      <c r="N52" s="22">
        <v>0</v>
      </c>
      <c r="O52" s="21">
        <v>0</v>
      </c>
      <c r="P52" s="23">
        <v>0</v>
      </c>
      <c r="Q52" s="21">
        <v>0</v>
      </c>
      <c r="R52" s="21">
        <v>0</v>
      </c>
      <c r="S52" s="22">
        <f t="shared" si="2"/>
        <v>0</v>
      </c>
      <c r="T52" s="21">
        <v>0</v>
      </c>
      <c r="U52" s="21">
        <v>0</v>
      </c>
      <c r="V52" s="21">
        <v>0</v>
      </c>
      <c r="W52" s="22">
        <v>0</v>
      </c>
      <c r="X52" s="22">
        <v>0</v>
      </c>
      <c r="Y52" s="22">
        <v>0</v>
      </c>
      <c r="Z52" s="21">
        <v>0</v>
      </c>
      <c r="AA52" s="21">
        <v>0</v>
      </c>
      <c r="AB52" s="23">
        <v>0</v>
      </c>
      <c r="AC52" s="21">
        <f t="shared" si="3"/>
        <v>0</v>
      </c>
      <c r="AD52" s="21">
        <v>178.3731</v>
      </c>
      <c r="AE52" s="21">
        <v>5193.1919</v>
      </c>
      <c r="AF52" s="21">
        <v>779.3937</v>
      </c>
      <c r="AG52" s="22">
        <v>7343.242</v>
      </c>
      <c r="AH52" s="21">
        <v>6843.4637</v>
      </c>
      <c r="AI52" s="22">
        <v>0</v>
      </c>
      <c r="AJ52" s="22">
        <v>732.0773</v>
      </c>
      <c r="AK52" s="21">
        <v>1.1493</v>
      </c>
      <c r="AL52" s="21">
        <v>112.5143</v>
      </c>
      <c r="AM52" s="23">
        <v>421.4135</v>
      </c>
      <c r="AN52" s="21">
        <f t="shared" si="4"/>
        <v>21604.8188</v>
      </c>
      <c r="AO52" s="21">
        <v>0</v>
      </c>
      <c r="AP52" s="21">
        <v>0</v>
      </c>
      <c r="AQ52" s="21">
        <v>0</v>
      </c>
      <c r="AR52" s="22">
        <v>4.6945</v>
      </c>
      <c r="AS52" s="21">
        <v>0</v>
      </c>
      <c r="AT52" s="22">
        <v>0</v>
      </c>
      <c r="AU52" s="21">
        <v>0</v>
      </c>
      <c r="AV52" s="21">
        <v>0</v>
      </c>
      <c r="AW52" s="21">
        <v>546.0967</v>
      </c>
      <c r="AX52" s="21">
        <v>20.1046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124.1502</v>
      </c>
      <c r="BF52" s="21">
        <v>0</v>
      </c>
      <c r="BG52" s="21">
        <v>97.4381</v>
      </c>
      <c r="BH52" s="21">
        <f t="shared" si="5"/>
        <v>792.4841</v>
      </c>
      <c r="BI52" s="23">
        <v>0</v>
      </c>
      <c r="BJ52" s="21">
        <v>0.06</v>
      </c>
      <c r="BK52" s="21">
        <v>0</v>
      </c>
      <c r="BL52" s="21">
        <v>0</v>
      </c>
      <c r="BM52" s="21">
        <v>0</v>
      </c>
      <c r="BN52" s="22">
        <v>0</v>
      </c>
      <c r="BO52" s="21">
        <v>0</v>
      </c>
      <c r="BP52" s="22">
        <f t="shared" si="6"/>
        <v>0.06</v>
      </c>
      <c r="BQ52" s="22">
        <v>34.8135</v>
      </c>
      <c r="BR52" s="21">
        <v>0</v>
      </c>
      <c r="BS52" s="21">
        <v>0</v>
      </c>
      <c r="BT52" s="23">
        <v>9.0009</v>
      </c>
      <c r="BU52" s="23">
        <v>0</v>
      </c>
      <c r="BV52" s="21">
        <v>201.6115</v>
      </c>
      <c r="BW52" s="21">
        <v>0</v>
      </c>
      <c r="BX52" s="21">
        <v>0</v>
      </c>
      <c r="BY52" s="22">
        <v>24.072</v>
      </c>
      <c r="BZ52" s="21">
        <f t="shared" si="7"/>
        <v>269.4979</v>
      </c>
      <c r="CA52" s="22">
        <v>0</v>
      </c>
      <c r="CB52" s="22">
        <v>0</v>
      </c>
      <c r="CC52" s="21">
        <v>0</v>
      </c>
      <c r="CD52" s="21">
        <v>0.237</v>
      </c>
      <c r="CE52" s="23">
        <v>1.1377</v>
      </c>
      <c r="CF52" s="23">
        <v>0</v>
      </c>
      <c r="CG52" s="21">
        <v>1.2562</v>
      </c>
      <c r="CH52" s="21">
        <v>1.1614</v>
      </c>
      <c r="CI52" s="21">
        <v>0</v>
      </c>
      <c r="CJ52" s="22">
        <v>0</v>
      </c>
      <c r="CK52" s="21">
        <v>0</v>
      </c>
      <c r="CL52" s="22">
        <v>0</v>
      </c>
      <c r="CM52" s="21">
        <v>1.1613</v>
      </c>
      <c r="CN52" s="22">
        <f t="shared" si="0"/>
        <v>4.9536</v>
      </c>
      <c r="CO52" s="22">
        <v>0</v>
      </c>
      <c r="CP52" s="21">
        <v>0</v>
      </c>
      <c r="CQ52" s="22">
        <v>122.1466</v>
      </c>
      <c r="CR52" s="21">
        <v>5.4253</v>
      </c>
      <c r="CS52" s="22">
        <f t="shared" si="8"/>
        <v>127.5719</v>
      </c>
      <c r="CT52" s="24">
        <f t="shared" si="1"/>
        <v>22799.3885</v>
      </c>
    </row>
    <row r="53" spans="1:98" ht="12.75" customHeight="1">
      <c r="A53" s="18"/>
      <c r="B53" s="53"/>
      <c r="C53" s="57" t="s">
        <v>155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2">
        <f t="shared" si="9"/>
        <v>0</v>
      </c>
      <c r="N53" s="22">
        <v>0</v>
      </c>
      <c r="O53" s="21">
        <v>0</v>
      </c>
      <c r="P53" s="23">
        <v>0</v>
      </c>
      <c r="Q53" s="21">
        <v>0</v>
      </c>
      <c r="R53" s="21">
        <v>0</v>
      </c>
      <c r="S53" s="22">
        <f t="shared" si="2"/>
        <v>0</v>
      </c>
      <c r="T53" s="21">
        <v>0</v>
      </c>
      <c r="U53" s="21">
        <v>0</v>
      </c>
      <c r="V53" s="21">
        <v>0</v>
      </c>
      <c r="W53" s="22">
        <v>0</v>
      </c>
      <c r="X53" s="22">
        <v>0</v>
      </c>
      <c r="Y53" s="22">
        <v>0</v>
      </c>
      <c r="Z53" s="21">
        <v>0</v>
      </c>
      <c r="AA53" s="21">
        <v>0</v>
      </c>
      <c r="AB53" s="23">
        <v>0</v>
      </c>
      <c r="AC53" s="21">
        <f t="shared" si="3"/>
        <v>0</v>
      </c>
      <c r="AD53" s="21">
        <v>80.9801</v>
      </c>
      <c r="AE53" s="21">
        <v>9.7419</v>
      </c>
      <c r="AF53" s="21">
        <v>1.5059</v>
      </c>
      <c r="AG53" s="22">
        <v>1363.8839</v>
      </c>
      <c r="AH53" s="21">
        <v>13.8188</v>
      </c>
      <c r="AI53" s="22">
        <v>0</v>
      </c>
      <c r="AJ53" s="22">
        <v>108.4558</v>
      </c>
      <c r="AK53" s="21">
        <v>2889.1693</v>
      </c>
      <c r="AL53" s="21">
        <v>2042.6256</v>
      </c>
      <c r="AM53" s="23">
        <v>0.2668</v>
      </c>
      <c r="AN53" s="21">
        <f t="shared" si="4"/>
        <v>6510.4481000000005</v>
      </c>
      <c r="AO53" s="21">
        <v>0</v>
      </c>
      <c r="AP53" s="21">
        <v>0</v>
      </c>
      <c r="AQ53" s="21">
        <v>0</v>
      </c>
      <c r="AR53" s="22">
        <v>0.5383</v>
      </c>
      <c r="AS53" s="21">
        <v>0.0099</v>
      </c>
      <c r="AT53" s="22">
        <v>0</v>
      </c>
      <c r="AU53" s="21">
        <v>0</v>
      </c>
      <c r="AV53" s="21">
        <v>0</v>
      </c>
      <c r="AW53" s="21">
        <v>2.318</v>
      </c>
      <c r="AX53" s="21">
        <v>0</v>
      </c>
      <c r="AY53" s="21">
        <v>0</v>
      </c>
      <c r="AZ53" s="21">
        <v>0</v>
      </c>
      <c r="BA53" s="21">
        <v>0</v>
      </c>
      <c r="BB53" s="21">
        <v>9.9822</v>
      </c>
      <c r="BC53" s="21">
        <v>0</v>
      </c>
      <c r="BD53" s="21">
        <v>0</v>
      </c>
      <c r="BE53" s="21">
        <v>3.6943</v>
      </c>
      <c r="BF53" s="21">
        <v>0</v>
      </c>
      <c r="BG53" s="21">
        <v>427.7616</v>
      </c>
      <c r="BH53" s="21">
        <f t="shared" si="5"/>
        <v>444.3043</v>
      </c>
      <c r="BI53" s="23">
        <v>0</v>
      </c>
      <c r="BJ53" s="21">
        <v>0.115</v>
      </c>
      <c r="BK53" s="21">
        <v>0</v>
      </c>
      <c r="BL53" s="21">
        <v>0.0198</v>
      </c>
      <c r="BM53" s="21">
        <v>0</v>
      </c>
      <c r="BN53" s="22">
        <v>67.9534</v>
      </c>
      <c r="BO53" s="21">
        <v>0</v>
      </c>
      <c r="BP53" s="22">
        <f t="shared" si="6"/>
        <v>68.0882</v>
      </c>
      <c r="BQ53" s="22">
        <v>9.5605</v>
      </c>
      <c r="BR53" s="21">
        <v>0</v>
      </c>
      <c r="BS53" s="21">
        <v>0.5056</v>
      </c>
      <c r="BT53" s="23">
        <v>1.1037</v>
      </c>
      <c r="BU53" s="23">
        <v>0</v>
      </c>
      <c r="BV53" s="21">
        <v>88.2254</v>
      </c>
      <c r="BW53" s="21">
        <v>0.0154</v>
      </c>
      <c r="BX53" s="21">
        <v>6.1336</v>
      </c>
      <c r="BY53" s="22">
        <v>929.2124</v>
      </c>
      <c r="BZ53" s="21">
        <f t="shared" si="7"/>
        <v>1034.7566</v>
      </c>
      <c r="CA53" s="22">
        <v>0</v>
      </c>
      <c r="CB53" s="22">
        <v>0</v>
      </c>
      <c r="CC53" s="21">
        <v>0</v>
      </c>
      <c r="CD53" s="21">
        <v>0.2106</v>
      </c>
      <c r="CE53" s="23">
        <v>0</v>
      </c>
      <c r="CF53" s="23">
        <v>0</v>
      </c>
      <c r="CG53" s="21">
        <v>0.2106</v>
      </c>
      <c r="CH53" s="21">
        <v>3.2506</v>
      </c>
      <c r="CI53" s="21">
        <v>0</v>
      </c>
      <c r="CJ53" s="22">
        <v>0</v>
      </c>
      <c r="CK53" s="21">
        <v>0</v>
      </c>
      <c r="CL53" s="22">
        <v>0</v>
      </c>
      <c r="CM53" s="21">
        <v>19.5034</v>
      </c>
      <c r="CN53" s="22">
        <f t="shared" si="0"/>
        <v>23.1752</v>
      </c>
      <c r="CO53" s="22">
        <v>0</v>
      </c>
      <c r="CP53" s="21">
        <v>0</v>
      </c>
      <c r="CQ53" s="22">
        <v>0.1728</v>
      </c>
      <c r="CR53" s="21">
        <v>14.1758</v>
      </c>
      <c r="CS53" s="22">
        <f t="shared" si="8"/>
        <v>14.348600000000001</v>
      </c>
      <c r="CT53" s="24">
        <f t="shared" si="1"/>
        <v>8095.121</v>
      </c>
    </row>
    <row r="54" spans="1:98" ht="12.75" customHeight="1">
      <c r="A54" s="18"/>
      <c r="B54" s="53" t="s">
        <v>156</v>
      </c>
      <c r="C54" s="57" t="s">
        <v>43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2">
        <f t="shared" si="9"/>
        <v>0</v>
      </c>
      <c r="N54" s="22">
        <v>0</v>
      </c>
      <c r="O54" s="21">
        <v>57.5389</v>
      </c>
      <c r="P54" s="23">
        <v>0</v>
      </c>
      <c r="Q54" s="21">
        <v>0</v>
      </c>
      <c r="R54" s="21">
        <v>0</v>
      </c>
      <c r="S54" s="22">
        <f t="shared" si="2"/>
        <v>57.5389</v>
      </c>
      <c r="T54" s="21">
        <v>0</v>
      </c>
      <c r="U54" s="21">
        <v>0</v>
      </c>
      <c r="V54" s="21">
        <v>0</v>
      </c>
      <c r="W54" s="22">
        <v>0</v>
      </c>
      <c r="X54" s="22">
        <v>0</v>
      </c>
      <c r="Y54" s="22">
        <v>0</v>
      </c>
      <c r="Z54" s="21">
        <v>0</v>
      </c>
      <c r="AA54" s="21">
        <v>0</v>
      </c>
      <c r="AB54" s="23">
        <v>0</v>
      </c>
      <c r="AC54" s="21">
        <f t="shared" si="3"/>
        <v>0</v>
      </c>
      <c r="AD54" s="21">
        <v>0</v>
      </c>
      <c r="AE54" s="21">
        <v>0.9952</v>
      </c>
      <c r="AF54" s="21">
        <v>1266.7813</v>
      </c>
      <c r="AG54" s="22">
        <v>0</v>
      </c>
      <c r="AH54" s="21">
        <v>20.1534</v>
      </c>
      <c r="AI54" s="22">
        <v>0</v>
      </c>
      <c r="AJ54" s="22">
        <v>0</v>
      </c>
      <c r="AK54" s="21">
        <v>0</v>
      </c>
      <c r="AL54" s="21">
        <v>0.0544</v>
      </c>
      <c r="AM54" s="23">
        <v>6.4461</v>
      </c>
      <c r="AN54" s="21">
        <f t="shared" si="4"/>
        <v>1294.4304</v>
      </c>
      <c r="AO54" s="21">
        <v>0</v>
      </c>
      <c r="AP54" s="21">
        <v>0</v>
      </c>
      <c r="AQ54" s="21">
        <v>0</v>
      </c>
      <c r="AR54" s="22">
        <v>1509.3799</v>
      </c>
      <c r="AS54" s="21">
        <v>3164.0275</v>
      </c>
      <c r="AT54" s="22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17.4815</v>
      </c>
      <c r="BE54" s="21">
        <v>392.5707</v>
      </c>
      <c r="BF54" s="21">
        <v>0</v>
      </c>
      <c r="BG54" s="21">
        <v>1.311</v>
      </c>
      <c r="BH54" s="21">
        <f t="shared" si="5"/>
        <v>5084.7706</v>
      </c>
      <c r="BI54" s="23">
        <v>0</v>
      </c>
      <c r="BJ54" s="21">
        <v>1163.941</v>
      </c>
      <c r="BK54" s="21">
        <v>0</v>
      </c>
      <c r="BL54" s="21">
        <v>243.2687</v>
      </c>
      <c r="BM54" s="21">
        <v>0</v>
      </c>
      <c r="BN54" s="22">
        <v>0</v>
      </c>
      <c r="BO54" s="21">
        <v>0</v>
      </c>
      <c r="BP54" s="22">
        <f t="shared" si="6"/>
        <v>1407.2097</v>
      </c>
      <c r="BQ54" s="22">
        <v>60.3949</v>
      </c>
      <c r="BR54" s="21">
        <v>0</v>
      </c>
      <c r="BS54" s="21">
        <v>125.2385</v>
      </c>
      <c r="BT54" s="23">
        <v>71.2105</v>
      </c>
      <c r="BU54" s="23">
        <v>7016.3315</v>
      </c>
      <c r="BV54" s="21">
        <v>6392.4911</v>
      </c>
      <c r="BW54" s="21">
        <v>151.1881</v>
      </c>
      <c r="BX54" s="21">
        <v>0</v>
      </c>
      <c r="BY54" s="22">
        <v>1021.5238</v>
      </c>
      <c r="BZ54" s="21">
        <f t="shared" si="7"/>
        <v>14838.3784</v>
      </c>
      <c r="CA54" s="22">
        <v>0</v>
      </c>
      <c r="CB54" s="22">
        <v>0</v>
      </c>
      <c r="CC54" s="21">
        <v>0</v>
      </c>
      <c r="CD54" s="21">
        <v>0</v>
      </c>
      <c r="CE54" s="23">
        <v>0</v>
      </c>
      <c r="CF54" s="23">
        <v>168.3251</v>
      </c>
      <c r="CG54" s="21">
        <v>0</v>
      </c>
      <c r="CH54" s="21">
        <v>0</v>
      </c>
      <c r="CI54" s="21">
        <v>0</v>
      </c>
      <c r="CJ54" s="22">
        <v>0</v>
      </c>
      <c r="CK54" s="21">
        <v>0</v>
      </c>
      <c r="CL54" s="22">
        <v>0</v>
      </c>
      <c r="CM54" s="21">
        <v>0</v>
      </c>
      <c r="CN54" s="22">
        <f t="shared" si="0"/>
        <v>168.3251</v>
      </c>
      <c r="CO54" s="22">
        <v>0</v>
      </c>
      <c r="CP54" s="21">
        <v>0</v>
      </c>
      <c r="CQ54" s="22">
        <v>0</v>
      </c>
      <c r="CR54" s="21">
        <v>2303.4841</v>
      </c>
      <c r="CS54" s="22">
        <f t="shared" si="8"/>
        <v>2303.4841</v>
      </c>
      <c r="CT54" s="24">
        <f t="shared" si="1"/>
        <v>25154.1372</v>
      </c>
    </row>
    <row r="55" spans="1:98" ht="12.75" customHeight="1">
      <c r="A55" s="18"/>
      <c r="B55" s="53"/>
      <c r="C55" s="57" t="s">
        <v>173</v>
      </c>
      <c r="D55" s="21">
        <v>0</v>
      </c>
      <c r="E55" s="21">
        <v>0</v>
      </c>
      <c r="F55" s="21">
        <v>0</v>
      </c>
      <c r="G55" s="21">
        <v>23.2668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f>SUM(D55:L55)</f>
        <v>23.2668</v>
      </c>
      <c r="N55" s="22">
        <v>0</v>
      </c>
      <c r="O55" s="21">
        <v>0</v>
      </c>
      <c r="P55" s="23">
        <v>0</v>
      </c>
      <c r="Q55" s="21">
        <v>0</v>
      </c>
      <c r="R55" s="21">
        <v>0</v>
      </c>
      <c r="S55" s="22">
        <f>SUM(N55:R55)</f>
        <v>0</v>
      </c>
      <c r="T55" s="21">
        <v>0</v>
      </c>
      <c r="U55" s="21">
        <v>0</v>
      </c>
      <c r="V55" s="21">
        <v>0</v>
      </c>
      <c r="W55" s="22">
        <v>0</v>
      </c>
      <c r="X55" s="22">
        <v>0</v>
      </c>
      <c r="Y55" s="22">
        <v>0</v>
      </c>
      <c r="Z55" s="21">
        <v>0</v>
      </c>
      <c r="AA55" s="21">
        <v>0</v>
      </c>
      <c r="AB55" s="23">
        <v>0</v>
      </c>
      <c r="AC55" s="21">
        <f>SUM(T55:AB55)</f>
        <v>0</v>
      </c>
      <c r="AD55" s="21">
        <v>0</v>
      </c>
      <c r="AE55" s="21">
        <v>0</v>
      </c>
      <c r="AF55" s="21">
        <v>0</v>
      </c>
      <c r="AG55" s="22">
        <v>0</v>
      </c>
      <c r="AH55" s="21">
        <v>131.0852</v>
      </c>
      <c r="AI55" s="22">
        <v>0</v>
      </c>
      <c r="AJ55" s="22">
        <v>0</v>
      </c>
      <c r="AK55" s="21">
        <v>0</v>
      </c>
      <c r="AL55" s="21">
        <v>22.4617</v>
      </c>
      <c r="AM55" s="23">
        <v>0</v>
      </c>
      <c r="AN55" s="21">
        <f>SUM(AD55:AM55)</f>
        <v>153.5469</v>
      </c>
      <c r="AO55" s="21">
        <v>0</v>
      </c>
      <c r="AP55" s="21">
        <v>0</v>
      </c>
      <c r="AQ55" s="21">
        <v>0</v>
      </c>
      <c r="AR55" s="22">
        <v>0</v>
      </c>
      <c r="AS55" s="21">
        <v>0</v>
      </c>
      <c r="AT55" s="22">
        <v>0</v>
      </c>
      <c r="AU55" s="21">
        <v>0</v>
      </c>
      <c r="AV55" s="21">
        <v>180.9381</v>
      </c>
      <c r="AW55" s="21">
        <v>0</v>
      </c>
      <c r="AX55" s="21">
        <v>0</v>
      </c>
      <c r="AY55" s="21">
        <v>99.9887</v>
      </c>
      <c r="AZ55" s="21">
        <v>0</v>
      </c>
      <c r="BA55" s="21">
        <v>0</v>
      </c>
      <c r="BB55" s="21">
        <v>120.115</v>
      </c>
      <c r="BC55" s="21">
        <v>0</v>
      </c>
      <c r="BD55" s="21">
        <v>0.8775</v>
      </c>
      <c r="BE55" s="21">
        <v>2.0043</v>
      </c>
      <c r="BF55" s="21">
        <v>0</v>
      </c>
      <c r="BG55" s="21">
        <v>27013.3081</v>
      </c>
      <c r="BH55" s="21">
        <f>SUM(AO55:BG55)</f>
        <v>27417.231699999997</v>
      </c>
      <c r="BI55" s="23">
        <v>0</v>
      </c>
      <c r="BJ55" s="21">
        <v>2.9929</v>
      </c>
      <c r="BK55" s="21">
        <v>0</v>
      </c>
      <c r="BL55" s="21">
        <v>0</v>
      </c>
      <c r="BM55" s="21">
        <v>0</v>
      </c>
      <c r="BN55" s="22">
        <v>914.7102</v>
      </c>
      <c r="BO55" s="21">
        <v>85.93</v>
      </c>
      <c r="BP55" s="22">
        <f>SUM(BI55:BO55)</f>
        <v>1003.6331</v>
      </c>
      <c r="BQ55" s="22">
        <v>0.4224</v>
      </c>
      <c r="BR55" s="21">
        <v>0.267</v>
      </c>
      <c r="BS55" s="21">
        <v>7.2748</v>
      </c>
      <c r="BT55" s="23">
        <v>0.0188</v>
      </c>
      <c r="BU55" s="23">
        <v>0.012</v>
      </c>
      <c r="BV55" s="21">
        <v>5059.7614</v>
      </c>
      <c r="BW55" s="21">
        <v>0</v>
      </c>
      <c r="BX55" s="21">
        <v>21.6897</v>
      </c>
      <c r="BY55" s="22">
        <v>246.5803</v>
      </c>
      <c r="BZ55" s="21">
        <f>SUM(BQ55:BY55)</f>
        <v>5336.0264</v>
      </c>
      <c r="CA55" s="22">
        <v>0</v>
      </c>
      <c r="CB55" s="22">
        <v>0</v>
      </c>
      <c r="CC55" s="21">
        <v>0</v>
      </c>
      <c r="CD55" s="21">
        <v>0</v>
      </c>
      <c r="CE55" s="23">
        <v>0</v>
      </c>
      <c r="CF55" s="23">
        <v>0</v>
      </c>
      <c r="CG55" s="21">
        <v>10.2898</v>
      </c>
      <c r="CH55" s="21">
        <v>61.7389</v>
      </c>
      <c r="CI55" s="21">
        <v>0</v>
      </c>
      <c r="CJ55" s="22">
        <v>0</v>
      </c>
      <c r="CK55" s="21">
        <v>0</v>
      </c>
      <c r="CL55" s="22">
        <v>0</v>
      </c>
      <c r="CM55" s="21">
        <v>0</v>
      </c>
      <c r="CN55" s="22">
        <f>SUM(CA55:CM55)</f>
        <v>72.0287</v>
      </c>
      <c r="CO55" s="22">
        <v>0</v>
      </c>
      <c r="CP55" s="21">
        <v>4.1184</v>
      </c>
      <c r="CQ55" s="22">
        <v>0</v>
      </c>
      <c r="CR55" s="21">
        <v>5392.0323</v>
      </c>
      <c r="CS55" s="22">
        <f>SUM(CO55:CR55)</f>
        <v>5396.1507</v>
      </c>
      <c r="CT55" s="24">
        <f>SUM(CS55,CN55,BZ55,BP55,BH55,AN55,AC55,S55,M55)</f>
        <v>39401.88429999999</v>
      </c>
    </row>
    <row r="56" spans="1:98" ht="12.75" customHeight="1">
      <c r="A56" s="18"/>
      <c r="B56" s="53"/>
      <c r="C56" s="57" t="s">
        <v>20</v>
      </c>
      <c r="D56" s="21">
        <v>632.0824</v>
      </c>
      <c r="E56" s="21">
        <v>687.9506</v>
      </c>
      <c r="F56" s="21">
        <v>0</v>
      </c>
      <c r="G56" s="21">
        <v>521.3343</v>
      </c>
      <c r="H56" s="21">
        <v>0.6494</v>
      </c>
      <c r="I56" s="21">
        <v>1863.9062</v>
      </c>
      <c r="J56" s="21">
        <v>0</v>
      </c>
      <c r="K56" s="21">
        <v>0</v>
      </c>
      <c r="L56" s="21">
        <v>18641.6929</v>
      </c>
      <c r="M56" s="22">
        <f t="shared" si="9"/>
        <v>22347.6158</v>
      </c>
      <c r="N56" s="22">
        <v>0</v>
      </c>
      <c r="O56" s="21">
        <v>0.1623</v>
      </c>
      <c r="P56" s="23">
        <v>949.7163</v>
      </c>
      <c r="Q56" s="21">
        <v>0</v>
      </c>
      <c r="R56" s="21">
        <v>3787.5264</v>
      </c>
      <c r="S56" s="22">
        <f t="shared" si="2"/>
        <v>4737.405000000001</v>
      </c>
      <c r="T56" s="21">
        <v>0</v>
      </c>
      <c r="U56" s="21">
        <v>0</v>
      </c>
      <c r="V56" s="21">
        <v>0</v>
      </c>
      <c r="W56" s="22">
        <v>2741.0286</v>
      </c>
      <c r="X56" s="22">
        <v>0</v>
      </c>
      <c r="Y56" s="22">
        <v>0</v>
      </c>
      <c r="Z56" s="21">
        <v>0</v>
      </c>
      <c r="AA56" s="21">
        <v>0</v>
      </c>
      <c r="AB56" s="23">
        <v>603.0699</v>
      </c>
      <c r="AC56" s="21">
        <f t="shared" si="3"/>
        <v>3344.0985</v>
      </c>
      <c r="AD56" s="21">
        <v>131.0418</v>
      </c>
      <c r="AE56" s="21">
        <v>14.1506</v>
      </c>
      <c r="AF56" s="21">
        <v>4325.2018</v>
      </c>
      <c r="AG56" s="22">
        <v>294.2288</v>
      </c>
      <c r="AH56" s="21">
        <v>1254.9541</v>
      </c>
      <c r="AI56" s="22">
        <v>0</v>
      </c>
      <c r="AJ56" s="22">
        <v>0</v>
      </c>
      <c r="AK56" s="21">
        <v>87.9042</v>
      </c>
      <c r="AL56" s="21">
        <v>183.5749</v>
      </c>
      <c r="AM56" s="23">
        <v>91.7181</v>
      </c>
      <c r="AN56" s="21">
        <f t="shared" si="4"/>
        <v>6382.774299999999</v>
      </c>
      <c r="AO56" s="21">
        <v>7.9427</v>
      </c>
      <c r="AP56" s="21">
        <v>0</v>
      </c>
      <c r="AQ56" s="21">
        <v>475.2344</v>
      </c>
      <c r="AR56" s="22">
        <v>0.132</v>
      </c>
      <c r="AS56" s="21">
        <v>567.5329</v>
      </c>
      <c r="AT56" s="22">
        <v>398.9638</v>
      </c>
      <c r="AU56" s="21">
        <v>0</v>
      </c>
      <c r="AV56" s="21">
        <v>0</v>
      </c>
      <c r="AW56" s="21">
        <v>0</v>
      </c>
      <c r="AX56" s="21">
        <v>0</v>
      </c>
      <c r="AY56" s="21">
        <v>4.7656</v>
      </c>
      <c r="AZ56" s="21">
        <v>0</v>
      </c>
      <c r="BA56" s="21">
        <v>0</v>
      </c>
      <c r="BB56" s="21">
        <v>139.8868</v>
      </c>
      <c r="BC56" s="21">
        <v>7549.5577</v>
      </c>
      <c r="BD56" s="21">
        <v>0.6977</v>
      </c>
      <c r="BE56" s="21">
        <v>152.6373</v>
      </c>
      <c r="BF56" s="21">
        <v>70.7201</v>
      </c>
      <c r="BG56" s="21">
        <v>544.1933</v>
      </c>
      <c r="BH56" s="21">
        <f t="shared" si="5"/>
        <v>9912.264300000003</v>
      </c>
      <c r="BI56" s="23">
        <v>46.2219</v>
      </c>
      <c r="BJ56" s="21">
        <v>65268.4485</v>
      </c>
      <c r="BK56" s="21">
        <v>0.0132</v>
      </c>
      <c r="BL56" s="21">
        <v>98.5308</v>
      </c>
      <c r="BM56" s="21">
        <v>0</v>
      </c>
      <c r="BN56" s="22">
        <v>4071.7654</v>
      </c>
      <c r="BO56" s="21">
        <v>0</v>
      </c>
      <c r="BP56" s="22">
        <f t="shared" si="6"/>
        <v>69484.9798</v>
      </c>
      <c r="BQ56" s="22">
        <v>10493.2353</v>
      </c>
      <c r="BR56" s="21">
        <v>1837.9109</v>
      </c>
      <c r="BS56" s="21">
        <v>1419.7859</v>
      </c>
      <c r="BT56" s="23">
        <v>3910.2407</v>
      </c>
      <c r="BU56" s="23">
        <v>239.8422</v>
      </c>
      <c r="BV56" s="21">
        <v>4411.9965</v>
      </c>
      <c r="BW56" s="21">
        <v>32.0851</v>
      </c>
      <c r="BX56" s="21">
        <v>114.599</v>
      </c>
      <c r="BY56" s="22">
        <v>2385.7343</v>
      </c>
      <c r="BZ56" s="21">
        <f t="shared" si="7"/>
        <v>24845.4299</v>
      </c>
      <c r="CA56" s="22">
        <v>0</v>
      </c>
      <c r="CB56" s="22">
        <v>0</v>
      </c>
      <c r="CC56" s="21">
        <v>297.4767</v>
      </c>
      <c r="CD56" s="21">
        <v>0</v>
      </c>
      <c r="CE56" s="23">
        <v>0</v>
      </c>
      <c r="CF56" s="23">
        <v>201.6085</v>
      </c>
      <c r="CG56" s="21">
        <v>4036.2612</v>
      </c>
      <c r="CH56" s="21">
        <v>167.6674</v>
      </c>
      <c r="CI56" s="21">
        <v>0</v>
      </c>
      <c r="CJ56" s="22">
        <v>0</v>
      </c>
      <c r="CK56" s="21">
        <v>0</v>
      </c>
      <c r="CL56" s="22">
        <v>0</v>
      </c>
      <c r="CM56" s="21">
        <v>0</v>
      </c>
      <c r="CN56" s="22">
        <f t="shared" si="0"/>
        <v>4703.013800000001</v>
      </c>
      <c r="CO56" s="22">
        <v>7446.7523</v>
      </c>
      <c r="CP56" s="21">
        <v>0.0819</v>
      </c>
      <c r="CQ56" s="22">
        <v>207.0777</v>
      </c>
      <c r="CR56" s="21">
        <v>8968.9571</v>
      </c>
      <c r="CS56" s="22">
        <f t="shared" si="8"/>
        <v>16622.869</v>
      </c>
      <c r="CT56" s="24">
        <f t="shared" si="1"/>
        <v>162380.45039999997</v>
      </c>
    </row>
    <row r="57" spans="1:98" ht="12.75" customHeight="1">
      <c r="A57" s="18"/>
      <c r="B57" s="53"/>
      <c r="C57" s="58" t="s">
        <v>186</v>
      </c>
      <c r="D57" s="21">
        <v>0</v>
      </c>
      <c r="E57" s="21">
        <v>54.6817</v>
      </c>
      <c r="F57" s="21">
        <v>96.0382</v>
      </c>
      <c r="G57" s="21">
        <v>1470.2602</v>
      </c>
      <c r="H57" s="21">
        <v>0</v>
      </c>
      <c r="I57" s="21">
        <v>4906.3924</v>
      </c>
      <c r="J57" s="21">
        <v>111.1209</v>
      </c>
      <c r="K57" s="21">
        <v>0</v>
      </c>
      <c r="L57" s="21">
        <v>0</v>
      </c>
      <c r="M57" s="22">
        <f t="shared" si="9"/>
        <v>6638.493399999999</v>
      </c>
      <c r="N57" s="22">
        <v>0</v>
      </c>
      <c r="O57" s="21">
        <v>0</v>
      </c>
      <c r="P57" s="23">
        <v>0</v>
      </c>
      <c r="Q57" s="21">
        <v>0</v>
      </c>
      <c r="R57" s="21">
        <v>98.647</v>
      </c>
      <c r="S57" s="22">
        <f t="shared" si="2"/>
        <v>98.647</v>
      </c>
      <c r="T57" s="21">
        <v>0</v>
      </c>
      <c r="U57" s="21">
        <v>0</v>
      </c>
      <c r="V57" s="21">
        <v>0</v>
      </c>
      <c r="W57" s="22">
        <v>834.7014</v>
      </c>
      <c r="X57" s="22">
        <v>0</v>
      </c>
      <c r="Y57" s="22">
        <v>0</v>
      </c>
      <c r="Z57" s="21">
        <v>0</v>
      </c>
      <c r="AA57" s="21">
        <v>0</v>
      </c>
      <c r="AB57" s="23">
        <v>140.2963</v>
      </c>
      <c r="AC57" s="21">
        <f t="shared" si="3"/>
        <v>974.9977</v>
      </c>
      <c r="AD57" s="21">
        <v>2408.2545</v>
      </c>
      <c r="AE57" s="21">
        <v>2080.9532</v>
      </c>
      <c r="AF57" s="21">
        <v>907.8321</v>
      </c>
      <c r="AG57" s="22">
        <v>2888.2143</v>
      </c>
      <c r="AH57" s="21">
        <v>69.7951</v>
      </c>
      <c r="AI57" s="22">
        <v>0</v>
      </c>
      <c r="AJ57" s="22">
        <v>13.0027</v>
      </c>
      <c r="AK57" s="21">
        <v>0.551</v>
      </c>
      <c r="AL57" s="21">
        <v>283.7943</v>
      </c>
      <c r="AM57" s="23">
        <v>0.026</v>
      </c>
      <c r="AN57" s="21">
        <f t="shared" si="4"/>
        <v>8652.423199999997</v>
      </c>
      <c r="AO57" s="21">
        <v>0</v>
      </c>
      <c r="AP57" s="21">
        <v>0</v>
      </c>
      <c r="AQ57" s="21">
        <v>377.8828</v>
      </c>
      <c r="AR57" s="22">
        <v>0.0144</v>
      </c>
      <c r="AS57" s="21">
        <v>0</v>
      </c>
      <c r="AT57" s="22">
        <v>85.0626</v>
      </c>
      <c r="AU57" s="21">
        <v>0</v>
      </c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0</v>
      </c>
      <c r="BC57" s="21">
        <v>661.6292</v>
      </c>
      <c r="BD57" s="21">
        <v>0</v>
      </c>
      <c r="BE57" s="21">
        <v>85.3722</v>
      </c>
      <c r="BF57" s="21">
        <v>235.6496</v>
      </c>
      <c r="BG57" s="21">
        <v>1625.8606</v>
      </c>
      <c r="BH57" s="21">
        <f t="shared" si="5"/>
        <v>3071.4714</v>
      </c>
      <c r="BI57" s="23">
        <v>0</v>
      </c>
      <c r="BJ57" s="21">
        <v>6627.9537</v>
      </c>
      <c r="BK57" s="21">
        <v>0</v>
      </c>
      <c r="BL57" s="21">
        <v>18.122</v>
      </c>
      <c r="BM57" s="21">
        <v>155.676</v>
      </c>
      <c r="BN57" s="22">
        <v>8779.2396</v>
      </c>
      <c r="BO57" s="21">
        <v>568.2739</v>
      </c>
      <c r="BP57" s="22">
        <f t="shared" si="6"/>
        <v>16149.265200000002</v>
      </c>
      <c r="BQ57" s="22">
        <v>35.4228</v>
      </c>
      <c r="BR57" s="21">
        <v>0</v>
      </c>
      <c r="BS57" s="21">
        <v>638.574</v>
      </c>
      <c r="BT57" s="23">
        <v>15.9022</v>
      </c>
      <c r="BU57" s="23">
        <v>141.8602</v>
      </c>
      <c r="BV57" s="21">
        <v>8.7992</v>
      </c>
      <c r="BW57" s="21">
        <v>604.8283</v>
      </c>
      <c r="BX57" s="21">
        <v>9.7935</v>
      </c>
      <c r="BY57" s="22">
        <v>6549.653</v>
      </c>
      <c r="BZ57" s="21">
        <f t="shared" si="7"/>
        <v>8004.8332</v>
      </c>
      <c r="CA57" s="22">
        <v>0</v>
      </c>
      <c r="CB57" s="22">
        <v>14.8728</v>
      </c>
      <c r="CC57" s="21">
        <v>1793.5735</v>
      </c>
      <c r="CD57" s="21">
        <v>0</v>
      </c>
      <c r="CE57" s="23">
        <v>0</v>
      </c>
      <c r="CF57" s="23">
        <v>0</v>
      </c>
      <c r="CG57" s="21">
        <v>361.1816</v>
      </c>
      <c r="CH57" s="21">
        <v>33.9194</v>
      </c>
      <c r="CI57" s="21">
        <v>126.4301</v>
      </c>
      <c r="CJ57" s="22">
        <v>0</v>
      </c>
      <c r="CK57" s="21">
        <v>0</v>
      </c>
      <c r="CL57" s="22">
        <v>11.6924</v>
      </c>
      <c r="CM57" s="21">
        <v>165.5062</v>
      </c>
      <c r="CN57" s="22">
        <f t="shared" si="0"/>
        <v>2507.176</v>
      </c>
      <c r="CO57" s="22">
        <v>1385.7745</v>
      </c>
      <c r="CP57" s="21">
        <v>0</v>
      </c>
      <c r="CQ57" s="22">
        <v>196.7035</v>
      </c>
      <c r="CR57" s="21">
        <v>3478.1297</v>
      </c>
      <c r="CS57" s="22">
        <f t="shared" si="8"/>
        <v>5060.6077000000005</v>
      </c>
      <c r="CT57" s="24">
        <f t="shared" si="1"/>
        <v>51157.9148</v>
      </c>
    </row>
    <row r="58" spans="1:98" ht="12.75" customHeight="1">
      <c r="A58" s="18"/>
      <c r="B58" s="55"/>
      <c r="C58" s="61" t="s">
        <v>147</v>
      </c>
      <c r="D58" s="29">
        <f aca="true" t="shared" si="18" ref="D58:L58">SUM(D41:D57)</f>
        <v>3307.3435</v>
      </c>
      <c r="E58" s="29">
        <f t="shared" si="18"/>
        <v>17773.2946</v>
      </c>
      <c r="F58" s="29">
        <f t="shared" si="18"/>
        <v>5813.2742</v>
      </c>
      <c r="G58" s="29">
        <f t="shared" si="18"/>
        <v>174712.3027</v>
      </c>
      <c r="H58" s="29">
        <f t="shared" si="18"/>
        <v>0.6494</v>
      </c>
      <c r="I58" s="29">
        <f t="shared" si="18"/>
        <v>117191.2608</v>
      </c>
      <c r="J58" s="29">
        <f t="shared" si="18"/>
        <v>89748.33639999999</v>
      </c>
      <c r="K58" s="29">
        <f t="shared" si="18"/>
        <v>68.7248</v>
      </c>
      <c r="L58" s="29">
        <f t="shared" si="18"/>
        <v>31043.063599999998</v>
      </c>
      <c r="M58" s="30">
        <f>SUM(D58:L58)</f>
        <v>439658.25</v>
      </c>
      <c r="N58" s="30">
        <f>SUM(N41:N57)</f>
        <v>103134.9166</v>
      </c>
      <c r="O58" s="29">
        <f aca="true" t="shared" si="19" ref="O58:BY58">SUM(O41:O57)</f>
        <v>142595.77980000002</v>
      </c>
      <c r="P58" s="31">
        <f t="shared" si="19"/>
        <v>975.2906</v>
      </c>
      <c r="Q58" s="29">
        <f t="shared" si="19"/>
        <v>0</v>
      </c>
      <c r="R58" s="29">
        <f t="shared" si="19"/>
        <v>6380.7446</v>
      </c>
      <c r="S58" s="30">
        <f t="shared" si="2"/>
        <v>253086.73160000003</v>
      </c>
      <c r="T58" s="29">
        <f t="shared" si="19"/>
        <v>0</v>
      </c>
      <c r="U58" s="29">
        <f t="shared" si="19"/>
        <v>0</v>
      </c>
      <c r="V58" s="29">
        <f t="shared" si="19"/>
        <v>2815.0906</v>
      </c>
      <c r="W58" s="30">
        <f t="shared" si="19"/>
        <v>270424.2809</v>
      </c>
      <c r="X58" s="30">
        <f t="shared" si="19"/>
        <v>5871.9844</v>
      </c>
      <c r="Y58" s="30">
        <f t="shared" si="19"/>
        <v>13888.731800000001</v>
      </c>
      <c r="Z58" s="29">
        <f t="shared" si="19"/>
        <v>0</v>
      </c>
      <c r="AA58" s="29">
        <f t="shared" si="19"/>
        <v>0</v>
      </c>
      <c r="AB58" s="31">
        <f t="shared" si="19"/>
        <v>19296.1997</v>
      </c>
      <c r="AC58" s="29">
        <f t="shared" si="3"/>
        <v>312296.28740000003</v>
      </c>
      <c r="AD58" s="29">
        <f t="shared" si="19"/>
        <v>259783.8553</v>
      </c>
      <c r="AE58" s="29">
        <f t="shared" si="19"/>
        <v>23855.644500000002</v>
      </c>
      <c r="AF58" s="29">
        <f t="shared" si="19"/>
        <v>163338.00569999995</v>
      </c>
      <c r="AG58" s="30">
        <f t="shared" si="19"/>
        <v>34928.798500000004</v>
      </c>
      <c r="AH58" s="29">
        <f t="shared" si="19"/>
        <v>18645.4384</v>
      </c>
      <c r="AI58" s="30">
        <f t="shared" si="19"/>
        <v>12261.2889</v>
      </c>
      <c r="AJ58" s="30">
        <f t="shared" si="19"/>
        <v>14403.1755</v>
      </c>
      <c r="AK58" s="29">
        <f t="shared" si="19"/>
        <v>5109.1144</v>
      </c>
      <c r="AL58" s="29">
        <f t="shared" si="19"/>
        <v>2960.5676</v>
      </c>
      <c r="AM58" s="31">
        <f t="shared" si="19"/>
        <v>2045.2266000000002</v>
      </c>
      <c r="AN58" s="29">
        <f t="shared" si="4"/>
        <v>537331.1153999999</v>
      </c>
      <c r="AO58" s="29">
        <f t="shared" si="19"/>
        <v>40886.284400000004</v>
      </c>
      <c r="AP58" s="29">
        <f t="shared" si="19"/>
        <v>55646.2604</v>
      </c>
      <c r="AQ58" s="29">
        <f t="shared" si="19"/>
        <v>154592.0409</v>
      </c>
      <c r="AR58" s="30">
        <f t="shared" si="19"/>
        <v>15512.906899999998</v>
      </c>
      <c r="AS58" s="29">
        <f t="shared" si="19"/>
        <v>28168.9771</v>
      </c>
      <c r="AT58" s="30">
        <f t="shared" si="19"/>
        <v>78475.6551</v>
      </c>
      <c r="AU58" s="29">
        <f t="shared" si="19"/>
        <v>29004.6427</v>
      </c>
      <c r="AV58" s="29">
        <f aca="true" t="shared" si="20" ref="AV58:BF58">SUM(AV41:AV57)</f>
        <v>42749.230299999996</v>
      </c>
      <c r="AW58" s="29">
        <f t="shared" si="20"/>
        <v>97043.18659999999</v>
      </c>
      <c r="AX58" s="29">
        <f t="shared" si="20"/>
        <v>51229.8248</v>
      </c>
      <c r="AY58" s="29">
        <f t="shared" si="20"/>
        <v>2819.4682</v>
      </c>
      <c r="AZ58" s="29">
        <f t="shared" si="20"/>
        <v>0</v>
      </c>
      <c r="BA58" s="29">
        <f t="shared" si="20"/>
        <v>1673.0286999999998</v>
      </c>
      <c r="BB58" s="29">
        <f t="shared" si="20"/>
        <v>57063.719900000004</v>
      </c>
      <c r="BC58" s="29">
        <f t="shared" si="20"/>
        <v>10780.821100000001</v>
      </c>
      <c r="BD58" s="29">
        <f t="shared" si="20"/>
        <v>12729.856099999999</v>
      </c>
      <c r="BE58" s="29">
        <f t="shared" si="20"/>
        <v>17468.2463</v>
      </c>
      <c r="BF58" s="29">
        <f t="shared" si="20"/>
        <v>5377.5333</v>
      </c>
      <c r="BG58" s="29">
        <f t="shared" si="19"/>
        <v>50307.16499999999</v>
      </c>
      <c r="BH58" s="29">
        <f t="shared" si="5"/>
        <v>751528.8478000001</v>
      </c>
      <c r="BI58" s="31">
        <f t="shared" si="19"/>
        <v>28716.3418</v>
      </c>
      <c r="BJ58" s="29">
        <f t="shared" si="19"/>
        <v>86035.28719999999</v>
      </c>
      <c r="BK58" s="29">
        <f t="shared" si="19"/>
        <v>541.0094</v>
      </c>
      <c r="BL58" s="29">
        <f t="shared" si="19"/>
        <v>1097.8007</v>
      </c>
      <c r="BM58" s="29">
        <f t="shared" si="19"/>
        <v>9952.8853</v>
      </c>
      <c r="BN58" s="30">
        <f t="shared" si="19"/>
        <v>238676.30250000002</v>
      </c>
      <c r="BO58" s="29">
        <f t="shared" si="19"/>
        <v>70532.09379999999</v>
      </c>
      <c r="BP58" s="30">
        <f t="shared" si="6"/>
        <v>435551.7207</v>
      </c>
      <c r="BQ58" s="30">
        <f t="shared" si="19"/>
        <v>20535.6511</v>
      </c>
      <c r="BR58" s="29">
        <f t="shared" si="19"/>
        <v>2028.1387</v>
      </c>
      <c r="BS58" s="29">
        <f t="shared" si="19"/>
        <v>33784.4246</v>
      </c>
      <c r="BT58" s="31">
        <f t="shared" si="19"/>
        <v>4358.7871000000005</v>
      </c>
      <c r="BU58" s="31">
        <f t="shared" si="19"/>
        <v>11309.608299999998</v>
      </c>
      <c r="BV58" s="29">
        <f t="shared" si="19"/>
        <v>25559.131300000005</v>
      </c>
      <c r="BW58" s="29">
        <f t="shared" si="19"/>
        <v>96392.97279999999</v>
      </c>
      <c r="BX58" s="29">
        <f t="shared" si="19"/>
        <v>3095.9218000000005</v>
      </c>
      <c r="BY58" s="30">
        <f t="shared" si="19"/>
        <v>31966.3424</v>
      </c>
      <c r="BZ58" s="29">
        <f t="shared" si="7"/>
        <v>229030.97809999998</v>
      </c>
      <c r="CA58" s="30">
        <f aca="true" t="shared" si="21" ref="CA58:CM58">SUM(CA41:CA57)</f>
        <v>520.2357</v>
      </c>
      <c r="CB58" s="30">
        <f t="shared" si="21"/>
        <v>473.5804</v>
      </c>
      <c r="CC58" s="29">
        <f t="shared" si="21"/>
        <v>138116.90110000002</v>
      </c>
      <c r="CD58" s="29">
        <f t="shared" si="21"/>
        <v>258.3698</v>
      </c>
      <c r="CE58" s="31">
        <f t="shared" si="21"/>
        <v>6334.7749</v>
      </c>
      <c r="CF58" s="31">
        <f t="shared" si="21"/>
        <v>2332.1132</v>
      </c>
      <c r="CG58" s="29">
        <f t="shared" si="21"/>
        <v>214413.71790000002</v>
      </c>
      <c r="CH58" s="29">
        <f t="shared" si="21"/>
        <v>1036.3319</v>
      </c>
      <c r="CI58" s="29">
        <f t="shared" si="21"/>
        <v>1140.492</v>
      </c>
      <c r="CJ58" s="30">
        <f t="shared" si="21"/>
        <v>0</v>
      </c>
      <c r="CK58" s="29">
        <f t="shared" si="21"/>
        <v>1613.2776</v>
      </c>
      <c r="CL58" s="30">
        <f t="shared" si="21"/>
        <v>11.6924</v>
      </c>
      <c r="CM58" s="29">
        <f t="shared" si="21"/>
        <v>6994.675399999998</v>
      </c>
      <c r="CN58" s="30">
        <f t="shared" si="0"/>
        <v>373246.16229999997</v>
      </c>
      <c r="CO58" s="30">
        <f>SUM(CO41:CO57)</f>
        <v>11980.5608</v>
      </c>
      <c r="CP58" s="29">
        <f>SUM(CP41:CP57)</f>
        <v>3277.2427</v>
      </c>
      <c r="CQ58" s="30">
        <f>SUM(CQ41:CQ57)</f>
        <v>829.952</v>
      </c>
      <c r="CR58" s="29">
        <f>SUM(CR41:CR57)</f>
        <v>30725.501300000004</v>
      </c>
      <c r="CS58" s="30">
        <f t="shared" si="8"/>
        <v>46813.2568</v>
      </c>
      <c r="CT58" s="32">
        <f t="shared" si="1"/>
        <v>3378543.3501</v>
      </c>
    </row>
    <row r="59" spans="1:98" ht="12.75" customHeight="1">
      <c r="A59" s="18"/>
      <c r="B59" s="53"/>
      <c r="C59" s="54" t="s">
        <v>177</v>
      </c>
      <c r="D59" s="21">
        <v>6338.421</v>
      </c>
      <c r="E59" s="21">
        <v>40117.5702</v>
      </c>
      <c r="F59" s="21">
        <v>28064.0481</v>
      </c>
      <c r="G59" s="21">
        <v>10264.62</v>
      </c>
      <c r="H59" s="21">
        <v>0.8861</v>
      </c>
      <c r="I59" s="21">
        <v>2653.2188</v>
      </c>
      <c r="J59" s="21">
        <v>1335.9568</v>
      </c>
      <c r="K59" s="21">
        <v>997.9544</v>
      </c>
      <c r="L59" s="21">
        <v>26153.4155</v>
      </c>
      <c r="M59" s="22">
        <f t="shared" si="9"/>
        <v>115926.09090000001</v>
      </c>
      <c r="N59" s="22">
        <v>0</v>
      </c>
      <c r="O59" s="21">
        <v>4807.8722</v>
      </c>
      <c r="P59" s="23">
        <v>1693.6596</v>
      </c>
      <c r="Q59" s="21">
        <v>191.6688</v>
      </c>
      <c r="R59" s="21">
        <v>209.9172</v>
      </c>
      <c r="S59" s="22">
        <f t="shared" si="2"/>
        <v>6903.1178</v>
      </c>
      <c r="T59" s="21">
        <v>1628.1586</v>
      </c>
      <c r="U59" s="21">
        <v>0</v>
      </c>
      <c r="V59" s="21">
        <v>3464.9075</v>
      </c>
      <c r="W59" s="22">
        <v>420.8429</v>
      </c>
      <c r="X59" s="22">
        <v>0</v>
      </c>
      <c r="Y59" s="22">
        <v>0</v>
      </c>
      <c r="Z59" s="21">
        <v>93.1548</v>
      </c>
      <c r="AA59" s="21">
        <v>905.5069</v>
      </c>
      <c r="AB59" s="23">
        <v>7119.967</v>
      </c>
      <c r="AC59" s="21">
        <f t="shared" si="3"/>
        <v>13632.5377</v>
      </c>
      <c r="AD59" s="21">
        <v>192177.2065</v>
      </c>
      <c r="AE59" s="21">
        <v>20671.3778</v>
      </c>
      <c r="AF59" s="21">
        <v>16268.4432</v>
      </c>
      <c r="AG59" s="22">
        <v>23312.8096</v>
      </c>
      <c r="AH59" s="21">
        <v>62653.0698</v>
      </c>
      <c r="AI59" s="22">
        <v>221.0186</v>
      </c>
      <c r="AJ59" s="22">
        <v>56939.6612</v>
      </c>
      <c r="AK59" s="21">
        <v>5404.8302</v>
      </c>
      <c r="AL59" s="21">
        <v>12306.4991</v>
      </c>
      <c r="AM59" s="23">
        <v>8223.9894</v>
      </c>
      <c r="AN59" s="21">
        <f t="shared" si="4"/>
        <v>398178.90540000005</v>
      </c>
      <c r="AO59" s="21">
        <v>391.373</v>
      </c>
      <c r="AP59" s="21">
        <v>0</v>
      </c>
      <c r="AQ59" s="21">
        <v>1178.131</v>
      </c>
      <c r="AR59" s="22">
        <v>7148.6263</v>
      </c>
      <c r="AS59" s="21">
        <v>1238.3631</v>
      </c>
      <c r="AT59" s="22">
        <v>4782.4896</v>
      </c>
      <c r="AU59" s="21">
        <v>7.2999</v>
      </c>
      <c r="AV59" s="21">
        <v>0</v>
      </c>
      <c r="AW59" s="21">
        <v>394.2321</v>
      </c>
      <c r="AX59" s="21">
        <v>30.0678</v>
      </c>
      <c r="AY59" s="21">
        <v>5469.875</v>
      </c>
      <c r="AZ59" s="21">
        <v>4483.3387</v>
      </c>
      <c r="BA59" s="21">
        <v>101.61</v>
      </c>
      <c r="BB59" s="21">
        <v>13835.8421</v>
      </c>
      <c r="BC59" s="21">
        <v>19871.8782</v>
      </c>
      <c r="BD59" s="21">
        <v>9278.0316</v>
      </c>
      <c r="BE59" s="21">
        <v>107994.2031</v>
      </c>
      <c r="BF59" s="21">
        <v>1080.647</v>
      </c>
      <c r="BG59" s="21">
        <v>60839.8802</v>
      </c>
      <c r="BH59" s="21">
        <f t="shared" si="5"/>
        <v>238125.8887</v>
      </c>
      <c r="BI59" s="23">
        <v>21940.4581</v>
      </c>
      <c r="BJ59" s="21">
        <v>119685.2509</v>
      </c>
      <c r="BK59" s="21">
        <v>7292.5809</v>
      </c>
      <c r="BL59" s="21">
        <v>10573.9077</v>
      </c>
      <c r="BM59" s="21">
        <v>6327.5079</v>
      </c>
      <c r="BN59" s="22">
        <v>101995.4552</v>
      </c>
      <c r="BO59" s="21">
        <v>150355.3989</v>
      </c>
      <c r="BP59" s="22">
        <f t="shared" si="6"/>
        <v>418170.55960000004</v>
      </c>
      <c r="BQ59" s="22">
        <v>5401.0502</v>
      </c>
      <c r="BR59" s="21">
        <v>946.4181</v>
      </c>
      <c r="BS59" s="21">
        <v>11656.8906</v>
      </c>
      <c r="BT59" s="23">
        <v>4352.6976</v>
      </c>
      <c r="BU59" s="23">
        <v>8047.0908</v>
      </c>
      <c r="BV59" s="21">
        <v>29504.9438</v>
      </c>
      <c r="BW59" s="21">
        <v>9932.7728</v>
      </c>
      <c r="BX59" s="21">
        <v>27018.2852</v>
      </c>
      <c r="BY59" s="22">
        <v>23570.8181</v>
      </c>
      <c r="BZ59" s="21">
        <f t="shared" si="7"/>
        <v>120430.9672</v>
      </c>
      <c r="CA59" s="22">
        <v>0</v>
      </c>
      <c r="CB59" s="22">
        <v>45.7144</v>
      </c>
      <c r="CC59" s="21">
        <v>843.611</v>
      </c>
      <c r="CD59" s="21">
        <v>1033.6299</v>
      </c>
      <c r="CE59" s="23">
        <v>0</v>
      </c>
      <c r="CF59" s="23">
        <v>767.0998</v>
      </c>
      <c r="CG59" s="21">
        <v>538.4305</v>
      </c>
      <c r="CH59" s="21">
        <v>681.068</v>
      </c>
      <c r="CI59" s="21">
        <v>0</v>
      </c>
      <c r="CJ59" s="22">
        <v>0</v>
      </c>
      <c r="CK59" s="21">
        <v>34.8666</v>
      </c>
      <c r="CL59" s="22">
        <v>0</v>
      </c>
      <c r="CM59" s="21">
        <v>15.8097</v>
      </c>
      <c r="CN59" s="22">
        <f t="shared" si="0"/>
        <v>3960.229899999999</v>
      </c>
      <c r="CO59" s="22">
        <v>54466.087</v>
      </c>
      <c r="CP59" s="21">
        <v>345.2945</v>
      </c>
      <c r="CQ59" s="22">
        <v>3234.7357</v>
      </c>
      <c r="CR59" s="21">
        <v>20122.3166</v>
      </c>
      <c r="CS59" s="22">
        <f t="shared" si="8"/>
        <v>78168.4338</v>
      </c>
      <c r="CT59" s="24">
        <f t="shared" si="1"/>
        <v>1393496.731</v>
      </c>
    </row>
    <row r="60" spans="1:98" ht="12.75" customHeight="1">
      <c r="A60" s="18"/>
      <c r="B60" s="53" t="s">
        <v>157</v>
      </c>
      <c r="C60" s="54" t="s">
        <v>178</v>
      </c>
      <c r="D60" s="21">
        <v>0</v>
      </c>
      <c r="E60" s="21">
        <v>0</v>
      </c>
      <c r="F60" s="21">
        <v>1.8094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2">
        <f t="shared" si="9"/>
        <v>1.8094</v>
      </c>
      <c r="N60" s="22">
        <v>4659.3349</v>
      </c>
      <c r="O60" s="21">
        <v>10437.3462</v>
      </c>
      <c r="P60" s="23">
        <v>90.2176</v>
      </c>
      <c r="Q60" s="21">
        <v>257.8948</v>
      </c>
      <c r="R60" s="21">
        <v>269.5366</v>
      </c>
      <c r="S60" s="22">
        <f t="shared" si="2"/>
        <v>15714.3301</v>
      </c>
      <c r="T60" s="21">
        <v>210543.1276</v>
      </c>
      <c r="U60" s="21">
        <v>0</v>
      </c>
      <c r="V60" s="21">
        <v>0</v>
      </c>
      <c r="W60" s="22">
        <v>1.1065</v>
      </c>
      <c r="X60" s="22">
        <v>0</v>
      </c>
      <c r="Y60" s="22">
        <v>0</v>
      </c>
      <c r="Z60" s="21">
        <v>0</v>
      </c>
      <c r="AA60" s="21">
        <v>6962.0074</v>
      </c>
      <c r="AB60" s="23">
        <v>1718.7385</v>
      </c>
      <c r="AC60" s="21">
        <f t="shared" si="3"/>
        <v>219224.98</v>
      </c>
      <c r="AD60" s="21">
        <v>99773.7383</v>
      </c>
      <c r="AE60" s="21">
        <v>9601.8541</v>
      </c>
      <c r="AF60" s="21">
        <v>491.0625</v>
      </c>
      <c r="AG60" s="22">
        <v>548.2834</v>
      </c>
      <c r="AH60" s="21">
        <v>4.0114</v>
      </c>
      <c r="AI60" s="22">
        <v>2193.1161</v>
      </c>
      <c r="AJ60" s="22">
        <v>357.9597</v>
      </c>
      <c r="AK60" s="21">
        <v>125.0126</v>
      </c>
      <c r="AL60" s="21">
        <v>0</v>
      </c>
      <c r="AM60" s="23">
        <v>2615.598</v>
      </c>
      <c r="AN60" s="21">
        <f t="shared" si="4"/>
        <v>115710.6361</v>
      </c>
      <c r="AO60" s="21">
        <v>0</v>
      </c>
      <c r="AP60" s="21">
        <v>0</v>
      </c>
      <c r="AQ60" s="21">
        <v>0</v>
      </c>
      <c r="AR60" s="22">
        <v>275.7241</v>
      </c>
      <c r="AS60" s="21">
        <v>0</v>
      </c>
      <c r="AT60" s="22">
        <v>131.5472</v>
      </c>
      <c r="AU60" s="21">
        <v>0</v>
      </c>
      <c r="AV60" s="21">
        <v>0</v>
      </c>
      <c r="AW60" s="21">
        <v>2.0342</v>
      </c>
      <c r="AX60" s="21">
        <v>0</v>
      </c>
      <c r="AY60" s="21">
        <v>8033.8368</v>
      </c>
      <c r="AZ60" s="21">
        <v>4064.7749</v>
      </c>
      <c r="BA60" s="21">
        <v>0</v>
      </c>
      <c r="BB60" s="21">
        <v>271.0247</v>
      </c>
      <c r="BC60" s="21">
        <v>377.2384</v>
      </c>
      <c r="BD60" s="21">
        <v>11.9918</v>
      </c>
      <c r="BE60" s="21">
        <v>1463.6776</v>
      </c>
      <c r="BF60" s="21">
        <v>0</v>
      </c>
      <c r="BG60" s="21">
        <v>952.5359</v>
      </c>
      <c r="BH60" s="21">
        <f t="shared" si="5"/>
        <v>15584.3856</v>
      </c>
      <c r="BI60" s="23">
        <v>0</v>
      </c>
      <c r="BJ60" s="21">
        <v>390.7692</v>
      </c>
      <c r="BK60" s="21">
        <v>0</v>
      </c>
      <c r="BL60" s="21">
        <v>0</v>
      </c>
      <c r="BM60" s="21">
        <v>0</v>
      </c>
      <c r="BN60" s="22">
        <v>45.9482</v>
      </c>
      <c r="BO60" s="21">
        <v>18.2449</v>
      </c>
      <c r="BP60" s="22">
        <f t="shared" si="6"/>
        <v>454.9623</v>
      </c>
      <c r="BQ60" s="22">
        <v>0</v>
      </c>
      <c r="BR60" s="21">
        <v>0</v>
      </c>
      <c r="BS60" s="21">
        <v>637.783</v>
      </c>
      <c r="BT60" s="23">
        <v>2.534</v>
      </c>
      <c r="BU60" s="23">
        <v>0</v>
      </c>
      <c r="BV60" s="21">
        <v>94.84</v>
      </c>
      <c r="BW60" s="21">
        <v>0</v>
      </c>
      <c r="BX60" s="21">
        <v>0</v>
      </c>
      <c r="BY60" s="22">
        <v>99.7319</v>
      </c>
      <c r="BZ60" s="21">
        <f t="shared" si="7"/>
        <v>834.8889</v>
      </c>
      <c r="CA60" s="22">
        <v>0</v>
      </c>
      <c r="CB60" s="22">
        <v>0</v>
      </c>
      <c r="CC60" s="21">
        <v>2716.5382</v>
      </c>
      <c r="CD60" s="21">
        <v>0</v>
      </c>
      <c r="CE60" s="23">
        <v>0</v>
      </c>
      <c r="CF60" s="23">
        <v>0</v>
      </c>
      <c r="CG60" s="21">
        <v>0</v>
      </c>
      <c r="CH60" s="21">
        <v>4.0544</v>
      </c>
      <c r="CI60" s="21">
        <v>0</v>
      </c>
      <c r="CJ60" s="22">
        <v>0</v>
      </c>
      <c r="CK60" s="21">
        <v>0</v>
      </c>
      <c r="CL60" s="22">
        <v>0</v>
      </c>
      <c r="CM60" s="21">
        <v>0</v>
      </c>
      <c r="CN60" s="22">
        <f t="shared" si="0"/>
        <v>2720.5926</v>
      </c>
      <c r="CO60" s="22">
        <v>0</v>
      </c>
      <c r="CP60" s="21">
        <v>0</v>
      </c>
      <c r="CQ60" s="22">
        <v>0.0814</v>
      </c>
      <c r="CR60" s="21">
        <v>0</v>
      </c>
      <c r="CS60" s="22">
        <f t="shared" si="8"/>
        <v>0.0814</v>
      </c>
      <c r="CT60" s="24">
        <f t="shared" si="1"/>
        <v>370246.6664000001</v>
      </c>
    </row>
    <row r="61" spans="1:98" ht="12.75" customHeight="1">
      <c r="A61" s="18"/>
      <c r="B61" s="53"/>
      <c r="C61" s="54" t="s">
        <v>179</v>
      </c>
      <c r="D61" s="21">
        <v>69840.3274</v>
      </c>
      <c r="E61" s="21">
        <v>4871.6003</v>
      </c>
      <c r="F61" s="21">
        <v>175140.5836</v>
      </c>
      <c r="G61" s="21">
        <v>16.4886</v>
      </c>
      <c r="H61" s="21">
        <v>0</v>
      </c>
      <c r="I61" s="21">
        <v>0</v>
      </c>
      <c r="J61" s="21">
        <v>0</v>
      </c>
      <c r="K61" s="21">
        <v>262.024</v>
      </c>
      <c r="L61" s="21">
        <v>3108.2391</v>
      </c>
      <c r="M61" s="22">
        <f t="shared" si="9"/>
        <v>253239.26300000004</v>
      </c>
      <c r="N61" s="22">
        <v>0</v>
      </c>
      <c r="O61" s="21">
        <v>0</v>
      </c>
      <c r="P61" s="23">
        <v>0</v>
      </c>
      <c r="Q61" s="21">
        <v>0</v>
      </c>
      <c r="R61" s="21">
        <v>0</v>
      </c>
      <c r="S61" s="22">
        <f t="shared" si="2"/>
        <v>0</v>
      </c>
      <c r="T61" s="21">
        <v>187.2102</v>
      </c>
      <c r="U61" s="21">
        <v>0</v>
      </c>
      <c r="V61" s="21">
        <v>0</v>
      </c>
      <c r="W61" s="22">
        <v>0</v>
      </c>
      <c r="X61" s="22">
        <v>0</v>
      </c>
      <c r="Y61" s="22">
        <v>0</v>
      </c>
      <c r="Z61" s="21">
        <v>0</v>
      </c>
      <c r="AA61" s="21">
        <v>0</v>
      </c>
      <c r="AB61" s="23">
        <v>0</v>
      </c>
      <c r="AC61" s="21">
        <f t="shared" si="3"/>
        <v>187.2102</v>
      </c>
      <c r="AD61" s="21">
        <v>0</v>
      </c>
      <c r="AE61" s="21">
        <v>0</v>
      </c>
      <c r="AF61" s="21">
        <v>0</v>
      </c>
      <c r="AG61" s="22">
        <v>0</v>
      </c>
      <c r="AH61" s="21">
        <v>0</v>
      </c>
      <c r="AI61" s="22">
        <v>0</v>
      </c>
      <c r="AJ61" s="22">
        <v>0</v>
      </c>
      <c r="AK61" s="21">
        <v>0</v>
      </c>
      <c r="AL61" s="21">
        <v>0</v>
      </c>
      <c r="AM61" s="23">
        <v>0</v>
      </c>
      <c r="AN61" s="21">
        <f t="shared" si="4"/>
        <v>0</v>
      </c>
      <c r="AO61" s="21">
        <v>2457.9487</v>
      </c>
      <c r="AP61" s="21">
        <v>0</v>
      </c>
      <c r="AQ61" s="21">
        <v>0</v>
      </c>
      <c r="AR61" s="22">
        <v>0</v>
      </c>
      <c r="AS61" s="21">
        <v>0</v>
      </c>
      <c r="AT61" s="22">
        <v>0</v>
      </c>
      <c r="AU61" s="21">
        <v>0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3062.9498</v>
      </c>
      <c r="BC61" s="21">
        <v>0</v>
      </c>
      <c r="BD61" s="21">
        <v>0</v>
      </c>
      <c r="BE61" s="21">
        <v>0</v>
      </c>
      <c r="BF61" s="21">
        <v>2765.5882</v>
      </c>
      <c r="BG61" s="21">
        <v>63.5973</v>
      </c>
      <c r="BH61" s="21">
        <f t="shared" si="5"/>
        <v>8350.083999999999</v>
      </c>
      <c r="BI61" s="23">
        <v>0</v>
      </c>
      <c r="BJ61" s="21">
        <v>0</v>
      </c>
      <c r="BK61" s="21">
        <v>0</v>
      </c>
      <c r="BL61" s="21">
        <v>0</v>
      </c>
      <c r="BM61" s="21">
        <v>1594.3783</v>
      </c>
      <c r="BN61" s="22">
        <v>0</v>
      </c>
      <c r="BO61" s="21">
        <v>0</v>
      </c>
      <c r="BP61" s="22">
        <f t="shared" si="6"/>
        <v>1594.3783</v>
      </c>
      <c r="BQ61" s="22">
        <v>0</v>
      </c>
      <c r="BR61" s="21">
        <v>0</v>
      </c>
      <c r="BS61" s="21">
        <v>0</v>
      </c>
      <c r="BT61" s="23">
        <v>0</v>
      </c>
      <c r="BU61" s="23">
        <v>0</v>
      </c>
      <c r="BV61" s="21">
        <v>0</v>
      </c>
      <c r="BW61" s="21">
        <v>0</v>
      </c>
      <c r="BX61" s="21">
        <v>0</v>
      </c>
      <c r="BY61" s="22">
        <v>0</v>
      </c>
      <c r="BZ61" s="21">
        <f t="shared" si="7"/>
        <v>0</v>
      </c>
      <c r="CA61" s="22">
        <v>0</v>
      </c>
      <c r="CB61" s="22">
        <v>0</v>
      </c>
      <c r="CC61" s="21">
        <v>0</v>
      </c>
      <c r="CD61" s="21">
        <v>0</v>
      </c>
      <c r="CE61" s="23">
        <v>0</v>
      </c>
      <c r="CF61" s="23">
        <v>0</v>
      </c>
      <c r="CG61" s="21">
        <v>0</v>
      </c>
      <c r="CH61" s="21">
        <v>0</v>
      </c>
      <c r="CI61" s="21">
        <v>0</v>
      </c>
      <c r="CJ61" s="22">
        <v>0</v>
      </c>
      <c r="CK61" s="21">
        <v>0</v>
      </c>
      <c r="CL61" s="22">
        <v>0</v>
      </c>
      <c r="CM61" s="21">
        <v>0</v>
      </c>
      <c r="CN61" s="22">
        <f t="shared" si="0"/>
        <v>0</v>
      </c>
      <c r="CO61" s="22">
        <v>33156.8629</v>
      </c>
      <c r="CP61" s="21">
        <v>0</v>
      </c>
      <c r="CQ61" s="22">
        <v>0</v>
      </c>
      <c r="CR61" s="21">
        <v>0</v>
      </c>
      <c r="CS61" s="22">
        <f t="shared" si="8"/>
        <v>33156.8629</v>
      </c>
      <c r="CT61" s="24">
        <f t="shared" si="1"/>
        <v>296527.7984</v>
      </c>
    </row>
    <row r="62" spans="1:98" ht="12.75" customHeight="1">
      <c r="A62" s="18"/>
      <c r="B62" s="53" t="s">
        <v>158</v>
      </c>
      <c r="C62" s="54" t="s">
        <v>180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2">
        <f t="shared" si="9"/>
        <v>0</v>
      </c>
      <c r="N62" s="22">
        <v>0</v>
      </c>
      <c r="O62" s="21">
        <v>0</v>
      </c>
      <c r="P62" s="23">
        <v>0</v>
      </c>
      <c r="Q62" s="21">
        <v>0</v>
      </c>
      <c r="R62" s="21">
        <v>0</v>
      </c>
      <c r="S62" s="22">
        <f t="shared" si="2"/>
        <v>0</v>
      </c>
      <c r="T62" s="21">
        <v>0</v>
      </c>
      <c r="U62" s="21">
        <v>0</v>
      </c>
      <c r="V62" s="21">
        <v>0</v>
      </c>
      <c r="W62" s="22">
        <v>0</v>
      </c>
      <c r="X62" s="22">
        <v>0</v>
      </c>
      <c r="Y62" s="22">
        <v>0</v>
      </c>
      <c r="Z62" s="21">
        <v>0</v>
      </c>
      <c r="AA62" s="21">
        <v>0</v>
      </c>
      <c r="AB62" s="23">
        <v>0</v>
      </c>
      <c r="AC62" s="21">
        <f t="shared" si="3"/>
        <v>0</v>
      </c>
      <c r="AD62" s="21">
        <v>0</v>
      </c>
      <c r="AE62" s="21">
        <v>0</v>
      </c>
      <c r="AF62" s="21">
        <v>16.6164</v>
      </c>
      <c r="AG62" s="22">
        <v>0.0983</v>
      </c>
      <c r="AH62" s="21">
        <v>218.8416</v>
      </c>
      <c r="AI62" s="22">
        <v>0.7393</v>
      </c>
      <c r="AJ62" s="22">
        <v>2324.8365</v>
      </c>
      <c r="AK62" s="21">
        <v>3.2556</v>
      </c>
      <c r="AL62" s="21">
        <v>2.841</v>
      </c>
      <c r="AM62" s="23">
        <v>0</v>
      </c>
      <c r="AN62" s="21">
        <f t="shared" si="4"/>
        <v>2567.2286999999997</v>
      </c>
      <c r="AO62" s="21">
        <v>0</v>
      </c>
      <c r="AP62" s="21">
        <v>0</v>
      </c>
      <c r="AQ62" s="21">
        <v>0</v>
      </c>
      <c r="AR62" s="22">
        <v>0</v>
      </c>
      <c r="AS62" s="21">
        <v>0.0378</v>
      </c>
      <c r="AT62" s="22">
        <v>0</v>
      </c>
      <c r="AU62" s="21">
        <v>82.3029</v>
      </c>
      <c r="AV62" s="21">
        <v>534.6751</v>
      </c>
      <c r="AW62" s="21">
        <v>1526.8809</v>
      </c>
      <c r="AX62" s="21">
        <v>0</v>
      </c>
      <c r="AY62" s="21">
        <v>514.611</v>
      </c>
      <c r="AZ62" s="21">
        <v>16.8082</v>
      </c>
      <c r="BA62" s="21">
        <v>9.6901</v>
      </c>
      <c r="BB62" s="21">
        <v>9555.3002</v>
      </c>
      <c r="BC62" s="21">
        <v>102.2634</v>
      </c>
      <c r="BD62" s="21">
        <v>2324.1329</v>
      </c>
      <c r="BE62" s="21">
        <v>2019.4427</v>
      </c>
      <c r="BF62" s="21">
        <v>27.6753</v>
      </c>
      <c r="BG62" s="21">
        <v>10062.2933</v>
      </c>
      <c r="BH62" s="21">
        <f t="shared" si="5"/>
        <v>26776.1138</v>
      </c>
      <c r="BI62" s="23">
        <v>0</v>
      </c>
      <c r="BJ62" s="21">
        <v>143.0267</v>
      </c>
      <c r="BK62" s="21">
        <v>0</v>
      </c>
      <c r="BL62" s="21">
        <v>0</v>
      </c>
      <c r="BM62" s="21">
        <v>0</v>
      </c>
      <c r="BN62" s="22">
        <v>0</v>
      </c>
      <c r="BO62" s="21">
        <v>3.4053</v>
      </c>
      <c r="BP62" s="22">
        <f t="shared" si="6"/>
        <v>146.43200000000002</v>
      </c>
      <c r="BQ62" s="22">
        <v>0</v>
      </c>
      <c r="BR62" s="21">
        <v>0</v>
      </c>
      <c r="BS62" s="21">
        <v>0.1799</v>
      </c>
      <c r="BT62" s="23">
        <v>0</v>
      </c>
      <c r="BU62" s="23">
        <v>0</v>
      </c>
      <c r="BV62" s="21">
        <v>124.8615</v>
      </c>
      <c r="BW62" s="21">
        <v>0</v>
      </c>
      <c r="BX62" s="21">
        <v>90.2119</v>
      </c>
      <c r="BY62" s="22">
        <v>0.1257</v>
      </c>
      <c r="BZ62" s="21">
        <f t="shared" si="7"/>
        <v>215.37900000000002</v>
      </c>
      <c r="CA62" s="22">
        <v>0</v>
      </c>
      <c r="CB62" s="22">
        <v>0</v>
      </c>
      <c r="CC62" s="21">
        <v>0</v>
      </c>
      <c r="CD62" s="21">
        <v>0</v>
      </c>
      <c r="CE62" s="23">
        <v>0</v>
      </c>
      <c r="CF62" s="23">
        <v>0</v>
      </c>
      <c r="CG62" s="21">
        <v>0</v>
      </c>
      <c r="CH62" s="21">
        <v>0</v>
      </c>
      <c r="CI62" s="21">
        <v>0</v>
      </c>
      <c r="CJ62" s="22">
        <v>0</v>
      </c>
      <c r="CK62" s="21">
        <v>0</v>
      </c>
      <c r="CL62" s="22">
        <v>0</v>
      </c>
      <c r="CM62" s="21">
        <v>0</v>
      </c>
      <c r="CN62" s="22">
        <f t="shared" si="0"/>
        <v>0</v>
      </c>
      <c r="CO62" s="22">
        <v>0</v>
      </c>
      <c r="CP62" s="21">
        <v>85.5737</v>
      </c>
      <c r="CQ62" s="22">
        <v>0</v>
      </c>
      <c r="CR62" s="21">
        <v>0</v>
      </c>
      <c r="CS62" s="22">
        <f t="shared" si="8"/>
        <v>85.5737</v>
      </c>
      <c r="CT62" s="24">
        <f t="shared" si="1"/>
        <v>29790.727199999998</v>
      </c>
    </row>
    <row r="63" spans="1:98" ht="12.75" customHeight="1">
      <c r="A63" s="18"/>
      <c r="B63" s="53"/>
      <c r="C63" s="54" t="s">
        <v>181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2">
        <f t="shared" si="9"/>
        <v>0</v>
      </c>
      <c r="N63" s="22">
        <v>0</v>
      </c>
      <c r="O63" s="21">
        <v>0</v>
      </c>
      <c r="P63" s="23">
        <v>0</v>
      </c>
      <c r="Q63" s="21">
        <v>0</v>
      </c>
      <c r="R63" s="21">
        <v>0</v>
      </c>
      <c r="S63" s="22">
        <f t="shared" si="2"/>
        <v>0</v>
      </c>
      <c r="T63" s="21">
        <v>0</v>
      </c>
      <c r="U63" s="21">
        <v>0</v>
      </c>
      <c r="V63" s="21">
        <v>0</v>
      </c>
      <c r="W63" s="22">
        <v>0</v>
      </c>
      <c r="X63" s="22">
        <v>0</v>
      </c>
      <c r="Y63" s="22">
        <v>0</v>
      </c>
      <c r="Z63" s="21">
        <v>0</v>
      </c>
      <c r="AA63" s="21">
        <v>0</v>
      </c>
      <c r="AB63" s="23">
        <v>0</v>
      </c>
      <c r="AC63" s="21">
        <f t="shared" si="3"/>
        <v>0</v>
      </c>
      <c r="AD63" s="21">
        <v>0</v>
      </c>
      <c r="AE63" s="21">
        <v>0</v>
      </c>
      <c r="AF63" s="21">
        <v>0</v>
      </c>
      <c r="AG63" s="22">
        <v>0</v>
      </c>
      <c r="AH63" s="21">
        <v>0</v>
      </c>
      <c r="AI63" s="22">
        <v>0</v>
      </c>
      <c r="AJ63" s="22">
        <v>0</v>
      </c>
      <c r="AK63" s="21">
        <v>0</v>
      </c>
      <c r="AL63" s="21">
        <v>0</v>
      </c>
      <c r="AM63" s="23">
        <v>0</v>
      </c>
      <c r="AN63" s="21">
        <f t="shared" si="4"/>
        <v>0</v>
      </c>
      <c r="AO63" s="21">
        <v>0</v>
      </c>
      <c r="AP63" s="21">
        <v>0</v>
      </c>
      <c r="AQ63" s="21">
        <v>0</v>
      </c>
      <c r="AR63" s="22">
        <v>0</v>
      </c>
      <c r="AS63" s="21">
        <v>0</v>
      </c>
      <c r="AT63" s="22">
        <v>0</v>
      </c>
      <c r="AU63" s="21">
        <v>3593.3406</v>
      </c>
      <c r="AV63" s="21">
        <v>15933.0511</v>
      </c>
      <c r="AW63" s="21">
        <v>19945.866</v>
      </c>
      <c r="AX63" s="21">
        <v>5024.541</v>
      </c>
      <c r="AY63" s="21">
        <v>1339.3946</v>
      </c>
      <c r="AZ63" s="21">
        <v>0</v>
      </c>
      <c r="BA63" s="21">
        <v>0</v>
      </c>
      <c r="BB63" s="21">
        <v>9771.9036</v>
      </c>
      <c r="BC63" s="21">
        <v>0</v>
      </c>
      <c r="BD63" s="21">
        <v>0.26</v>
      </c>
      <c r="BE63" s="21">
        <v>0</v>
      </c>
      <c r="BF63" s="21">
        <v>1352.638</v>
      </c>
      <c r="BG63" s="21">
        <v>238.3212</v>
      </c>
      <c r="BH63" s="21">
        <f t="shared" si="5"/>
        <v>57199.3161</v>
      </c>
      <c r="BI63" s="23">
        <v>0</v>
      </c>
      <c r="BJ63" s="21">
        <v>0</v>
      </c>
      <c r="BK63" s="21">
        <v>0</v>
      </c>
      <c r="BL63" s="21">
        <v>0</v>
      </c>
      <c r="BM63" s="21">
        <v>0</v>
      </c>
      <c r="BN63" s="22">
        <v>0</v>
      </c>
      <c r="BO63" s="21">
        <v>460.8</v>
      </c>
      <c r="BP63" s="22">
        <f t="shared" si="6"/>
        <v>460.8</v>
      </c>
      <c r="BQ63" s="22">
        <v>0</v>
      </c>
      <c r="BR63" s="21">
        <v>0</v>
      </c>
      <c r="BS63" s="21">
        <v>0</v>
      </c>
      <c r="BT63" s="23">
        <v>0</v>
      </c>
      <c r="BU63" s="23">
        <v>0</v>
      </c>
      <c r="BV63" s="21">
        <v>0</v>
      </c>
      <c r="BW63" s="21">
        <v>0</v>
      </c>
      <c r="BX63" s="21">
        <v>0</v>
      </c>
      <c r="BY63" s="22">
        <v>0</v>
      </c>
      <c r="BZ63" s="21">
        <f t="shared" si="7"/>
        <v>0</v>
      </c>
      <c r="CA63" s="22">
        <v>0</v>
      </c>
      <c r="CB63" s="22">
        <v>0</v>
      </c>
      <c r="CC63" s="21">
        <v>0</v>
      </c>
      <c r="CD63" s="21">
        <v>0</v>
      </c>
      <c r="CE63" s="23">
        <v>0</v>
      </c>
      <c r="CF63" s="23">
        <v>0</v>
      </c>
      <c r="CG63" s="21">
        <v>0</v>
      </c>
      <c r="CH63" s="21">
        <v>0</v>
      </c>
      <c r="CI63" s="21">
        <v>0</v>
      </c>
      <c r="CJ63" s="22">
        <v>0</v>
      </c>
      <c r="CK63" s="21">
        <v>0</v>
      </c>
      <c r="CL63" s="22">
        <v>0</v>
      </c>
      <c r="CM63" s="21">
        <v>0</v>
      </c>
      <c r="CN63" s="22">
        <f t="shared" si="0"/>
        <v>0</v>
      </c>
      <c r="CO63" s="22">
        <v>0</v>
      </c>
      <c r="CP63" s="21">
        <v>0</v>
      </c>
      <c r="CQ63" s="22">
        <v>0</v>
      </c>
      <c r="CR63" s="21">
        <v>0</v>
      </c>
      <c r="CS63" s="22">
        <f t="shared" si="8"/>
        <v>0</v>
      </c>
      <c r="CT63" s="24">
        <f t="shared" si="1"/>
        <v>57660.1161</v>
      </c>
    </row>
    <row r="64" spans="1:98" ht="12.75" customHeight="1">
      <c r="A64" s="18"/>
      <c r="B64" s="53" t="s">
        <v>150</v>
      </c>
      <c r="C64" s="54" t="s">
        <v>182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2">
        <f>SUM(D64:L64)</f>
        <v>0</v>
      </c>
      <c r="N64" s="22">
        <v>680.947</v>
      </c>
      <c r="O64" s="21">
        <v>0</v>
      </c>
      <c r="P64" s="23">
        <v>0</v>
      </c>
      <c r="Q64" s="21">
        <v>0</v>
      </c>
      <c r="R64" s="21">
        <v>0</v>
      </c>
      <c r="S64" s="22">
        <f t="shared" si="2"/>
        <v>680.947</v>
      </c>
      <c r="T64" s="21">
        <v>0</v>
      </c>
      <c r="U64" s="21">
        <v>0</v>
      </c>
      <c r="V64" s="21">
        <v>0</v>
      </c>
      <c r="W64" s="22">
        <v>0</v>
      </c>
      <c r="X64" s="22">
        <v>0</v>
      </c>
      <c r="Y64" s="22">
        <v>0</v>
      </c>
      <c r="Z64" s="21">
        <v>0</v>
      </c>
      <c r="AA64" s="21">
        <v>0</v>
      </c>
      <c r="AB64" s="23">
        <v>0</v>
      </c>
      <c r="AC64" s="21">
        <f t="shared" si="3"/>
        <v>0</v>
      </c>
      <c r="AD64" s="21">
        <v>0</v>
      </c>
      <c r="AE64" s="21">
        <v>0</v>
      </c>
      <c r="AF64" s="21">
        <v>0</v>
      </c>
      <c r="AG64" s="22">
        <v>0</v>
      </c>
      <c r="AH64" s="21">
        <v>0</v>
      </c>
      <c r="AI64" s="22">
        <v>0</v>
      </c>
      <c r="AJ64" s="22">
        <v>0</v>
      </c>
      <c r="AK64" s="21">
        <v>0</v>
      </c>
      <c r="AL64" s="21">
        <v>0</v>
      </c>
      <c r="AM64" s="23">
        <v>0</v>
      </c>
      <c r="AN64" s="21">
        <f t="shared" si="4"/>
        <v>0</v>
      </c>
      <c r="AO64" s="21">
        <v>0</v>
      </c>
      <c r="AP64" s="21">
        <v>0</v>
      </c>
      <c r="AQ64" s="21">
        <v>0</v>
      </c>
      <c r="AR64" s="22">
        <v>0</v>
      </c>
      <c r="AS64" s="21">
        <v>0</v>
      </c>
      <c r="AT64" s="22">
        <v>0</v>
      </c>
      <c r="AU64" s="21">
        <v>0</v>
      </c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21">
        <v>0</v>
      </c>
      <c r="BF64" s="21">
        <v>0</v>
      </c>
      <c r="BG64" s="21">
        <v>0</v>
      </c>
      <c r="BH64" s="21">
        <f t="shared" si="5"/>
        <v>0</v>
      </c>
      <c r="BI64" s="23">
        <v>0</v>
      </c>
      <c r="BJ64" s="21">
        <v>0</v>
      </c>
      <c r="BK64" s="21">
        <v>0</v>
      </c>
      <c r="BL64" s="21">
        <v>0</v>
      </c>
      <c r="BM64" s="21">
        <v>0</v>
      </c>
      <c r="BN64" s="22">
        <v>0</v>
      </c>
      <c r="BO64" s="21">
        <v>0</v>
      </c>
      <c r="BP64" s="22">
        <f t="shared" si="6"/>
        <v>0</v>
      </c>
      <c r="BQ64" s="22">
        <v>0</v>
      </c>
      <c r="BR64" s="21">
        <v>0</v>
      </c>
      <c r="BS64" s="21">
        <v>0</v>
      </c>
      <c r="BT64" s="23">
        <v>0</v>
      </c>
      <c r="BU64" s="23">
        <v>0</v>
      </c>
      <c r="BV64" s="21">
        <v>0</v>
      </c>
      <c r="BW64" s="21">
        <v>0</v>
      </c>
      <c r="BX64" s="21">
        <v>0</v>
      </c>
      <c r="BY64" s="22">
        <v>0</v>
      </c>
      <c r="BZ64" s="21">
        <f t="shared" si="7"/>
        <v>0</v>
      </c>
      <c r="CA64" s="22">
        <v>0</v>
      </c>
      <c r="CB64" s="22">
        <v>0</v>
      </c>
      <c r="CC64" s="21">
        <v>0</v>
      </c>
      <c r="CD64" s="21">
        <v>0</v>
      </c>
      <c r="CE64" s="23">
        <v>0</v>
      </c>
      <c r="CF64" s="23">
        <v>0</v>
      </c>
      <c r="CG64" s="21">
        <v>0</v>
      </c>
      <c r="CH64" s="21">
        <v>0</v>
      </c>
      <c r="CI64" s="21">
        <v>0</v>
      </c>
      <c r="CJ64" s="22">
        <v>0</v>
      </c>
      <c r="CK64" s="21">
        <v>0</v>
      </c>
      <c r="CL64" s="22">
        <v>0</v>
      </c>
      <c r="CM64" s="21">
        <v>0</v>
      </c>
      <c r="CN64" s="22">
        <f t="shared" si="0"/>
        <v>0</v>
      </c>
      <c r="CO64" s="22">
        <v>0</v>
      </c>
      <c r="CP64" s="21">
        <v>0</v>
      </c>
      <c r="CQ64" s="22">
        <v>0</v>
      </c>
      <c r="CR64" s="21">
        <v>0</v>
      </c>
      <c r="CS64" s="22">
        <f t="shared" si="8"/>
        <v>0</v>
      </c>
      <c r="CT64" s="24">
        <f t="shared" si="1"/>
        <v>680.947</v>
      </c>
    </row>
    <row r="65" spans="1:98" ht="12.75" customHeight="1">
      <c r="A65" s="18"/>
      <c r="B65" s="53"/>
      <c r="C65" s="62" t="s">
        <v>183</v>
      </c>
      <c r="D65" s="21">
        <v>467.8375</v>
      </c>
      <c r="E65" s="21">
        <v>103.7116</v>
      </c>
      <c r="F65" s="21">
        <v>316.7324</v>
      </c>
      <c r="G65" s="21">
        <v>12036.9258</v>
      </c>
      <c r="H65" s="21">
        <v>0.0217</v>
      </c>
      <c r="I65" s="21">
        <v>50494.9874</v>
      </c>
      <c r="J65" s="21">
        <v>37218.3543</v>
      </c>
      <c r="K65" s="21">
        <v>0</v>
      </c>
      <c r="L65" s="21">
        <v>7701.2853</v>
      </c>
      <c r="M65" s="22">
        <f t="shared" si="9"/>
        <v>108339.856</v>
      </c>
      <c r="N65" s="22">
        <v>0</v>
      </c>
      <c r="O65" s="21">
        <v>12.7427</v>
      </c>
      <c r="P65" s="23">
        <v>0</v>
      </c>
      <c r="Q65" s="21">
        <v>0</v>
      </c>
      <c r="R65" s="21">
        <v>0</v>
      </c>
      <c r="S65" s="22">
        <f t="shared" si="2"/>
        <v>12.7427</v>
      </c>
      <c r="T65" s="21">
        <v>0</v>
      </c>
      <c r="U65" s="21">
        <v>0</v>
      </c>
      <c r="V65" s="21">
        <v>0</v>
      </c>
      <c r="W65" s="22">
        <v>0</v>
      </c>
      <c r="X65" s="22">
        <v>0</v>
      </c>
      <c r="Y65" s="22">
        <v>0</v>
      </c>
      <c r="Z65" s="21">
        <v>0</v>
      </c>
      <c r="AA65" s="21">
        <v>0</v>
      </c>
      <c r="AB65" s="23">
        <v>0</v>
      </c>
      <c r="AC65" s="21">
        <f t="shared" si="3"/>
        <v>0</v>
      </c>
      <c r="AD65" s="21">
        <v>5137.8941</v>
      </c>
      <c r="AE65" s="21">
        <v>0</v>
      </c>
      <c r="AF65" s="21">
        <v>0</v>
      </c>
      <c r="AG65" s="22">
        <v>11.3438</v>
      </c>
      <c r="AH65" s="21">
        <v>13.8513</v>
      </c>
      <c r="AI65" s="22">
        <v>0</v>
      </c>
      <c r="AJ65" s="22">
        <v>0</v>
      </c>
      <c r="AK65" s="21">
        <v>0</v>
      </c>
      <c r="AL65" s="21">
        <v>0</v>
      </c>
      <c r="AM65" s="23">
        <v>0</v>
      </c>
      <c r="AN65" s="21">
        <f t="shared" si="4"/>
        <v>5163.0892</v>
      </c>
      <c r="AO65" s="21">
        <v>0</v>
      </c>
      <c r="AP65" s="21">
        <v>0</v>
      </c>
      <c r="AQ65" s="21">
        <v>0</v>
      </c>
      <c r="AR65" s="22">
        <v>0</v>
      </c>
      <c r="AS65" s="21">
        <v>0</v>
      </c>
      <c r="AT65" s="22">
        <v>400.6391</v>
      </c>
      <c r="AU65" s="21">
        <v>0</v>
      </c>
      <c r="AV65" s="21">
        <v>138.3183</v>
      </c>
      <c r="AW65" s="21">
        <v>479.0621</v>
      </c>
      <c r="AX65" s="21">
        <v>0</v>
      </c>
      <c r="AY65" s="21">
        <v>0</v>
      </c>
      <c r="AZ65" s="21">
        <v>0</v>
      </c>
      <c r="BA65" s="21">
        <v>0</v>
      </c>
      <c r="BB65" s="21">
        <v>9.5498</v>
      </c>
      <c r="BC65" s="21">
        <v>0</v>
      </c>
      <c r="BD65" s="21">
        <v>1.5304</v>
      </c>
      <c r="BE65" s="21">
        <v>2635.7574</v>
      </c>
      <c r="BF65" s="21">
        <v>189.4121</v>
      </c>
      <c r="BG65" s="21">
        <v>1029.1358</v>
      </c>
      <c r="BH65" s="21">
        <f t="shared" si="5"/>
        <v>4883.405000000001</v>
      </c>
      <c r="BI65" s="23">
        <v>671.9136</v>
      </c>
      <c r="BJ65" s="21">
        <v>6.1345</v>
      </c>
      <c r="BK65" s="21">
        <v>0</v>
      </c>
      <c r="BL65" s="21">
        <v>14.0006</v>
      </c>
      <c r="BM65" s="21">
        <v>23.9428</v>
      </c>
      <c r="BN65" s="22">
        <v>56852.2407</v>
      </c>
      <c r="BO65" s="21">
        <v>292.0326</v>
      </c>
      <c r="BP65" s="22">
        <f t="shared" si="6"/>
        <v>57860.2648</v>
      </c>
      <c r="BQ65" s="22">
        <v>0</v>
      </c>
      <c r="BR65" s="21">
        <v>0</v>
      </c>
      <c r="BS65" s="21">
        <v>0</v>
      </c>
      <c r="BT65" s="23">
        <v>0</v>
      </c>
      <c r="BU65" s="23">
        <v>0</v>
      </c>
      <c r="BV65" s="21">
        <v>0</v>
      </c>
      <c r="BW65" s="21">
        <v>0</v>
      </c>
      <c r="BX65" s="21">
        <v>0</v>
      </c>
      <c r="BY65" s="22">
        <v>22.386</v>
      </c>
      <c r="BZ65" s="21">
        <f t="shared" si="7"/>
        <v>22.386</v>
      </c>
      <c r="CA65" s="22">
        <v>0</v>
      </c>
      <c r="CB65" s="22">
        <v>0</v>
      </c>
      <c r="CC65" s="21">
        <v>0</v>
      </c>
      <c r="CD65" s="21">
        <v>0</v>
      </c>
      <c r="CE65" s="23">
        <v>0</v>
      </c>
      <c r="CF65" s="23">
        <v>0</v>
      </c>
      <c r="CG65" s="21">
        <v>0</v>
      </c>
      <c r="CH65" s="21">
        <v>0</v>
      </c>
      <c r="CI65" s="21">
        <v>0</v>
      </c>
      <c r="CJ65" s="22">
        <v>0</v>
      </c>
      <c r="CK65" s="21">
        <v>0</v>
      </c>
      <c r="CL65" s="22">
        <v>0</v>
      </c>
      <c r="CM65" s="21">
        <v>0</v>
      </c>
      <c r="CN65" s="22">
        <f t="shared" si="0"/>
        <v>0</v>
      </c>
      <c r="CO65" s="22">
        <v>0.346</v>
      </c>
      <c r="CP65" s="21">
        <v>0</v>
      </c>
      <c r="CQ65" s="22">
        <v>1.0151</v>
      </c>
      <c r="CR65" s="21">
        <v>496.2427</v>
      </c>
      <c r="CS65" s="22">
        <f t="shared" si="8"/>
        <v>497.60380000000004</v>
      </c>
      <c r="CT65" s="24">
        <f t="shared" si="1"/>
        <v>176779.3475</v>
      </c>
    </row>
    <row r="66" spans="2:98" ht="12.75" customHeight="1">
      <c r="B66" s="55"/>
      <c r="C66" s="61" t="s">
        <v>147</v>
      </c>
      <c r="D66" s="29">
        <f aca="true" t="shared" si="22" ref="D66:L66">SUM(D59:D65)</f>
        <v>76646.58589999999</v>
      </c>
      <c r="E66" s="29">
        <f t="shared" si="22"/>
        <v>45092.8821</v>
      </c>
      <c r="F66" s="29">
        <f t="shared" si="22"/>
        <v>203523.1735</v>
      </c>
      <c r="G66" s="29">
        <f t="shared" si="22"/>
        <v>22318.034400000004</v>
      </c>
      <c r="H66" s="29">
        <f t="shared" si="22"/>
        <v>0.9078</v>
      </c>
      <c r="I66" s="29">
        <f t="shared" si="22"/>
        <v>53148.2062</v>
      </c>
      <c r="J66" s="29">
        <f t="shared" si="22"/>
        <v>38554.3111</v>
      </c>
      <c r="K66" s="29">
        <f t="shared" si="22"/>
        <v>1259.9784</v>
      </c>
      <c r="L66" s="29">
        <f t="shared" si="22"/>
        <v>36962.9399</v>
      </c>
      <c r="M66" s="30">
        <f t="shared" si="9"/>
        <v>477507.01930000004</v>
      </c>
      <c r="N66" s="30">
        <f>SUM(N59:N65)</f>
        <v>5340.2819</v>
      </c>
      <c r="O66" s="29">
        <f aca="true" t="shared" si="23" ref="O66:BY66">SUM(O59:O65)</f>
        <v>15257.9611</v>
      </c>
      <c r="P66" s="31">
        <f t="shared" si="23"/>
        <v>1783.8772</v>
      </c>
      <c r="Q66" s="29">
        <f t="shared" si="23"/>
        <v>449.56359999999995</v>
      </c>
      <c r="R66" s="29">
        <f t="shared" si="23"/>
        <v>479.4538</v>
      </c>
      <c r="S66" s="30">
        <f t="shared" si="2"/>
        <v>23311.137600000002</v>
      </c>
      <c r="T66" s="29">
        <f t="shared" si="23"/>
        <v>212358.4964</v>
      </c>
      <c r="U66" s="29">
        <f t="shared" si="23"/>
        <v>0</v>
      </c>
      <c r="V66" s="29">
        <f t="shared" si="23"/>
        <v>3464.9075</v>
      </c>
      <c r="W66" s="30">
        <f t="shared" si="23"/>
        <v>421.94939999999997</v>
      </c>
      <c r="X66" s="30">
        <f t="shared" si="23"/>
        <v>0</v>
      </c>
      <c r="Y66" s="30">
        <f t="shared" si="23"/>
        <v>0</v>
      </c>
      <c r="Z66" s="29">
        <f t="shared" si="23"/>
        <v>93.1548</v>
      </c>
      <c r="AA66" s="29">
        <f t="shared" si="23"/>
        <v>7867.514300000001</v>
      </c>
      <c r="AB66" s="31">
        <f t="shared" si="23"/>
        <v>8838.7055</v>
      </c>
      <c r="AC66" s="29">
        <f t="shared" si="3"/>
        <v>233044.72790000003</v>
      </c>
      <c r="AD66" s="29">
        <f t="shared" si="23"/>
        <v>297088.8389</v>
      </c>
      <c r="AE66" s="29">
        <f t="shared" si="23"/>
        <v>30273.2319</v>
      </c>
      <c r="AF66" s="29">
        <f t="shared" si="23"/>
        <v>16776.1221</v>
      </c>
      <c r="AG66" s="30">
        <f t="shared" si="23"/>
        <v>23872.5351</v>
      </c>
      <c r="AH66" s="29">
        <f t="shared" si="23"/>
        <v>62889.7741</v>
      </c>
      <c r="AI66" s="30">
        <f t="shared" si="23"/>
        <v>2414.8740000000003</v>
      </c>
      <c r="AJ66" s="30">
        <f t="shared" si="23"/>
        <v>59622.4574</v>
      </c>
      <c r="AK66" s="29">
        <f t="shared" si="23"/>
        <v>5533.098400000001</v>
      </c>
      <c r="AL66" s="29">
        <f t="shared" si="23"/>
        <v>12309.340100000001</v>
      </c>
      <c r="AM66" s="31">
        <f t="shared" si="23"/>
        <v>10839.5874</v>
      </c>
      <c r="AN66" s="29">
        <f t="shared" si="4"/>
        <v>521619.8594</v>
      </c>
      <c r="AO66" s="29">
        <f t="shared" si="23"/>
        <v>2849.3217</v>
      </c>
      <c r="AP66" s="29">
        <f t="shared" si="23"/>
        <v>0</v>
      </c>
      <c r="AQ66" s="29">
        <f t="shared" si="23"/>
        <v>1178.131</v>
      </c>
      <c r="AR66" s="30">
        <f t="shared" si="23"/>
        <v>7424.3504</v>
      </c>
      <c r="AS66" s="29">
        <f t="shared" si="23"/>
        <v>1238.4009</v>
      </c>
      <c r="AT66" s="30">
        <f t="shared" si="23"/>
        <v>5314.6759</v>
      </c>
      <c r="AU66" s="29">
        <f t="shared" si="23"/>
        <v>3682.9434</v>
      </c>
      <c r="AV66" s="29">
        <f aca="true" t="shared" si="24" ref="AV66:BF66">SUM(AV59:AV65)</f>
        <v>16606.0445</v>
      </c>
      <c r="AW66" s="29">
        <f t="shared" si="24"/>
        <v>22348.0753</v>
      </c>
      <c r="AX66" s="29">
        <f t="shared" si="24"/>
        <v>5054.6088</v>
      </c>
      <c r="AY66" s="29">
        <f t="shared" si="24"/>
        <v>15357.717400000001</v>
      </c>
      <c r="AZ66" s="29">
        <f t="shared" si="24"/>
        <v>8564.9218</v>
      </c>
      <c r="BA66" s="29">
        <f t="shared" si="24"/>
        <v>111.3001</v>
      </c>
      <c r="BB66" s="29">
        <f t="shared" si="24"/>
        <v>36506.570199999995</v>
      </c>
      <c r="BC66" s="29">
        <f t="shared" si="24"/>
        <v>20351.379999999997</v>
      </c>
      <c r="BD66" s="29">
        <f t="shared" si="24"/>
        <v>11615.9467</v>
      </c>
      <c r="BE66" s="29">
        <f t="shared" si="24"/>
        <v>114113.0808</v>
      </c>
      <c r="BF66" s="29">
        <f t="shared" si="24"/>
        <v>5415.9606</v>
      </c>
      <c r="BG66" s="29">
        <f t="shared" si="23"/>
        <v>73185.76370000001</v>
      </c>
      <c r="BH66" s="29">
        <f t="shared" si="5"/>
        <v>350919.1932</v>
      </c>
      <c r="BI66" s="31">
        <f t="shared" si="23"/>
        <v>22612.3717</v>
      </c>
      <c r="BJ66" s="29">
        <f t="shared" si="23"/>
        <v>120225.1813</v>
      </c>
      <c r="BK66" s="29">
        <f t="shared" si="23"/>
        <v>7292.5809</v>
      </c>
      <c r="BL66" s="29">
        <f t="shared" si="23"/>
        <v>10587.9083</v>
      </c>
      <c r="BM66" s="29">
        <f t="shared" si="23"/>
        <v>7945.829</v>
      </c>
      <c r="BN66" s="30">
        <f t="shared" si="23"/>
        <v>158893.6441</v>
      </c>
      <c r="BO66" s="29">
        <f t="shared" si="23"/>
        <v>151129.8817</v>
      </c>
      <c r="BP66" s="30">
        <f t="shared" si="6"/>
        <v>478687.397</v>
      </c>
      <c r="BQ66" s="30">
        <f t="shared" si="23"/>
        <v>5401.0502</v>
      </c>
      <c r="BR66" s="29">
        <f t="shared" si="23"/>
        <v>946.4181</v>
      </c>
      <c r="BS66" s="29">
        <f t="shared" si="23"/>
        <v>12294.8535</v>
      </c>
      <c r="BT66" s="31">
        <f t="shared" si="23"/>
        <v>4355.2316</v>
      </c>
      <c r="BU66" s="31">
        <f t="shared" si="23"/>
        <v>8047.0908</v>
      </c>
      <c r="BV66" s="29">
        <f t="shared" si="23"/>
        <v>29724.6453</v>
      </c>
      <c r="BW66" s="29">
        <f t="shared" si="23"/>
        <v>9932.7728</v>
      </c>
      <c r="BX66" s="29">
        <f t="shared" si="23"/>
        <v>27108.497099999997</v>
      </c>
      <c r="BY66" s="30">
        <f t="shared" si="23"/>
        <v>23693.0617</v>
      </c>
      <c r="BZ66" s="29">
        <f t="shared" si="7"/>
        <v>121503.62109999999</v>
      </c>
      <c r="CA66" s="30">
        <f aca="true" t="shared" si="25" ref="CA66:CM66">SUM(CA59:CA65)</f>
        <v>0</v>
      </c>
      <c r="CB66" s="30">
        <f t="shared" si="25"/>
        <v>45.7144</v>
      </c>
      <c r="CC66" s="29">
        <f t="shared" si="25"/>
        <v>3560.1492</v>
      </c>
      <c r="CD66" s="29">
        <f t="shared" si="25"/>
        <v>1033.6299</v>
      </c>
      <c r="CE66" s="31">
        <f t="shared" si="25"/>
        <v>0</v>
      </c>
      <c r="CF66" s="31">
        <f t="shared" si="25"/>
        <v>767.0998</v>
      </c>
      <c r="CG66" s="29">
        <f t="shared" si="25"/>
        <v>538.4305</v>
      </c>
      <c r="CH66" s="29">
        <f t="shared" si="25"/>
        <v>685.1224</v>
      </c>
      <c r="CI66" s="29">
        <f t="shared" si="25"/>
        <v>0</v>
      </c>
      <c r="CJ66" s="30">
        <f t="shared" si="25"/>
        <v>0</v>
      </c>
      <c r="CK66" s="29">
        <f t="shared" si="25"/>
        <v>34.8666</v>
      </c>
      <c r="CL66" s="30">
        <f t="shared" si="25"/>
        <v>0</v>
      </c>
      <c r="CM66" s="29">
        <f t="shared" si="25"/>
        <v>15.8097</v>
      </c>
      <c r="CN66" s="30">
        <f t="shared" si="0"/>
        <v>6680.8225</v>
      </c>
      <c r="CO66" s="30">
        <f>SUM(CO59:CO65)</f>
        <v>87623.29590000001</v>
      </c>
      <c r="CP66" s="29">
        <f>SUM(CP59:CP65)</f>
        <v>430.8682</v>
      </c>
      <c r="CQ66" s="30">
        <f>SUM(CQ59:CQ65)</f>
        <v>3235.8322000000003</v>
      </c>
      <c r="CR66" s="29">
        <f>SUM(CR59:CR65)</f>
        <v>20618.559299999997</v>
      </c>
      <c r="CS66" s="30">
        <f t="shared" si="8"/>
        <v>111908.5556</v>
      </c>
      <c r="CT66" s="32">
        <f t="shared" si="1"/>
        <v>2325182.3336</v>
      </c>
    </row>
    <row r="67" spans="2:98" ht="12.75" customHeight="1">
      <c r="B67" s="72" t="s">
        <v>170</v>
      </c>
      <c r="C67" s="73"/>
      <c r="D67" s="33">
        <f aca="true" t="shared" si="26" ref="D67:L67">SUM(D66,D58,D40,D15)</f>
        <v>94456.06379999999</v>
      </c>
      <c r="E67" s="33">
        <f t="shared" si="26"/>
        <v>87992.48550000001</v>
      </c>
      <c r="F67" s="33">
        <f t="shared" si="26"/>
        <v>210183.49070000002</v>
      </c>
      <c r="G67" s="33">
        <f t="shared" si="26"/>
        <v>218506.2509</v>
      </c>
      <c r="H67" s="33">
        <f t="shared" si="26"/>
        <v>5.6817</v>
      </c>
      <c r="I67" s="33">
        <f t="shared" si="26"/>
        <v>219556.9961</v>
      </c>
      <c r="J67" s="33">
        <f t="shared" si="26"/>
        <v>172996.02599999998</v>
      </c>
      <c r="K67" s="33">
        <f t="shared" si="26"/>
        <v>1834.4519</v>
      </c>
      <c r="L67" s="33">
        <f t="shared" si="26"/>
        <v>107537.10689999998</v>
      </c>
      <c r="M67" s="34">
        <f>SUM(D67:L67)</f>
        <v>1113068.5535</v>
      </c>
      <c r="N67" s="34">
        <f>SUM(N66,N58,N40,N15)</f>
        <v>114454.1754</v>
      </c>
      <c r="O67" s="33">
        <f aca="true" t="shared" si="27" ref="O67:BY67">SUM(O66,O58,O40,O15)</f>
        <v>220914.90450000003</v>
      </c>
      <c r="P67" s="35">
        <f t="shared" si="27"/>
        <v>4100.5451</v>
      </c>
      <c r="Q67" s="33">
        <f t="shared" si="27"/>
        <v>557.7899</v>
      </c>
      <c r="R67" s="33">
        <f t="shared" si="27"/>
        <v>47186.020800000006</v>
      </c>
      <c r="S67" s="34">
        <f t="shared" si="2"/>
        <v>387213.4357</v>
      </c>
      <c r="T67" s="33">
        <f t="shared" si="27"/>
        <v>237051.5076</v>
      </c>
      <c r="U67" s="33">
        <f t="shared" si="27"/>
        <v>22800.8662</v>
      </c>
      <c r="V67" s="33">
        <f t="shared" si="27"/>
        <v>9038.9813</v>
      </c>
      <c r="W67" s="34">
        <f t="shared" si="27"/>
        <v>2819415.4884</v>
      </c>
      <c r="X67" s="34">
        <f t="shared" si="27"/>
        <v>890319.9741999999</v>
      </c>
      <c r="Y67" s="34">
        <f t="shared" si="27"/>
        <v>133954.3272</v>
      </c>
      <c r="Z67" s="33">
        <f t="shared" si="27"/>
        <v>137.52589999999998</v>
      </c>
      <c r="AA67" s="33">
        <f t="shared" si="27"/>
        <v>7870.906800000001</v>
      </c>
      <c r="AB67" s="35">
        <f t="shared" si="27"/>
        <v>476554.9004</v>
      </c>
      <c r="AC67" s="33">
        <f t="shared" si="3"/>
        <v>4597144.478</v>
      </c>
      <c r="AD67" s="33">
        <f t="shared" si="27"/>
        <v>1995868.4766000002</v>
      </c>
      <c r="AE67" s="33">
        <f t="shared" si="27"/>
        <v>202789.16060000003</v>
      </c>
      <c r="AF67" s="33">
        <f t="shared" si="27"/>
        <v>558608.8128</v>
      </c>
      <c r="AG67" s="34">
        <f t="shared" si="27"/>
        <v>290165.7195</v>
      </c>
      <c r="AH67" s="33">
        <f t="shared" si="27"/>
        <v>189240.2296</v>
      </c>
      <c r="AI67" s="34">
        <f t="shared" si="27"/>
        <v>126935.22099999999</v>
      </c>
      <c r="AJ67" s="34">
        <f t="shared" si="27"/>
        <v>630807.3248</v>
      </c>
      <c r="AK67" s="33">
        <f t="shared" si="27"/>
        <v>61338.914600000004</v>
      </c>
      <c r="AL67" s="33">
        <f t="shared" si="27"/>
        <v>34985.3154</v>
      </c>
      <c r="AM67" s="35">
        <f t="shared" si="27"/>
        <v>31467.0723</v>
      </c>
      <c r="AN67" s="33">
        <f t="shared" si="4"/>
        <v>4122206.2472000006</v>
      </c>
      <c r="AO67" s="33">
        <f t="shared" si="27"/>
        <v>395116.3665</v>
      </c>
      <c r="AP67" s="33">
        <f t="shared" si="27"/>
        <v>1738552.4224999999</v>
      </c>
      <c r="AQ67" s="33">
        <f t="shared" si="27"/>
        <v>696485.7904000002</v>
      </c>
      <c r="AR67" s="34">
        <f t="shared" si="27"/>
        <v>63335.21890000001</v>
      </c>
      <c r="AS67" s="33">
        <f t="shared" si="27"/>
        <v>47313.9121</v>
      </c>
      <c r="AT67" s="34">
        <f t="shared" si="27"/>
        <v>555114.2612000001</v>
      </c>
      <c r="AU67" s="33">
        <f t="shared" si="27"/>
        <v>357052.6031</v>
      </c>
      <c r="AV67" s="33">
        <f aca="true" t="shared" si="28" ref="AV67:BF67">SUM(AV66,AV58,AV40,AV15)</f>
        <v>612314.2216</v>
      </c>
      <c r="AW67" s="33">
        <f t="shared" si="28"/>
        <v>702683.0740999999</v>
      </c>
      <c r="AX67" s="33">
        <f t="shared" si="28"/>
        <v>157886.6288</v>
      </c>
      <c r="AY67" s="33">
        <f t="shared" si="28"/>
        <v>316227.5726</v>
      </c>
      <c r="AZ67" s="33">
        <f t="shared" si="28"/>
        <v>84381.8345</v>
      </c>
      <c r="BA67" s="33">
        <f t="shared" si="28"/>
        <v>48349.0091</v>
      </c>
      <c r="BB67" s="33">
        <f t="shared" si="28"/>
        <v>605733.7741000002</v>
      </c>
      <c r="BC67" s="33">
        <f t="shared" si="28"/>
        <v>102717.0986</v>
      </c>
      <c r="BD67" s="33">
        <f t="shared" si="28"/>
        <v>60849.19019999999</v>
      </c>
      <c r="BE67" s="33">
        <f t="shared" si="28"/>
        <v>445513.6411</v>
      </c>
      <c r="BF67" s="33">
        <f t="shared" si="28"/>
        <v>59667.849</v>
      </c>
      <c r="BG67" s="33">
        <f t="shared" si="27"/>
        <v>441779.9788</v>
      </c>
      <c r="BH67" s="33">
        <f t="shared" si="5"/>
        <v>7491074.4472</v>
      </c>
      <c r="BI67" s="35">
        <f t="shared" si="27"/>
        <v>63483.9403</v>
      </c>
      <c r="BJ67" s="33">
        <f t="shared" si="27"/>
        <v>567874.1141</v>
      </c>
      <c r="BK67" s="33">
        <f t="shared" si="27"/>
        <v>24590.847300000005</v>
      </c>
      <c r="BL67" s="33">
        <f t="shared" si="27"/>
        <v>25549.8511</v>
      </c>
      <c r="BM67" s="33">
        <f t="shared" si="27"/>
        <v>51202.341100000005</v>
      </c>
      <c r="BN67" s="34">
        <f t="shared" si="27"/>
        <v>1028600.9253999998</v>
      </c>
      <c r="BO67" s="33">
        <f t="shared" si="27"/>
        <v>491977.6851</v>
      </c>
      <c r="BP67" s="34">
        <f t="shared" si="6"/>
        <v>2253279.7043999997</v>
      </c>
      <c r="BQ67" s="34">
        <f t="shared" si="27"/>
        <v>162995.78300000005</v>
      </c>
      <c r="BR67" s="33">
        <f t="shared" si="27"/>
        <v>3111.9882</v>
      </c>
      <c r="BS67" s="33">
        <f t="shared" si="27"/>
        <v>57165.7055</v>
      </c>
      <c r="BT67" s="35">
        <f t="shared" si="27"/>
        <v>45802.9516</v>
      </c>
      <c r="BU67" s="35">
        <f t="shared" si="27"/>
        <v>67775.0699</v>
      </c>
      <c r="BV67" s="33">
        <f t="shared" si="27"/>
        <v>95791.78899999999</v>
      </c>
      <c r="BW67" s="33">
        <f t="shared" si="27"/>
        <v>245651.0167</v>
      </c>
      <c r="BX67" s="33">
        <f t="shared" si="27"/>
        <v>71920.79980000001</v>
      </c>
      <c r="BY67" s="34">
        <f t="shared" si="27"/>
        <v>180759.8769</v>
      </c>
      <c r="BZ67" s="33">
        <f t="shared" si="7"/>
        <v>930974.9806000001</v>
      </c>
      <c r="CA67" s="34">
        <f aca="true" t="shared" si="29" ref="CA67:CM67">SUM(CA66,CA58,CA40,CA15)</f>
        <v>556.5553</v>
      </c>
      <c r="CB67" s="34">
        <f t="shared" si="29"/>
        <v>606.847</v>
      </c>
      <c r="CC67" s="33">
        <f t="shared" si="29"/>
        <v>244330.6773</v>
      </c>
      <c r="CD67" s="33">
        <f t="shared" si="29"/>
        <v>1396.3395999999998</v>
      </c>
      <c r="CE67" s="35">
        <f t="shared" si="29"/>
        <v>6364.254400000001</v>
      </c>
      <c r="CF67" s="35">
        <f t="shared" si="29"/>
        <v>4990.0853</v>
      </c>
      <c r="CG67" s="33">
        <f t="shared" si="29"/>
        <v>219822.7549</v>
      </c>
      <c r="CH67" s="33">
        <f t="shared" si="29"/>
        <v>10643.6606</v>
      </c>
      <c r="CI67" s="33">
        <f t="shared" si="29"/>
        <v>2461.1162</v>
      </c>
      <c r="CJ67" s="34">
        <f t="shared" si="29"/>
        <v>54315.00939999999</v>
      </c>
      <c r="CK67" s="33">
        <f t="shared" si="29"/>
        <v>166557.6508</v>
      </c>
      <c r="CL67" s="34">
        <f t="shared" si="29"/>
        <v>5785.2847</v>
      </c>
      <c r="CM67" s="33">
        <f t="shared" si="29"/>
        <v>53590.2159</v>
      </c>
      <c r="CN67" s="34">
        <f t="shared" si="0"/>
        <v>771420.4513999999</v>
      </c>
      <c r="CO67" s="34">
        <f>SUM(CO66,CO58,CO40,CO15)</f>
        <v>342369.6669</v>
      </c>
      <c r="CP67" s="33">
        <f>SUM(CP66,CP58,CP40,CP15)</f>
        <v>12756.7694</v>
      </c>
      <c r="CQ67" s="34">
        <f>SUM(CQ66,CQ58,CQ40,CQ15)</f>
        <v>92190.21779999998</v>
      </c>
      <c r="CR67" s="33">
        <f>SUM(CR66,CR58,CR40,CR15)</f>
        <v>57559.42709999999</v>
      </c>
      <c r="CS67" s="34">
        <f t="shared" si="8"/>
        <v>504876.08119999996</v>
      </c>
      <c r="CT67" s="36">
        <f t="shared" si="1"/>
        <v>22171258.3792</v>
      </c>
    </row>
  </sheetData>
  <sheetProtection/>
  <mergeCells count="64">
    <mergeCell ref="B67:C67"/>
    <mergeCell ref="D5:M5"/>
    <mergeCell ref="BQ5:BZ5"/>
    <mergeCell ref="CO5:CS5"/>
    <mergeCell ref="CA5:CN5"/>
    <mergeCell ref="BI5:BP5"/>
    <mergeCell ref="AD5:AN5"/>
    <mergeCell ref="AO5:BH5"/>
    <mergeCell ref="N5:S5"/>
    <mergeCell ref="T5:AC5"/>
    <mergeCell ref="F6:F7"/>
    <mergeCell ref="H6:H7"/>
    <mergeCell ref="T6:T7"/>
    <mergeCell ref="N6:N7"/>
    <mergeCell ref="O6:O7"/>
    <mergeCell ref="P6:P7"/>
    <mergeCell ref="Q6:Q7"/>
    <mergeCell ref="AH6:AH7"/>
    <mergeCell ref="Z6:Z7"/>
    <mergeCell ref="AA6:AA7"/>
    <mergeCell ref="S6:S7"/>
    <mergeCell ref="AC6:AC7"/>
    <mergeCell ref="D6:D7"/>
    <mergeCell ref="J6:J7"/>
    <mergeCell ref="K6:K7"/>
    <mergeCell ref="M6:M7"/>
    <mergeCell ref="E6:E7"/>
    <mergeCell ref="U6:U7"/>
    <mergeCell ref="X6:X7"/>
    <mergeCell ref="AE6:AE7"/>
    <mergeCell ref="AD6:AD7"/>
    <mergeCell ref="AF6:AF7"/>
    <mergeCell ref="AG6:AG7"/>
    <mergeCell ref="BC6:BC7"/>
    <mergeCell ref="AL6:AL7"/>
    <mergeCell ref="AN6:AN7"/>
    <mergeCell ref="AO6:AO7"/>
    <mergeCell ref="AS6:AS7"/>
    <mergeCell ref="AU6:AU7"/>
    <mergeCell ref="AV6:AV7"/>
    <mergeCell ref="AZ6:AZ7"/>
    <mergeCell ref="AI6:AI7"/>
    <mergeCell ref="BM6:BM7"/>
    <mergeCell ref="BW6:BW7"/>
    <mergeCell ref="BB6:BB7"/>
    <mergeCell ref="BH6:BH7"/>
    <mergeCell ref="BI6:BI7"/>
    <mergeCell ref="BJ6:BJ7"/>
    <mergeCell ref="BE6:BE7"/>
    <mergeCell ref="BK6:BK7"/>
    <mergeCell ref="BL6:BL7"/>
    <mergeCell ref="BO6:BO7"/>
    <mergeCell ref="BP6:BP7"/>
    <mergeCell ref="BR6:BR7"/>
    <mergeCell ref="CA6:CA7"/>
    <mergeCell ref="BX6:BX7"/>
    <mergeCell ref="BZ6:BZ7"/>
    <mergeCell ref="CG6:CG7"/>
    <mergeCell ref="CI6:CI7"/>
    <mergeCell ref="CR6:CR7"/>
    <mergeCell ref="CB6:CB7"/>
    <mergeCell ref="CJ6:CJ7"/>
    <mergeCell ref="CK6:CK7"/>
    <mergeCell ref="CL6:CL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2007-03-30T07:55:30Z</cp:lastPrinted>
  <dcterms:created xsi:type="dcterms:W3CDTF">2002-02-14T09:47:47Z</dcterms:created>
  <dcterms:modified xsi:type="dcterms:W3CDTF">2017-03-22T05:03:06Z</dcterms:modified>
  <cp:category/>
  <cp:version/>
  <cp:contentType/>
  <cp:contentStatus/>
</cp:coreProperties>
</file>