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'Sheet1'!$B$2:$Q$66</definedName>
  </definedNames>
  <calcPr fullCalcOnLoad="1"/>
</workbook>
</file>

<file path=xl/sharedStrings.xml><?xml version="1.0" encoding="utf-8"?>
<sst xmlns="http://schemas.openxmlformats.org/spreadsheetml/2006/main" count="99" uniqueCount="95">
  <si>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</si>
  <si>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</si>
  <si>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</si>
  <si>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</si>
  <si>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</si>
  <si>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</si>
  <si>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</si>
  <si>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</si>
  <si>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</si>
  <si>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</si>
  <si>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</si>
  <si>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</si>
  <si>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</si>
  <si>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</si>
  <si>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</si>
  <si>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</si>
  <si>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</si>
  <si>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</si>
  <si>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</si>
  <si>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</si>
  <si>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 xml:space="preserve"> 発産業業種</t>
  </si>
  <si>
    <t>　１人～</t>
  </si>
  <si>
    <t>　20人～</t>
  </si>
  <si>
    <t>29人　</t>
  </si>
  <si>
    <t>　30人～</t>
  </si>
  <si>
    <t>49人　</t>
  </si>
  <si>
    <t>　50人～</t>
  </si>
  <si>
    <t>99人　</t>
  </si>
  <si>
    <t>19人　</t>
  </si>
  <si>
    <t>99人計　</t>
  </si>
  <si>
    <t>　100人～</t>
  </si>
  <si>
    <t>199人　</t>
  </si>
  <si>
    <t>　100人～</t>
  </si>
  <si>
    <t>　200人～</t>
  </si>
  <si>
    <t>299人　</t>
  </si>
  <si>
    <t>　300人～</t>
  </si>
  <si>
    <t>499人　</t>
  </si>
  <si>
    <t>　500人～</t>
  </si>
  <si>
    <t>999人　</t>
  </si>
  <si>
    <t>1,000人～</t>
  </si>
  <si>
    <t>合　　計</t>
  </si>
  <si>
    <t>299人計　</t>
  </si>
  <si>
    <t>（３日間調査　単位：トン）</t>
  </si>
  <si>
    <t xml:space="preserve">従業者規模階層 </t>
  </si>
  <si>
    <t>100人～  計</t>
  </si>
  <si>
    <t>300人～  計</t>
  </si>
  <si>
    <t>表Ⅱ－３－３　発産業業種・従業者規模階層別流動量　－重量－</t>
  </si>
  <si>
    <t xml:space="preserve">石炭・亜炭   </t>
  </si>
  <si>
    <t>窯業原料用鉱物</t>
  </si>
  <si>
    <t>その他の鉱業</t>
  </si>
  <si>
    <t>衣服･身の回り品</t>
  </si>
  <si>
    <t>自動車</t>
  </si>
  <si>
    <t>電気機械器具</t>
  </si>
  <si>
    <t>その他の機械器具</t>
  </si>
  <si>
    <t>家具・建具･じゅう器</t>
  </si>
  <si>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</si>
  <si>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</si>
  <si>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</si>
  <si>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</si>
  <si>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</si>
  <si>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</si>
  <si>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</si>
  <si>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</si>
  <si>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</si>
  <si>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</si>
  <si>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</si>
  <si>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繊維</t>
  </si>
  <si>
    <t>パルプ・紙・紙加工品</t>
  </si>
  <si>
    <t>化学</t>
  </si>
  <si>
    <t>鉄鋼</t>
  </si>
  <si>
    <t>合　　　　　　　　　計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</si>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</sst>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199" fontId="3" fillId="0" borderId="16" xfId="0" applyNumberFormat="1" applyFont="1" applyBorder="1" applyAlignment="1">
      <alignment vertical="center"/>
    </xf>
    <xf numFmtId="199" fontId="3" fillId="0" borderId="17" xfId="0" applyNumberFormat="1" applyFont="1" applyBorder="1" applyAlignment="1">
      <alignment vertical="center"/>
    </xf>
    <xf numFmtId="199" fontId="3" fillId="0" borderId="15" xfId="0" applyNumberFormat="1" applyFont="1" applyBorder="1" applyAlignment="1">
      <alignment vertical="center"/>
    </xf>
    <xf numFmtId="199" fontId="3" fillId="0" borderId="18" xfId="0" applyNumberFormat="1" applyFont="1" applyBorder="1" applyAlignment="1">
      <alignment vertical="center"/>
    </xf>
    <xf numFmtId="199" fontId="3" fillId="0" borderId="19" xfId="0" applyNumberFormat="1" applyFont="1" applyBorder="1" applyAlignment="1">
      <alignment vertical="center"/>
    </xf>
    <xf numFmtId="199" fontId="3" fillId="0" borderId="20" xfId="0" applyNumberFormat="1" applyFont="1" applyBorder="1" applyAlignment="1">
      <alignment vertical="center"/>
    </xf>
    <xf numFmtId="199" fontId="3" fillId="0" borderId="21" xfId="0" applyNumberFormat="1" applyFont="1" applyBorder="1" applyAlignment="1">
      <alignment vertical="center"/>
    </xf>
    <xf numFmtId="199" fontId="3" fillId="0" borderId="22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199" fontId="3" fillId="0" borderId="26" xfId="0" applyNumberFormat="1" applyFont="1" applyBorder="1" applyAlignment="1">
      <alignment vertical="center"/>
    </xf>
    <xf numFmtId="199" fontId="3" fillId="0" borderId="30" xfId="0" applyNumberFormat="1" applyFont="1" applyBorder="1" applyAlignment="1">
      <alignment vertical="center"/>
    </xf>
    <xf numFmtId="199" fontId="3" fillId="0" borderId="32" xfId="0" applyNumberFormat="1" applyFont="1" applyBorder="1" applyAlignment="1">
      <alignment vertical="center"/>
    </xf>
    <xf numFmtId="199" fontId="3" fillId="0" borderId="33" xfId="0" applyNumberFormat="1" applyFont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 customHeight="1"/>
  <cols>
    <col min="1" max="1" width="2.625" style="1" customWidth="1"/>
    <col min="2" max="2" width="3.625" style="1" customWidth="1"/>
    <col min="3" max="3" width="23.625" style="1" customWidth="1"/>
    <col min="4" max="17" width="11.625" style="1" customWidth="1"/>
    <col min="18" max="16384" width="9.00390625" style="1" customWidth="1"/>
  </cols>
  <sheetData>
    <row r="1" spans="2:7" s="10" customFormat="1" ht="12">
      <c r="B1" s="11"/>
      <c r="D1" s="12"/>
      <c r="G1" s="12"/>
    </row>
    <row r="2" spans="2:14" s="21" customFormat="1" ht="13.5">
      <c r="B2" s="22" t="s">
        <v>46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2"/>
    <row r="4" spans="9:17" ht="13.5" customHeight="1">
      <c r="I4" s="2"/>
      <c r="J4" s="9"/>
      <c r="P4" s="2"/>
      <c r="Q4" s="9" t="s">
        <v>42</v>
      </c>
    </row>
    <row r="5" spans="2:17" ht="18" customHeight="1">
      <c r="B5" s="3"/>
      <c r="C5" s="4" t="s">
        <v>43</v>
      </c>
      <c r="D5" s="5" t="s">
        <v>21</v>
      </c>
      <c r="E5" s="5" t="s">
        <v>22</v>
      </c>
      <c r="F5" s="5" t="s">
        <v>24</v>
      </c>
      <c r="G5" s="5" t="s">
        <v>26</v>
      </c>
      <c r="H5" s="5" t="s">
        <v>21</v>
      </c>
      <c r="I5" s="5" t="s">
        <v>30</v>
      </c>
      <c r="J5" s="35" t="s">
        <v>33</v>
      </c>
      <c r="K5" s="5" t="s">
        <v>32</v>
      </c>
      <c r="L5" s="5" t="s">
        <v>35</v>
      </c>
      <c r="M5" s="5" t="s">
        <v>37</v>
      </c>
      <c r="N5" s="45" t="s">
        <v>39</v>
      </c>
      <c r="O5" s="45" t="s">
        <v>44</v>
      </c>
      <c r="P5" s="45" t="s">
        <v>45</v>
      </c>
      <c r="Q5" s="43" t="s">
        <v>40</v>
      </c>
    </row>
    <row r="6" spans="2:17" ht="18" customHeight="1">
      <c r="B6" s="6" t="s">
        <v>20</v>
      </c>
      <c r="C6" s="7"/>
      <c r="D6" s="8" t="s">
        <v>28</v>
      </c>
      <c r="E6" s="8" t="s">
        <v>23</v>
      </c>
      <c r="F6" s="8" t="s">
        <v>25</v>
      </c>
      <c r="G6" s="8" t="s">
        <v>27</v>
      </c>
      <c r="H6" s="8" t="s">
        <v>29</v>
      </c>
      <c r="I6" s="8" t="s">
        <v>31</v>
      </c>
      <c r="J6" s="36" t="s">
        <v>34</v>
      </c>
      <c r="K6" s="8" t="s">
        <v>41</v>
      </c>
      <c r="L6" s="8" t="s">
        <v>36</v>
      </c>
      <c r="M6" s="8" t="s">
        <v>38</v>
      </c>
      <c r="N6" s="46"/>
      <c r="O6" s="46"/>
      <c r="P6" s="46"/>
      <c r="Q6" s="44"/>
    </row>
    <row r="7" spans="2:17" ht="13.5" customHeight="1">
      <c r="B7" s="23"/>
      <c r="C7" s="24" t="s">
        <v>0</v>
      </c>
      <c r="D7" s="13">
        <v>0</v>
      </c>
      <c r="E7" s="13">
        <v>0</v>
      </c>
      <c r="F7" s="13">
        <v>0</v>
      </c>
      <c r="G7" s="13">
        <v>0</v>
      </c>
      <c r="H7" s="13">
        <f>SUM(D7:G7)</f>
        <v>0</v>
      </c>
      <c r="I7" s="13">
        <v>1380.18</v>
      </c>
      <c r="J7" s="37">
        <v>0</v>
      </c>
      <c r="K7" s="13">
        <f aca="true" t="shared" si="0" ref="K7:K46">SUM(I7:J7)</f>
        <v>1380.18</v>
      </c>
      <c r="L7" s="13">
        <v>0</v>
      </c>
      <c r="M7" s="13">
        <v>0</v>
      </c>
      <c r="N7" s="13">
        <v>0</v>
      </c>
      <c r="O7" s="13">
        <f>SUM(K7:N7)</f>
        <v>1380.18</v>
      </c>
      <c r="P7" s="13">
        <f>SUM(L7:N7)</f>
        <v>0</v>
      </c>
      <c r="Q7" s="14">
        <f aca="true" t="shared" si="1" ref="Q7:Q39">SUM(D7:G7,I7:J7,L7:N7)</f>
        <v>1380.18</v>
      </c>
    </row>
    <row r="8" spans="2:17" ht="13.5" customHeight="1">
      <c r="B8" s="25" t="s">
        <v>55</v>
      </c>
      <c r="C8" s="26" t="s">
        <v>47</v>
      </c>
      <c r="D8" s="13">
        <v>13723.4731</v>
      </c>
      <c r="E8" s="13">
        <v>498.5546</v>
      </c>
      <c r="F8" s="13">
        <v>0</v>
      </c>
      <c r="G8" s="13">
        <v>0</v>
      </c>
      <c r="H8" s="13">
        <f>SUM(D8:G8)</f>
        <v>14222.027699999999</v>
      </c>
      <c r="I8" s="13">
        <v>0</v>
      </c>
      <c r="J8" s="37">
        <v>0</v>
      </c>
      <c r="K8" s="13">
        <f>SUM(I8:J8)</f>
        <v>0</v>
      </c>
      <c r="L8" s="13">
        <v>6829.2155</v>
      </c>
      <c r="M8" s="13">
        <v>0</v>
      </c>
      <c r="N8" s="13">
        <v>0</v>
      </c>
      <c r="O8" s="13">
        <f>SUM(K8:N8)</f>
        <v>6829.2155</v>
      </c>
      <c r="P8" s="13">
        <f>SUM(L8:N8)</f>
        <v>6829.2155</v>
      </c>
      <c r="Q8" s="14">
        <f t="shared" si="1"/>
        <v>21051.243199999997</v>
      </c>
    </row>
    <row r="9" spans="2:17" ht="13.5" customHeight="1">
      <c r="B9" s="25"/>
      <c r="C9" s="26" t="s">
        <v>1</v>
      </c>
      <c r="D9" s="13">
        <v>457.5232</v>
      </c>
      <c r="E9" s="13">
        <v>1581.3969</v>
      </c>
      <c r="F9" s="13">
        <v>2362.583</v>
      </c>
      <c r="G9" s="13">
        <v>5146.3506</v>
      </c>
      <c r="H9" s="13">
        <f>SUM(D9:G9)</f>
        <v>9547.8537</v>
      </c>
      <c r="I9" s="13">
        <v>5493.9114</v>
      </c>
      <c r="J9" s="37">
        <v>0</v>
      </c>
      <c r="K9" s="13">
        <f>SUM(I9:J9)</f>
        <v>5493.9114</v>
      </c>
      <c r="L9" s="13">
        <v>0</v>
      </c>
      <c r="M9" s="13">
        <v>0</v>
      </c>
      <c r="N9" s="13">
        <v>0</v>
      </c>
      <c r="O9" s="13">
        <f>SUM(K9:N9)</f>
        <v>5493.9114</v>
      </c>
      <c r="P9" s="13">
        <f>SUM(L9:N9)</f>
        <v>0</v>
      </c>
      <c r="Q9" s="14">
        <f t="shared" si="1"/>
        <v>15041.7651</v>
      </c>
    </row>
    <row r="10" spans="2:17" ht="13.5" customHeight="1">
      <c r="B10" s="25"/>
      <c r="C10" s="26" t="s">
        <v>73</v>
      </c>
      <c r="D10" s="13">
        <v>863412.3951</v>
      </c>
      <c r="E10" s="13">
        <v>139258.3148</v>
      </c>
      <c r="F10" s="13">
        <v>147079.1573</v>
      </c>
      <c r="G10" s="13">
        <v>0</v>
      </c>
      <c r="H10" s="13">
        <f>SUM(D10:G10)</f>
        <v>1149749.8672</v>
      </c>
      <c r="I10" s="13">
        <v>0</v>
      </c>
      <c r="J10" s="37">
        <v>0</v>
      </c>
      <c r="K10" s="13">
        <f t="shared" si="0"/>
        <v>0</v>
      </c>
      <c r="L10" s="13">
        <v>0</v>
      </c>
      <c r="M10" s="13">
        <v>0</v>
      </c>
      <c r="N10" s="13">
        <v>0</v>
      </c>
      <c r="O10" s="13">
        <f aca="true" t="shared" si="2" ref="O10:O66">SUM(K10:N10)</f>
        <v>0</v>
      </c>
      <c r="P10" s="13">
        <f aca="true" t="shared" si="3" ref="P10:P66">SUM(L10:N10)</f>
        <v>0</v>
      </c>
      <c r="Q10" s="14">
        <f t="shared" si="1"/>
        <v>1149749.8672</v>
      </c>
    </row>
    <row r="11" spans="2:17" ht="13.5" customHeight="1">
      <c r="B11" s="25"/>
      <c r="C11" s="26" t="s">
        <v>48</v>
      </c>
      <c r="D11" s="13">
        <v>235911.1743</v>
      </c>
      <c r="E11" s="13">
        <v>105282.3224</v>
      </c>
      <c r="F11" s="13">
        <v>273757.8131</v>
      </c>
      <c r="G11" s="13">
        <v>174198.1475</v>
      </c>
      <c r="H11" s="13">
        <f>SUM(D11:G11)</f>
        <v>789149.4573</v>
      </c>
      <c r="I11" s="13">
        <v>19844.28</v>
      </c>
      <c r="J11" s="37">
        <v>0</v>
      </c>
      <c r="K11" s="13">
        <f>SUM(I11:J11)</f>
        <v>19844.28</v>
      </c>
      <c r="L11" s="13">
        <v>0</v>
      </c>
      <c r="M11" s="13">
        <v>0</v>
      </c>
      <c r="N11" s="13">
        <v>0</v>
      </c>
      <c r="O11" s="13">
        <f>SUM(K11:N11)</f>
        <v>19844.28</v>
      </c>
      <c r="P11" s="13">
        <f>SUM(L11:N11)</f>
        <v>0</v>
      </c>
      <c r="Q11" s="14">
        <f>SUM(D11:G11,I11:J11,L11:N11)</f>
        <v>808993.7373</v>
      </c>
    </row>
    <row r="12" spans="2:17" ht="13.5" customHeight="1">
      <c r="B12" s="25"/>
      <c r="C12" s="26" t="s">
        <v>49</v>
      </c>
      <c r="D12" s="13">
        <v>4371.5095</v>
      </c>
      <c r="E12" s="13">
        <v>283.786</v>
      </c>
      <c r="F12" s="13">
        <v>0</v>
      </c>
      <c r="G12" s="13">
        <v>0</v>
      </c>
      <c r="H12" s="13">
        <f aca="true" t="shared" si="4" ref="H12:H66">SUM(D12:G12)</f>
        <v>4655.2955</v>
      </c>
      <c r="I12" s="13">
        <v>0</v>
      </c>
      <c r="J12" s="37">
        <v>0</v>
      </c>
      <c r="K12" s="13">
        <f t="shared" si="0"/>
        <v>0</v>
      </c>
      <c r="L12" s="13">
        <v>0</v>
      </c>
      <c r="M12" s="13">
        <v>0</v>
      </c>
      <c r="N12" s="13">
        <v>0</v>
      </c>
      <c r="O12" s="13">
        <f t="shared" si="2"/>
        <v>0</v>
      </c>
      <c r="P12" s="13">
        <f t="shared" si="3"/>
        <v>0</v>
      </c>
      <c r="Q12" s="14">
        <f t="shared" si="1"/>
        <v>4655.2955</v>
      </c>
    </row>
    <row r="13" spans="2:17" ht="13.5" customHeight="1">
      <c r="B13" s="25" t="s">
        <v>56</v>
      </c>
      <c r="C13" s="26" t="s">
        <v>93</v>
      </c>
      <c r="D13" s="15">
        <v>157717.9594</v>
      </c>
      <c r="E13" s="15">
        <v>36197.0014</v>
      </c>
      <c r="F13" s="15">
        <v>8024.6899</v>
      </c>
      <c r="G13" s="15">
        <v>8179.0743</v>
      </c>
      <c r="H13" s="15">
        <f t="shared" si="4"/>
        <v>210118.725</v>
      </c>
      <c r="I13" s="15">
        <v>0</v>
      </c>
      <c r="J13" s="38">
        <v>0</v>
      </c>
      <c r="K13" s="15">
        <f t="shared" si="0"/>
        <v>0</v>
      </c>
      <c r="L13" s="15">
        <v>0</v>
      </c>
      <c r="M13" s="15">
        <v>0</v>
      </c>
      <c r="N13" s="15">
        <v>0</v>
      </c>
      <c r="O13" s="15">
        <f t="shared" si="2"/>
        <v>0</v>
      </c>
      <c r="P13" s="15">
        <f t="shared" si="3"/>
        <v>0</v>
      </c>
      <c r="Q13" s="16">
        <f t="shared" si="1"/>
        <v>210118.725</v>
      </c>
    </row>
    <row r="14" spans="2:17" ht="13.5" customHeight="1">
      <c r="B14" s="27"/>
      <c r="C14" s="28" t="s">
        <v>74</v>
      </c>
      <c r="D14" s="17">
        <f>SUM(D7:D13)</f>
        <v>1275594.0346</v>
      </c>
      <c r="E14" s="17">
        <f aca="true" t="shared" si="5" ref="E14:J14">SUM(E7:E13)</f>
        <v>283101.3761</v>
      </c>
      <c r="F14" s="17">
        <f t="shared" si="5"/>
        <v>431224.24330000003</v>
      </c>
      <c r="G14" s="17">
        <f t="shared" si="5"/>
        <v>187523.5724</v>
      </c>
      <c r="H14" s="17">
        <f t="shared" si="4"/>
        <v>2177443.2264</v>
      </c>
      <c r="I14" s="17">
        <f t="shared" si="5"/>
        <v>26718.3714</v>
      </c>
      <c r="J14" s="39">
        <f t="shared" si="5"/>
        <v>0</v>
      </c>
      <c r="K14" s="17">
        <f t="shared" si="0"/>
        <v>26718.3714</v>
      </c>
      <c r="L14" s="17">
        <f>SUM(L7:L13)</f>
        <v>6829.2155</v>
      </c>
      <c r="M14" s="17">
        <f>SUM(M7:M13)</f>
        <v>0</v>
      </c>
      <c r="N14" s="17">
        <f>SUM(N7:N13)</f>
        <v>0</v>
      </c>
      <c r="O14" s="17">
        <f t="shared" si="2"/>
        <v>33547.5869</v>
      </c>
      <c r="P14" s="17">
        <f t="shared" si="3"/>
        <v>6829.2155</v>
      </c>
      <c r="Q14" s="18">
        <f t="shared" si="1"/>
        <v>2210990.8133</v>
      </c>
    </row>
    <row r="15" spans="2:17" ht="13.5" customHeight="1">
      <c r="B15" s="25"/>
      <c r="C15" s="29" t="s">
        <v>19</v>
      </c>
      <c r="D15" s="13">
        <v>43459.1404</v>
      </c>
      <c r="E15" s="13">
        <v>28979.5556</v>
      </c>
      <c r="F15" s="13">
        <v>60222.0536</v>
      </c>
      <c r="G15" s="13">
        <v>147251.5703</v>
      </c>
      <c r="H15" s="13">
        <f t="shared" si="4"/>
        <v>279912.3199</v>
      </c>
      <c r="I15" s="13">
        <v>280024.0577</v>
      </c>
      <c r="J15" s="37">
        <v>77144.1677</v>
      </c>
      <c r="K15" s="13">
        <f t="shared" si="0"/>
        <v>357168.2254</v>
      </c>
      <c r="L15" s="13">
        <v>101180.5487</v>
      </c>
      <c r="M15" s="13">
        <v>69165.5204</v>
      </c>
      <c r="N15" s="13">
        <v>53047.3661</v>
      </c>
      <c r="O15" s="13">
        <f t="shared" si="2"/>
        <v>580561.6606</v>
      </c>
      <c r="P15" s="13">
        <f t="shared" si="3"/>
        <v>223393.4352</v>
      </c>
      <c r="Q15" s="14">
        <f t="shared" si="1"/>
        <v>860473.9805000001</v>
      </c>
    </row>
    <row r="16" spans="2:17" ht="13.5" customHeight="1">
      <c r="B16" s="25"/>
      <c r="C16" s="29" t="s">
        <v>71</v>
      </c>
      <c r="D16" s="13">
        <v>89926.5987</v>
      </c>
      <c r="E16" s="13">
        <v>94325.6064</v>
      </c>
      <c r="F16" s="13">
        <v>71993.9271</v>
      </c>
      <c r="G16" s="13">
        <v>96774.8647</v>
      </c>
      <c r="H16" s="13">
        <f>SUM(D16:G16)</f>
        <v>353020.9969</v>
      </c>
      <c r="I16" s="13">
        <v>124154.0145</v>
      </c>
      <c r="J16" s="37">
        <v>49164.0539</v>
      </c>
      <c r="K16" s="13">
        <f>SUM(I16:J16)</f>
        <v>173318.0684</v>
      </c>
      <c r="L16" s="13">
        <v>18827.5431</v>
      </c>
      <c r="M16" s="13">
        <v>4954.0684</v>
      </c>
      <c r="N16" s="13">
        <v>0</v>
      </c>
      <c r="O16" s="13">
        <f>SUM(K16:N16)</f>
        <v>197099.6799</v>
      </c>
      <c r="P16" s="13">
        <f>SUM(L16:N16)</f>
        <v>23781.6115</v>
      </c>
      <c r="Q16" s="14">
        <f t="shared" si="1"/>
        <v>550120.6768</v>
      </c>
    </row>
    <row r="17" spans="2:17" ht="13.5" customHeight="1">
      <c r="B17" s="25"/>
      <c r="C17" s="29" t="s">
        <v>66</v>
      </c>
      <c r="D17" s="13">
        <v>3740.4381</v>
      </c>
      <c r="E17" s="13">
        <v>4915.7045</v>
      </c>
      <c r="F17" s="13">
        <v>3088.013</v>
      </c>
      <c r="G17" s="13">
        <v>3953.0265</v>
      </c>
      <c r="H17" s="13">
        <f>SUM(D17:G17)</f>
        <v>15697.182099999998</v>
      </c>
      <c r="I17" s="13">
        <v>15810.2316</v>
      </c>
      <c r="J17" s="37">
        <v>8608.5568</v>
      </c>
      <c r="K17" s="13">
        <f>SUM(I17:J17)</f>
        <v>24418.788399999998</v>
      </c>
      <c r="L17" s="13">
        <v>3599.8926</v>
      </c>
      <c r="M17" s="13">
        <v>2185.161</v>
      </c>
      <c r="N17" s="13">
        <v>1000.368</v>
      </c>
      <c r="O17" s="13">
        <f>SUM(K17:N17)</f>
        <v>31204.209999999995</v>
      </c>
      <c r="P17" s="13">
        <f>SUM(L17:N17)</f>
        <v>6785.421600000001</v>
      </c>
      <c r="Q17" s="14">
        <f t="shared" si="1"/>
        <v>46901.3921</v>
      </c>
    </row>
    <row r="18" spans="2:17" ht="13.5" customHeight="1">
      <c r="B18" s="25"/>
      <c r="C18" s="29" t="s">
        <v>2</v>
      </c>
      <c r="D18" s="13">
        <v>53933.7259</v>
      </c>
      <c r="E18" s="13">
        <v>48029.43</v>
      </c>
      <c r="F18" s="13">
        <v>47799.2149</v>
      </c>
      <c r="G18" s="13">
        <v>32344.1496</v>
      </c>
      <c r="H18" s="13">
        <f t="shared" si="4"/>
        <v>182106.5204</v>
      </c>
      <c r="I18" s="13">
        <v>38787.0762</v>
      </c>
      <c r="J18" s="37">
        <v>12875.0399</v>
      </c>
      <c r="K18" s="13">
        <f t="shared" si="0"/>
        <v>51662.1161</v>
      </c>
      <c r="L18" s="13">
        <v>5873.8448</v>
      </c>
      <c r="M18" s="13">
        <v>0</v>
      </c>
      <c r="N18" s="13">
        <v>0</v>
      </c>
      <c r="O18" s="13">
        <f t="shared" si="2"/>
        <v>57535.9609</v>
      </c>
      <c r="P18" s="13">
        <f t="shared" si="3"/>
        <v>5873.8448</v>
      </c>
      <c r="Q18" s="14">
        <f t="shared" si="1"/>
        <v>239642.4813</v>
      </c>
    </row>
    <row r="19" spans="2:17" ht="13.5" customHeight="1">
      <c r="B19" s="25"/>
      <c r="C19" s="29" t="s">
        <v>3</v>
      </c>
      <c r="D19" s="13">
        <v>5134.6582</v>
      </c>
      <c r="E19" s="13">
        <v>8596.6067</v>
      </c>
      <c r="F19" s="13">
        <v>3462.5185</v>
      </c>
      <c r="G19" s="13">
        <v>5335.8094</v>
      </c>
      <c r="H19" s="13">
        <f t="shared" si="4"/>
        <v>22529.5928</v>
      </c>
      <c r="I19" s="13">
        <v>15457.1866</v>
      </c>
      <c r="J19" s="37">
        <v>1500.0461</v>
      </c>
      <c r="K19" s="13">
        <f t="shared" si="0"/>
        <v>16957.2327</v>
      </c>
      <c r="L19" s="13">
        <v>9019.0405</v>
      </c>
      <c r="M19" s="13">
        <v>2923.2093</v>
      </c>
      <c r="N19" s="13">
        <v>335.5326</v>
      </c>
      <c r="O19" s="13">
        <f t="shared" si="2"/>
        <v>29235.015099999997</v>
      </c>
      <c r="P19" s="13">
        <f t="shared" si="3"/>
        <v>12277.7824</v>
      </c>
      <c r="Q19" s="14">
        <f t="shared" si="1"/>
        <v>51764.607899999995</v>
      </c>
    </row>
    <row r="20" spans="2:17" ht="13.5" customHeight="1">
      <c r="B20" s="25" t="s">
        <v>58</v>
      </c>
      <c r="C20" s="29" t="s">
        <v>67</v>
      </c>
      <c r="D20" s="13">
        <v>10080.5535</v>
      </c>
      <c r="E20" s="13">
        <v>15103.5942</v>
      </c>
      <c r="F20" s="13">
        <v>26880.2838</v>
      </c>
      <c r="G20" s="13">
        <v>77036.5604</v>
      </c>
      <c r="H20" s="13">
        <f t="shared" si="4"/>
        <v>129100.99190000001</v>
      </c>
      <c r="I20" s="13">
        <v>173527.9409</v>
      </c>
      <c r="J20" s="37">
        <v>99735.4582</v>
      </c>
      <c r="K20" s="13">
        <f t="shared" si="0"/>
        <v>273263.3991</v>
      </c>
      <c r="L20" s="13">
        <v>36762.0685</v>
      </c>
      <c r="M20" s="13">
        <v>70940.2702</v>
      </c>
      <c r="N20" s="13">
        <v>1833.3815</v>
      </c>
      <c r="O20" s="13">
        <f t="shared" si="2"/>
        <v>382799.1193</v>
      </c>
      <c r="P20" s="13">
        <f t="shared" si="3"/>
        <v>109535.7202</v>
      </c>
      <c r="Q20" s="14">
        <f t="shared" si="1"/>
        <v>511900.11120000004</v>
      </c>
    </row>
    <row r="21" spans="2:17" ht="13.5" customHeight="1">
      <c r="B21" s="25"/>
      <c r="C21" s="29" t="s">
        <v>75</v>
      </c>
      <c r="D21" s="13">
        <v>8968.7601</v>
      </c>
      <c r="E21" s="13">
        <v>18091.5802</v>
      </c>
      <c r="F21" s="13">
        <v>18868.2618</v>
      </c>
      <c r="G21" s="13">
        <v>17333.0861</v>
      </c>
      <c r="H21" s="13">
        <f t="shared" si="4"/>
        <v>63261.688200000004</v>
      </c>
      <c r="I21" s="13">
        <v>45475.1349</v>
      </c>
      <c r="J21" s="37">
        <v>14526.3344</v>
      </c>
      <c r="K21" s="13">
        <f t="shared" si="0"/>
        <v>60001.4693</v>
      </c>
      <c r="L21" s="13">
        <v>16894.9397</v>
      </c>
      <c r="M21" s="13">
        <v>0</v>
      </c>
      <c r="N21" s="13">
        <v>0</v>
      </c>
      <c r="O21" s="13">
        <f t="shared" si="2"/>
        <v>76896.409</v>
      </c>
      <c r="P21" s="13">
        <f t="shared" si="3"/>
        <v>16894.9397</v>
      </c>
      <c r="Q21" s="14">
        <f t="shared" si="1"/>
        <v>140158.0972</v>
      </c>
    </row>
    <row r="22" spans="2:17" ht="13.5" customHeight="1">
      <c r="B22" s="25"/>
      <c r="C22" s="29" t="s">
        <v>68</v>
      </c>
      <c r="D22" s="13">
        <v>91747.8794</v>
      </c>
      <c r="E22" s="13">
        <v>95729.9295</v>
      </c>
      <c r="F22" s="13">
        <v>69317.9263</v>
      </c>
      <c r="G22" s="13">
        <v>94050.2824</v>
      </c>
      <c r="H22" s="13">
        <f t="shared" si="4"/>
        <v>350846.0176</v>
      </c>
      <c r="I22" s="13">
        <v>164948.7624</v>
      </c>
      <c r="J22" s="37">
        <v>86109.1563</v>
      </c>
      <c r="K22" s="13">
        <f t="shared" si="0"/>
        <v>251057.9187</v>
      </c>
      <c r="L22" s="13">
        <v>148443.633</v>
      </c>
      <c r="M22" s="13">
        <v>385484.1154</v>
      </c>
      <c r="N22" s="13">
        <v>129208.2595</v>
      </c>
      <c r="O22" s="13">
        <f t="shared" si="2"/>
        <v>914193.9266</v>
      </c>
      <c r="P22" s="13">
        <f t="shared" si="3"/>
        <v>663136.0079000001</v>
      </c>
      <c r="Q22" s="14">
        <f t="shared" si="1"/>
        <v>1265039.9442</v>
      </c>
    </row>
    <row r="23" spans="2:17" ht="13.5" customHeight="1">
      <c r="B23" s="25"/>
      <c r="C23" s="29" t="s">
        <v>72</v>
      </c>
      <c r="D23" s="13">
        <v>330486.0419</v>
      </c>
      <c r="E23" s="13">
        <v>109518.55</v>
      </c>
      <c r="F23" s="13">
        <v>34756.2608</v>
      </c>
      <c r="G23" s="13">
        <v>30907.4151</v>
      </c>
      <c r="H23" s="13">
        <f t="shared" si="4"/>
        <v>505668.2678</v>
      </c>
      <c r="I23" s="13">
        <v>7737.7982</v>
      </c>
      <c r="J23" s="37">
        <v>461472.8992</v>
      </c>
      <c r="K23" s="13">
        <f t="shared" si="0"/>
        <v>469210.6974</v>
      </c>
      <c r="L23" s="13">
        <v>540251.6794</v>
      </c>
      <c r="M23" s="13">
        <v>616929.8331</v>
      </c>
      <c r="N23" s="13">
        <v>0</v>
      </c>
      <c r="O23" s="13">
        <f t="shared" si="2"/>
        <v>1626392.2099000001</v>
      </c>
      <c r="P23" s="13">
        <f t="shared" si="3"/>
        <v>1157181.5125000002</v>
      </c>
      <c r="Q23" s="14">
        <f t="shared" si="1"/>
        <v>2132060.4777</v>
      </c>
    </row>
    <row r="24" spans="2:17" ht="13.5" customHeight="1">
      <c r="B24" s="25"/>
      <c r="C24" s="29" t="s">
        <v>4</v>
      </c>
      <c r="D24" s="13">
        <v>5566.2252</v>
      </c>
      <c r="E24" s="13">
        <v>15495.302</v>
      </c>
      <c r="F24" s="13">
        <v>11705.6343</v>
      </c>
      <c r="G24" s="13">
        <v>20358.3316</v>
      </c>
      <c r="H24" s="13">
        <f t="shared" si="4"/>
        <v>53125.49310000001</v>
      </c>
      <c r="I24" s="13">
        <v>74694.7074</v>
      </c>
      <c r="J24" s="37">
        <v>31940.237</v>
      </c>
      <c r="K24" s="13">
        <f t="shared" si="0"/>
        <v>106634.94440000001</v>
      </c>
      <c r="L24" s="13">
        <v>28249.5467</v>
      </c>
      <c r="M24" s="13">
        <v>22437.8844</v>
      </c>
      <c r="N24" s="13">
        <v>5223.7258</v>
      </c>
      <c r="O24" s="13">
        <f t="shared" si="2"/>
        <v>162546.10130000004</v>
      </c>
      <c r="P24" s="13">
        <f t="shared" si="3"/>
        <v>55911.1569</v>
      </c>
      <c r="Q24" s="14">
        <f t="shared" si="1"/>
        <v>215671.5944</v>
      </c>
    </row>
    <row r="25" spans="2:17" ht="13.5" customHeight="1">
      <c r="B25" s="25"/>
      <c r="C25" s="29" t="s">
        <v>5</v>
      </c>
      <c r="D25" s="13">
        <v>1794.9139</v>
      </c>
      <c r="E25" s="13">
        <v>2058.8041</v>
      </c>
      <c r="F25" s="13">
        <v>1651.2019</v>
      </c>
      <c r="G25" s="13">
        <v>4173.6014</v>
      </c>
      <c r="H25" s="13">
        <f t="shared" si="4"/>
        <v>9678.5213</v>
      </c>
      <c r="I25" s="13">
        <v>3651.955</v>
      </c>
      <c r="J25" s="37">
        <v>5972.6953</v>
      </c>
      <c r="K25" s="13">
        <f t="shared" si="0"/>
        <v>9624.650300000001</v>
      </c>
      <c r="L25" s="13">
        <v>2216.6301</v>
      </c>
      <c r="M25" s="13">
        <v>15811.7148</v>
      </c>
      <c r="N25" s="13">
        <v>13754.6393</v>
      </c>
      <c r="O25" s="13">
        <f t="shared" si="2"/>
        <v>41407.6345</v>
      </c>
      <c r="P25" s="13">
        <f t="shared" si="3"/>
        <v>31782.9842</v>
      </c>
      <c r="Q25" s="14">
        <f t="shared" si="1"/>
        <v>51086.1558</v>
      </c>
    </row>
    <row r="26" spans="2:17" ht="13.5" customHeight="1">
      <c r="B26" s="25" t="s">
        <v>59</v>
      </c>
      <c r="C26" s="29" t="s">
        <v>76</v>
      </c>
      <c r="D26" s="13">
        <v>342.0569</v>
      </c>
      <c r="E26" s="13">
        <v>451.58</v>
      </c>
      <c r="F26" s="13">
        <v>197.5999</v>
      </c>
      <c r="G26" s="13">
        <v>209.8194</v>
      </c>
      <c r="H26" s="13">
        <f t="shared" si="4"/>
        <v>1201.0562</v>
      </c>
      <c r="I26" s="13">
        <v>120.4011</v>
      </c>
      <c r="J26" s="37">
        <v>7.625</v>
      </c>
      <c r="K26" s="13">
        <f t="shared" si="0"/>
        <v>128.02609999999999</v>
      </c>
      <c r="L26" s="13">
        <v>0</v>
      </c>
      <c r="M26" s="13">
        <v>48.0602</v>
      </c>
      <c r="N26" s="13">
        <v>0</v>
      </c>
      <c r="O26" s="13">
        <f t="shared" si="2"/>
        <v>176.0863</v>
      </c>
      <c r="P26" s="13">
        <f t="shared" si="3"/>
        <v>48.0602</v>
      </c>
      <c r="Q26" s="14">
        <f t="shared" si="1"/>
        <v>1377.1425</v>
      </c>
    </row>
    <row r="27" spans="2:17" ht="13.5" customHeight="1">
      <c r="B27" s="25"/>
      <c r="C27" s="29" t="s">
        <v>6</v>
      </c>
      <c r="D27" s="13">
        <v>1884074.861</v>
      </c>
      <c r="E27" s="13">
        <v>1412532.3743</v>
      </c>
      <c r="F27" s="13">
        <v>456753.989</v>
      </c>
      <c r="G27" s="13">
        <v>339406.5213</v>
      </c>
      <c r="H27" s="13">
        <f t="shared" si="4"/>
        <v>4092767.7456</v>
      </c>
      <c r="I27" s="13">
        <v>468666.5403</v>
      </c>
      <c r="J27" s="37">
        <v>112479.9129</v>
      </c>
      <c r="K27" s="13">
        <f t="shared" si="0"/>
        <v>581146.4532</v>
      </c>
      <c r="L27" s="13">
        <v>117764.4462</v>
      </c>
      <c r="M27" s="13">
        <v>8727.2658</v>
      </c>
      <c r="N27" s="13">
        <v>234.9227</v>
      </c>
      <c r="O27" s="13">
        <f t="shared" si="2"/>
        <v>707873.0879</v>
      </c>
      <c r="P27" s="13">
        <f t="shared" si="3"/>
        <v>126726.6347</v>
      </c>
      <c r="Q27" s="14">
        <f t="shared" si="1"/>
        <v>4800640.833500001</v>
      </c>
    </row>
    <row r="28" spans="2:17" ht="13.5" customHeight="1">
      <c r="B28" s="25"/>
      <c r="C28" s="29" t="s">
        <v>69</v>
      </c>
      <c r="D28" s="13">
        <v>38423.5588</v>
      </c>
      <c r="E28" s="13">
        <v>43119.9541</v>
      </c>
      <c r="F28" s="13">
        <v>39891.6769</v>
      </c>
      <c r="G28" s="13">
        <v>27158.6834</v>
      </c>
      <c r="H28" s="13">
        <f t="shared" si="4"/>
        <v>148593.8732</v>
      </c>
      <c r="I28" s="13">
        <v>315252.8683</v>
      </c>
      <c r="J28" s="37">
        <v>107169.9744</v>
      </c>
      <c r="K28" s="13">
        <f t="shared" si="0"/>
        <v>422422.8427</v>
      </c>
      <c r="L28" s="13">
        <v>156680.2207</v>
      </c>
      <c r="M28" s="13">
        <v>191057.2803</v>
      </c>
      <c r="N28" s="13">
        <v>743746.7359</v>
      </c>
      <c r="O28" s="13">
        <f t="shared" si="2"/>
        <v>1513907.0795999998</v>
      </c>
      <c r="P28" s="13">
        <f t="shared" si="3"/>
        <v>1091484.2369</v>
      </c>
      <c r="Q28" s="14">
        <f t="shared" si="1"/>
        <v>1662500.9527999999</v>
      </c>
    </row>
    <row r="29" spans="2:17" ht="13.5" customHeight="1">
      <c r="B29" s="25"/>
      <c r="C29" s="29" t="s">
        <v>7</v>
      </c>
      <c r="D29" s="13">
        <v>5566.6012</v>
      </c>
      <c r="E29" s="13">
        <v>6999.7696</v>
      </c>
      <c r="F29" s="13">
        <v>5940.093</v>
      </c>
      <c r="G29" s="13">
        <v>8325.0694</v>
      </c>
      <c r="H29" s="13">
        <f t="shared" si="4"/>
        <v>26831.5332</v>
      </c>
      <c r="I29" s="13">
        <v>71142.5857</v>
      </c>
      <c r="J29" s="37">
        <v>33249.0266</v>
      </c>
      <c r="K29" s="13">
        <f t="shared" si="0"/>
        <v>104391.6123</v>
      </c>
      <c r="L29" s="13">
        <v>30477.0727</v>
      </c>
      <c r="M29" s="13">
        <v>23199.7495</v>
      </c>
      <c r="N29" s="13">
        <v>11968.8472</v>
      </c>
      <c r="O29" s="13">
        <f t="shared" si="2"/>
        <v>170037.2817</v>
      </c>
      <c r="P29" s="13">
        <f t="shared" si="3"/>
        <v>65645.6694</v>
      </c>
      <c r="Q29" s="14">
        <f t="shared" si="1"/>
        <v>196868.81489999997</v>
      </c>
    </row>
    <row r="30" spans="2:17" ht="13.5" customHeight="1">
      <c r="B30" s="25"/>
      <c r="C30" s="29" t="s">
        <v>8</v>
      </c>
      <c r="D30" s="13">
        <v>35625.2101</v>
      </c>
      <c r="E30" s="13">
        <v>37447.7012</v>
      </c>
      <c r="F30" s="13">
        <v>25121.1176</v>
      </c>
      <c r="G30" s="13">
        <v>31736.3825</v>
      </c>
      <c r="H30" s="13">
        <f t="shared" si="4"/>
        <v>129930.41140000001</v>
      </c>
      <c r="I30" s="13">
        <v>88129.5736</v>
      </c>
      <c r="J30" s="37">
        <v>64958.8056</v>
      </c>
      <c r="K30" s="13">
        <f t="shared" si="0"/>
        <v>153088.3792</v>
      </c>
      <c r="L30" s="13">
        <v>46040.2082</v>
      </c>
      <c r="M30" s="13">
        <v>18496.2712</v>
      </c>
      <c r="N30" s="13">
        <v>1908.2874</v>
      </c>
      <c r="O30" s="13">
        <f t="shared" si="2"/>
        <v>219533.14599999998</v>
      </c>
      <c r="P30" s="13">
        <f t="shared" si="3"/>
        <v>66444.7668</v>
      </c>
      <c r="Q30" s="14">
        <f t="shared" si="1"/>
        <v>349463.5574</v>
      </c>
    </row>
    <row r="31" spans="2:17" ht="13.5" customHeight="1">
      <c r="B31" s="25"/>
      <c r="C31" s="29" t="s">
        <v>77</v>
      </c>
      <c r="D31" s="13">
        <v>7263.9698</v>
      </c>
      <c r="E31" s="13">
        <v>7393.8022</v>
      </c>
      <c r="F31" s="13">
        <v>13942.782</v>
      </c>
      <c r="G31" s="13">
        <v>17066.4063</v>
      </c>
      <c r="H31" s="13">
        <f t="shared" si="4"/>
        <v>45666.9603</v>
      </c>
      <c r="I31" s="13">
        <v>12312.3722</v>
      </c>
      <c r="J31" s="37">
        <v>18670.3277</v>
      </c>
      <c r="K31" s="13">
        <f t="shared" si="0"/>
        <v>30982.6999</v>
      </c>
      <c r="L31" s="13">
        <v>7153.932</v>
      </c>
      <c r="M31" s="13">
        <v>14002.8209</v>
      </c>
      <c r="N31" s="13">
        <v>8602.5278</v>
      </c>
      <c r="O31" s="13">
        <f t="shared" si="2"/>
        <v>60741.980599999995</v>
      </c>
      <c r="P31" s="13">
        <f t="shared" si="3"/>
        <v>29759.2807</v>
      </c>
      <c r="Q31" s="14">
        <f t="shared" si="1"/>
        <v>106408.9409</v>
      </c>
    </row>
    <row r="32" spans="2:17" ht="13.5" customHeight="1">
      <c r="B32" s="25" t="s">
        <v>60</v>
      </c>
      <c r="C32" s="29" t="s">
        <v>78</v>
      </c>
      <c r="D32" s="13">
        <v>8535.2926</v>
      </c>
      <c r="E32" s="13">
        <v>9737.3689</v>
      </c>
      <c r="F32" s="13">
        <v>17351.342</v>
      </c>
      <c r="G32" s="13">
        <v>12588.1259</v>
      </c>
      <c r="H32" s="13">
        <f t="shared" si="4"/>
        <v>48212.129400000005</v>
      </c>
      <c r="I32" s="13">
        <v>22318.6647</v>
      </c>
      <c r="J32" s="37">
        <v>4467.306</v>
      </c>
      <c r="K32" s="13">
        <f t="shared" si="0"/>
        <v>26785.9707</v>
      </c>
      <c r="L32" s="13">
        <v>13527.8968</v>
      </c>
      <c r="M32" s="13">
        <v>27522.2548</v>
      </c>
      <c r="N32" s="13">
        <v>20470.4042</v>
      </c>
      <c r="O32" s="13">
        <f t="shared" si="2"/>
        <v>88306.5265</v>
      </c>
      <c r="P32" s="13">
        <f t="shared" si="3"/>
        <v>61520.5558</v>
      </c>
      <c r="Q32" s="14">
        <f t="shared" si="1"/>
        <v>136518.65589999998</v>
      </c>
    </row>
    <row r="33" spans="2:17" ht="13.5" customHeight="1">
      <c r="B33" s="25"/>
      <c r="C33" s="29" t="s">
        <v>79</v>
      </c>
      <c r="D33" s="13">
        <v>1175.1952</v>
      </c>
      <c r="E33" s="13">
        <v>900.3969</v>
      </c>
      <c r="F33" s="13">
        <v>677.3727</v>
      </c>
      <c r="G33" s="13">
        <v>1400.5988</v>
      </c>
      <c r="H33" s="13">
        <f t="shared" si="4"/>
        <v>4153.5635999999995</v>
      </c>
      <c r="I33" s="13">
        <v>4184.0621</v>
      </c>
      <c r="J33" s="37">
        <v>4677.1897</v>
      </c>
      <c r="K33" s="13">
        <f t="shared" si="0"/>
        <v>8861.2518</v>
      </c>
      <c r="L33" s="13">
        <v>2116.5951</v>
      </c>
      <c r="M33" s="13">
        <v>7494.9909</v>
      </c>
      <c r="N33" s="13">
        <v>2295.6837</v>
      </c>
      <c r="O33" s="13">
        <f t="shared" si="2"/>
        <v>20768.521500000003</v>
      </c>
      <c r="P33" s="13">
        <f t="shared" si="3"/>
        <v>11907.269699999999</v>
      </c>
      <c r="Q33" s="14">
        <f t="shared" si="1"/>
        <v>24922.0851</v>
      </c>
    </row>
    <row r="34" spans="2:17" ht="13.5" customHeight="1">
      <c r="B34" s="25"/>
      <c r="C34" s="29" t="s">
        <v>80</v>
      </c>
      <c r="D34" s="13">
        <v>366.7429</v>
      </c>
      <c r="E34" s="13">
        <v>992.0872</v>
      </c>
      <c r="F34" s="13">
        <v>1350.3241</v>
      </c>
      <c r="G34" s="13">
        <v>1986.1699</v>
      </c>
      <c r="H34" s="13">
        <f t="shared" si="4"/>
        <v>4695.3241</v>
      </c>
      <c r="I34" s="13">
        <v>5016.0584</v>
      </c>
      <c r="J34" s="37">
        <v>2056.0724</v>
      </c>
      <c r="K34" s="13">
        <f t="shared" si="0"/>
        <v>7072.1308</v>
      </c>
      <c r="L34" s="13">
        <v>2054.8776</v>
      </c>
      <c r="M34" s="13">
        <v>3229.9277</v>
      </c>
      <c r="N34" s="13">
        <v>2158.3772</v>
      </c>
      <c r="O34" s="13">
        <f t="shared" si="2"/>
        <v>14515.313299999998</v>
      </c>
      <c r="P34" s="13">
        <f t="shared" si="3"/>
        <v>7443.1825</v>
      </c>
      <c r="Q34" s="14">
        <f t="shared" si="1"/>
        <v>19210.6374</v>
      </c>
    </row>
    <row r="35" spans="2:17" ht="13.5" customHeight="1">
      <c r="B35" s="25"/>
      <c r="C35" s="29" t="s">
        <v>9</v>
      </c>
      <c r="D35" s="13">
        <v>2035.9227</v>
      </c>
      <c r="E35" s="13">
        <v>1558.6864</v>
      </c>
      <c r="F35" s="13">
        <v>4058.5514</v>
      </c>
      <c r="G35" s="13">
        <v>6660.8207</v>
      </c>
      <c r="H35" s="13">
        <f t="shared" si="4"/>
        <v>14313.9812</v>
      </c>
      <c r="I35" s="13">
        <v>20206.6981</v>
      </c>
      <c r="J35" s="37">
        <v>12257.1476</v>
      </c>
      <c r="K35" s="13">
        <f t="shared" si="0"/>
        <v>32463.8457</v>
      </c>
      <c r="L35" s="13">
        <v>14478.1351</v>
      </c>
      <c r="M35" s="13">
        <v>36350.9271</v>
      </c>
      <c r="N35" s="13">
        <v>35026.6746</v>
      </c>
      <c r="O35" s="13">
        <f t="shared" si="2"/>
        <v>118319.5825</v>
      </c>
      <c r="P35" s="13">
        <f t="shared" si="3"/>
        <v>85855.7368</v>
      </c>
      <c r="Q35" s="14">
        <f t="shared" si="1"/>
        <v>132633.5637</v>
      </c>
    </row>
    <row r="36" spans="2:17" ht="13.5" customHeight="1">
      <c r="B36" s="25"/>
      <c r="C36" s="29" t="s">
        <v>81</v>
      </c>
      <c r="D36" s="13">
        <v>1310.6792</v>
      </c>
      <c r="E36" s="13">
        <v>838.7619</v>
      </c>
      <c r="F36" s="13">
        <v>697.8832</v>
      </c>
      <c r="G36" s="13">
        <v>954.849</v>
      </c>
      <c r="H36" s="13">
        <f t="shared" si="4"/>
        <v>3802.1733000000004</v>
      </c>
      <c r="I36" s="13">
        <v>3149.877</v>
      </c>
      <c r="J36" s="37">
        <v>737.084</v>
      </c>
      <c r="K36" s="13">
        <f t="shared" si="0"/>
        <v>3886.961</v>
      </c>
      <c r="L36" s="13">
        <v>655.792</v>
      </c>
      <c r="M36" s="13">
        <v>2065.5194</v>
      </c>
      <c r="N36" s="13">
        <v>1769.0275</v>
      </c>
      <c r="O36" s="13">
        <f t="shared" si="2"/>
        <v>8377.2999</v>
      </c>
      <c r="P36" s="13">
        <f t="shared" si="3"/>
        <v>4490.3389</v>
      </c>
      <c r="Q36" s="14">
        <f t="shared" si="1"/>
        <v>12179.4732</v>
      </c>
    </row>
    <row r="37" spans="2:17" ht="13.5" customHeight="1">
      <c r="B37" s="25"/>
      <c r="C37" s="29" t="s">
        <v>10</v>
      </c>
      <c r="D37" s="13">
        <v>5607.3657</v>
      </c>
      <c r="E37" s="13">
        <v>23897.5432</v>
      </c>
      <c r="F37" s="13">
        <v>24419.4858</v>
      </c>
      <c r="G37" s="13">
        <v>26540.1538</v>
      </c>
      <c r="H37" s="13">
        <f t="shared" si="4"/>
        <v>80464.5485</v>
      </c>
      <c r="I37" s="13">
        <v>154684.9574</v>
      </c>
      <c r="J37" s="37">
        <v>55490.5652</v>
      </c>
      <c r="K37" s="13">
        <f t="shared" si="0"/>
        <v>210175.52260000003</v>
      </c>
      <c r="L37" s="13">
        <v>75603.7318</v>
      </c>
      <c r="M37" s="13">
        <v>79039.1796</v>
      </c>
      <c r="N37" s="13">
        <v>266004.4061</v>
      </c>
      <c r="O37" s="13">
        <f t="shared" si="2"/>
        <v>630822.8401</v>
      </c>
      <c r="P37" s="13">
        <f t="shared" si="3"/>
        <v>420647.3175</v>
      </c>
      <c r="Q37" s="14">
        <f t="shared" si="1"/>
        <v>711287.3886000001</v>
      </c>
    </row>
    <row r="38" spans="2:17" ht="13.5" customHeight="1">
      <c r="B38" s="25"/>
      <c r="C38" s="30" t="s">
        <v>82</v>
      </c>
      <c r="D38" s="13">
        <v>7194.2177</v>
      </c>
      <c r="E38" s="13">
        <v>3102.4433</v>
      </c>
      <c r="F38" s="13">
        <v>6351.2051</v>
      </c>
      <c r="G38" s="13">
        <v>2503.4328</v>
      </c>
      <c r="H38" s="13">
        <f t="shared" si="4"/>
        <v>19151.298899999998</v>
      </c>
      <c r="I38" s="13">
        <v>8289.2163</v>
      </c>
      <c r="J38" s="37">
        <v>5867.3005</v>
      </c>
      <c r="K38" s="13">
        <f t="shared" si="0"/>
        <v>14156.516800000001</v>
      </c>
      <c r="L38" s="13">
        <v>1305.9869</v>
      </c>
      <c r="M38" s="13">
        <v>2678.9785</v>
      </c>
      <c r="N38" s="13">
        <v>417.5361</v>
      </c>
      <c r="O38" s="13">
        <f t="shared" si="2"/>
        <v>18559.018300000003</v>
      </c>
      <c r="P38" s="13">
        <f t="shared" si="3"/>
        <v>4402.5015</v>
      </c>
      <c r="Q38" s="14">
        <f t="shared" si="1"/>
        <v>37710.3172</v>
      </c>
    </row>
    <row r="39" spans="2:17" ht="13.5" customHeight="1">
      <c r="B39" s="27"/>
      <c r="C39" s="31" t="s">
        <v>74</v>
      </c>
      <c r="D39" s="17">
        <f>SUM(D15:D38)</f>
        <v>2642360.609099999</v>
      </c>
      <c r="E39" s="17">
        <f aca="true" t="shared" si="6" ref="E39:J39">SUM(E15:E38)</f>
        <v>1989817.1324</v>
      </c>
      <c r="F39" s="17">
        <f t="shared" si="6"/>
        <v>946498.7186999999</v>
      </c>
      <c r="G39" s="17">
        <f t="shared" si="6"/>
        <v>1006055.7307000002</v>
      </c>
      <c r="H39" s="17">
        <f t="shared" si="4"/>
        <v>6584732.1909</v>
      </c>
      <c r="I39" s="17">
        <f t="shared" si="6"/>
        <v>2117742.7406</v>
      </c>
      <c r="J39" s="39">
        <f t="shared" si="6"/>
        <v>1271136.9824</v>
      </c>
      <c r="K39" s="17">
        <f t="shared" si="0"/>
        <v>3388879.723</v>
      </c>
      <c r="L39" s="17">
        <f>SUM(L15:L38)</f>
        <v>1379178.2621999998</v>
      </c>
      <c r="M39" s="17">
        <f>SUM(M15:M38)</f>
        <v>1604745.0029</v>
      </c>
      <c r="N39" s="17">
        <f>SUM(N15:N38)</f>
        <v>1299006.7032</v>
      </c>
      <c r="O39" s="17">
        <f t="shared" si="2"/>
        <v>7671809.6913</v>
      </c>
      <c r="P39" s="17">
        <f t="shared" si="3"/>
        <v>4282929.9683</v>
      </c>
      <c r="Q39" s="18">
        <f t="shared" si="1"/>
        <v>14256541.882199999</v>
      </c>
    </row>
    <row r="40" spans="2:17" ht="13.5" customHeight="1">
      <c r="B40" s="23"/>
      <c r="C40" s="32" t="s">
        <v>11</v>
      </c>
      <c r="D40" s="13">
        <v>887.8894</v>
      </c>
      <c r="E40" s="13">
        <v>71.8066</v>
      </c>
      <c r="F40" s="13">
        <v>320.8936</v>
      </c>
      <c r="G40" s="13">
        <v>394.3895</v>
      </c>
      <c r="H40" s="13">
        <f t="shared" si="4"/>
        <v>1674.9791</v>
      </c>
      <c r="I40" s="13">
        <v>111.8948</v>
      </c>
      <c r="J40" s="37">
        <v>0</v>
      </c>
      <c r="K40" s="13">
        <f t="shared" si="0"/>
        <v>111.8948</v>
      </c>
      <c r="L40" s="13">
        <v>0</v>
      </c>
      <c r="M40" s="13">
        <v>0</v>
      </c>
      <c r="N40" s="13">
        <v>0</v>
      </c>
      <c r="O40" s="13">
        <f t="shared" si="2"/>
        <v>111.8948</v>
      </c>
      <c r="P40" s="13">
        <f t="shared" si="3"/>
        <v>0</v>
      </c>
      <c r="Q40" s="14">
        <f aca="true" t="shared" si="7" ref="Q40:Q66">SUM(D40:G40,I40:J40,L40:N40)</f>
        <v>1786.8739</v>
      </c>
    </row>
    <row r="41" spans="2:17" ht="13.5" customHeight="1">
      <c r="B41" s="25"/>
      <c r="C41" s="29" t="s">
        <v>12</v>
      </c>
      <c r="D41" s="13">
        <v>357.4062</v>
      </c>
      <c r="E41" s="13">
        <v>35.1271</v>
      </c>
      <c r="F41" s="13">
        <v>116.2274</v>
      </c>
      <c r="G41" s="13">
        <v>122.2934</v>
      </c>
      <c r="H41" s="13">
        <f>SUM(D41:G41)</f>
        <v>631.0541</v>
      </c>
      <c r="I41" s="13">
        <v>377.9199</v>
      </c>
      <c r="J41" s="37">
        <v>0</v>
      </c>
      <c r="K41" s="13">
        <f>SUM(I41:J41)</f>
        <v>377.9199</v>
      </c>
      <c r="L41" s="13">
        <v>0</v>
      </c>
      <c r="M41" s="13">
        <v>328.2261</v>
      </c>
      <c r="N41" s="13">
        <v>0</v>
      </c>
      <c r="O41" s="13">
        <f>SUM(K41:N41)</f>
        <v>706.146</v>
      </c>
      <c r="P41" s="13">
        <f>SUM(L41:N41)</f>
        <v>328.2261</v>
      </c>
      <c r="Q41" s="14">
        <f t="shared" si="7"/>
        <v>1337.2001</v>
      </c>
    </row>
    <row r="42" spans="2:17" ht="13.5" customHeight="1">
      <c r="B42" s="25"/>
      <c r="C42" s="29" t="s">
        <v>50</v>
      </c>
      <c r="D42" s="13">
        <v>2810.126</v>
      </c>
      <c r="E42" s="13">
        <v>9.3407</v>
      </c>
      <c r="F42" s="13">
        <v>1148.5589</v>
      </c>
      <c r="G42" s="13">
        <v>3849.5402</v>
      </c>
      <c r="H42" s="13">
        <f>SUM(D42:G42)</f>
        <v>7817.5658</v>
      </c>
      <c r="I42" s="13">
        <v>504.1192</v>
      </c>
      <c r="J42" s="37">
        <v>153.7919</v>
      </c>
      <c r="K42" s="13">
        <f>SUM(I42:J42)</f>
        <v>657.9111</v>
      </c>
      <c r="L42" s="13">
        <v>1735.7117</v>
      </c>
      <c r="M42" s="13">
        <v>75.2979</v>
      </c>
      <c r="N42" s="13">
        <v>107.6134</v>
      </c>
      <c r="O42" s="13">
        <f>SUM(K42:N42)</f>
        <v>2576.5341000000003</v>
      </c>
      <c r="P42" s="13">
        <f>SUM(L42:N42)</f>
        <v>1918.623</v>
      </c>
      <c r="Q42" s="14">
        <f t="shared" si="7"/>
        <v>10394.0999</v>
      </c>
    </row>
    <row r="43" spans="2:17" ht="13.5" customHeight="1">
      <c r="B43" s="25" t="s">
        <v>61</v>
      </c>
      <c r="C43" s="29" t="s">
        <v>83</v>
      </c>
      <c r="D43" s="13">
        <v>87243.5739</v>
      </c>
      <c r="E43" s="13">
        <v>11877.6158</v>
      </c>
      <c r="F43" s="13">
        <v>138370.474</v>
      </c>
      <c r="G43" s="13">
        <v>79175.0164</v>
      </c>
      <c r="H43" s="13">
        <f>SUM(D43:G43)</f>
        <v>316666.6801</v>
      </c>
      <c r="I43" s="13">
        <v>35984.1892</v>
      </c>
      <c r="J43" s="37">
        <v>15148.6984</v>
      </c>
      <c r="K43" s="13">
        <f>SUM(I43:J43)</f>
        <v>51132.8876</v>
      </c>
      <c r="L43" s="13">
        <v>993.6086</v>
      </c>
      <c r="M43" s="13">
        <v>0</v>
      </c>
      <c r="N43" s="13">
        <v>0</v>
      </c>
      <c r="O43" s="13">
        <f>SUM(K43:N43)</f>
        <v>52126.4962</v>
      </c>
      <c r="P43" s="13">
        <f>SUM(L43:N43)</f>
        <v>993.6086</v>
      </c>
      <c r="Q43" s="14">
        <f t="shared" si="7"/>
        <v>368793.1763</v>
      </c>
    </row>
    <row r="44" spans="2:17" ht="13.5" customHeight="1">
      <c r="B44" s="25"/>
      <c r="C44" s="29" t="s">
        <v>13</v>
      </c>
      <c r="D44" s="13">
        <v>75807.0721</v>
      </c>
      <c r="E44" s="13">
        <v>20130.7204</v>
      </c>
      <c r="F44" s="13">
        <v>123131.013</v>
      </c>
      <c r="G44" s="13">
        <v>65522.9034</v>
      </c>
      <c r="H44" s="13">
        <f t="shared" si="4"/>
        <v>284591.7089</v>
      </c>
      <c r="I44" s="13">
        <v>36857.1371</v>
      </c>
      <c r="J44" s="37">
        <v>2897.8293</v>
      </c>
      <c r="K44" s="13">
        <f t="shared" si="0"/>
        <v>39754.9664</v>
      </c>
      <c r="L44" s="13">
        <v>18897.6744</v>
      </c>
      <c r="M44" s="13">
        <v>10269.0747</v>
      </c>
      <c r="N44" s="13">
        <v>0</v>
      </c>
      <c r="O44" s="13">
        <f t="shared" si="2"/>
        <v>68921.71549999999</v>
      </c>
      <c r="P44" s="13">
        <f t="shared" si="3"/>
        <v>29166.7491</v>
      </c>
      <c r="Q44" s="14">
        <f t="shared" si="7"/>
        <v>353513.4244</v>
      </c>
    </row>
    <row r="45" spans="2:17" ht="13.5" customHeight="1">
      <c r="B45" s="25"/>
      <c r="C45" s="29" t="s">
        <v>14</v>
      </c>
      <c r="D45" s="13">
        <v>969085.6455</v>
      </c>
      <c r="E45" s="13">
        <v>71688.4991</v>
      </c>
      <c r="F45" s="13">
        <v>16611.07</v>
      </c>
      <c r="G45" s="13">
        <v>8526.5254</v>
      </c>
      <c r="H45" s="13">
        <f t="shared" si="4"/>
        <v>1065911.74</v>
      </c>
      <c r="I45" s="13">
        <v>28472.5309</v>
      </c>
      <c r="J45" s="37">
        <v>1143.4813</v>
      </c>
      <c r="K45" s="13">
        <f t="shared" si="0"/>
        <v>29616.0122</v>
      </c>
      <c r="L45" s="13">
        <v>0</v>
      </c>
      <c r="M45" s="13">
        <v>0</v>
      </c>
      <c r="N45" s="13">
        <v>0</v>
      </c>
      <c r="O45" s="13">
        <f t="shared" si="2"/>
        <v>29616.0122</v>
      </c>
      <c r="P45" s="13">
        <f t="shared" si="3"/>
        <v>0</v>
      </c>
      <c r="Q45" s="14">
        <f t="shared" si="7"/>
        <v>1095527.7522</v>
      </c>
    </row>
    <row r="46" spans="2:17" ht="13.5" customHeight="1">
      <c r="B46" s="25"/>
      <c r="C46" s="29" t="s">
        <v>15</v>
      </c>
      <c r="D46" s="13">
        <v>51977.2819</v>
      </c>
      <c r="E46" s="13">
        <v>1979.0857</v>
      </c>
      <c r="F46" s="13">
        <v>7744.2531</v>
      </c>
      <c r="G46" s="13">
        <v>484.3578</v>
      </c>
      <c r="H46" s="13">
        <f t="shared" si="4"/>
        <v>62184.978500000005</v>
      </c>
      <c r="I46" s="13">
        <v>13572.1545</v>
      </c>
      <c r="J46" s="37">
        <v>22.3118</v>
      </c>
      <c r="K46" s="13">
        <f t="shared" si="0"/>
        <v>13594.4663</v>
      </c>
      <c r="L46" s="13">
        <v>0.9359</v>
      </c>
      <c r="M46" s="13">
        <v>0</v>
      </c>
      <c r="N46" s="13">
        <v>0</v>
      </c>
      <c r="O46" s="13">
        <f t="shared" si="2"/>
        <v>13595.4022</v>
      </c>
      <c r="P46" s="13">
        <f t="shared" si="3"/>
        <v>0.9359</v>
      </c>
      <c r="Q46" s="14">
        <f t="shared" si="7"/>
        <v>75780.3807</v>
      </c>
    </row>
    <row r="47" spans="2:17" ht="13.5" customHeight="1">
      <c r="B47" s="25"/>
      <c r="C47" s="29" t="s">
        <v>16</v>
      </c>
      <c r="D47" s="13">
        <v>249062.7367</v>
      </c>
      <c r="E47" s="13">
        <v>8866.168</v>
      </c>
      <c r="F47" s="13">
        <v>176027.1172</v>
      </c>
      <c r="G47" s="13">
        <v>190049.7577</v>
      </c>
      <c r="H47" s="13">
        <f t="shared" si="4"/>
        <v>624005.7796</v>
      </c>
      <c r="I47" s="13">
        <v>4028.8429</v>
      </c>
      <c r="J47" s="37">
        <v>0</v>
      </c>
      <c r="K47" s="13">
        <f aca="true" t="shared" si="8" ref="K47:K66">SUM(I47:J47)</f>
        <v>4028.8429</v>
      </c>
      <c r="L47" s="13">
        <v>0</v>
      </c>
      <c r="M47" s="13">
        <v>0</v>
      </c>
      <c r="N47" s="13">
        <v>0</v>
      </c>
      <c r="O47" s="13">
        <f t="shared" si="2"/>
        <v>4028.8429</v>
      </c>
      <c r="P47" s="13">
        <f t="shared" si="3"/>
        <v>0</v>
      </c>
      <c r="Q47" s="14">
        <f t="shared" si="7"/>
        <v>628034.6225</v>
      </c>
    </row>
    <row r="48" spans="2:17" ht="13.5" customHeight="1">
      <c r="B48" s="25" t="s">
        <v>62</v>
      </c>
      <c r="C48" s="29" t="s">
        <v>17</v>
      </c>
      <c r="D48" s="13">
        <v>277985.8598</v>
      </c>
      <c r="E48" s="13">
        <v>8261.1733</v>
      </c>
      <c r="F48" s="13">
        <v>116087.1325</v>
      </c>
      <c r="G48" s="13">
        <v>48255.3289</v>
      </c>
      <c r="H48" s="13">
        <f t="shared" si="4"/>
        <v>450589.49450000003</v>
      </c>
      <c r="I48" s="13">
        <v>680.2809</v>
      </c>
      <c r="J48" s="37">
        <v>0</v>
      </c>
      <c r="K48" s="13">
        <f t="shared" si="8"/>
        <v>680.2809</v>
      </c>
      <c r="L48" s="13">
        <v>1539.8362</v>
      </c>
      <c r="M48" s="13">
        <v>0</v>
      </c>
      <c r="N48" s="13">
        <v>0</v>
      </c>
      <c r="O48" s="13">
        <f t="shared" si="2"/>
        <v>2220.1171</v>
      </c>
      <c r="P48" s="13">
        <f t="shared" si="3"/>
        <v>1539.8362</v>
      </c>
      <c r="Q48" s="14">
        <f t="shared" si="7"/>
        <v>452809.61160000006</v>
      </c>
    </row>
    <row r="49" spans="2:17" ht="13.5" customHeight="1">
      <c r="B49" s="25"/>
      <c r="C49" s="29" t="s">
        <v>84</v>
      </c>
      <c r="D49" s="13">
        <v>19760.8066</v>
      </c>
      <c r="E49" s="13">
        <v>791.2694</v>
      </c>
      <c r="F49" s="13">
        <v>14301.6309</v>
      </c>
      <c r="G49" s="13">
        <v>10953.9093</v>
      </c>
      <c r="H49" s="13">
        <f t="shared" si="4"/>
        <v>45807.616200000004</v>
      </c>
      <c r="I49" s="13">
        <v>588.1683</v>
      </c>
      <c r="J49" s="37">
        <v>298.9319</v>
      </c>
      <c r="K49" s="13">
        <f t="shared" si="8"/>
        <v>887.1002000000001</v>
      </c>
      <c r="L49" s="13">
        <v>0</v>
      </c>
      <c r="M49" s="13">
        <v>62.7998</v>
      </c>
      <c r="N49" s="13">
        <v>24.1022</v>
      </c>
      <c r="O49" s="13">
        <f t="shared" si="2"/>
        <v>974.0022000000001</v>
      </c>
      <c r="P49" s="13">
        <f t="shared" si="3"/>
        <v>86.902</v>
      </c>
      <c r="Q49" s="14">
        <f t="shared" si="7"/>
        <v>46781.61840000001</v>
      </c>
    </row>
    <row r="50" spans="2:17" ht="13.5" customHeight="1">
      <c r="B50" s="25"/>
      <c r="C50" s="29" t="s">
        <v>51</v>
      </c>
      <c r="D50" s="13">
        <v>5836.6609</v>
      </c>
      <c r="E50" s="13">
        <v>563.5317</v>
      </c>
      <c r="F50" s="13">
        <v>20744.9523</v>
      </c>
      <c r="G50" s="13">
        <v>4331.3161</v>
      </c>
      <c r="H50" s="13">
        <f t="shared" si="4"/>
        <v>31476.461</v>
      </c>
      <c r="I50" s="13">
        <v>2445.7927</v>
      </c>
      <c r="J50" s="37">
        <v>0</v>
      </c>
      <c r="K50" s="13">
        <f t="shared" si="8"/>
        <v>2445.7927</v>
      </c>
      <c r="L50" s="13">
        <v>487</v>
      </c>
      <c r="M50" s="13">
        <v>386.4402</v>
      </c>
      <c r="N50" s="13">
        <v>0</v>
      </c>
      <c r="O50" s="13">
        <f t="shared" si="2"/>
        <v>3319.2329</v>
      </c>
      <c r="P50" s="13">
        <f t="shared" si="3"/>
        <v>873.4402</v>
      </c>
      <c r="Q50" s="14">
        <f t="shared" si="7"/>
        <v>34795.6939</v>
      </c>
    </row>
    <row r="51" spans="2:17" ht="13.5" customHeight="1">
      <c r="B51" s="25"/>
      <c r="C51" s="29" t="s">
        <v>52</v>
      </c>
      <c r="D51" s="13">
        <v>18991.214</v>
      </c>
      <c r="E51" s="13">
        <v>865.1723</v>
      </c>
      <c r="F51" s="13">
        <v>1079.7111</v>
      </c>
      <c r="G51" s="13">
        <v>345.5615</v>
      </c>
      <c r="H51" s="13">
        <f t="shared" si="4"/>
        <v>21281.6589</v>
      </c>
      <c r="I51" s="13">
        <v>316.6627</v>
      </c>
      <c r="J51" s="37">
        <v>1145.6959</v>
      </c>
      <c r="K51" s="13">
        <f t="shared" si="8"/>
        <v>1462.3586</v>
      </c>
      <c r="L51" s="13">
        <v>50.4174</v>
      </c>
      <c r="M51" s="13">
        <v>0</v>
      </c>
      <c r="N51" s="13">
        <v>4.9536</v>
      </c>
      <c r="O51" s="13">
        <f t="shared" si="2"/>
        <v>1517.7296000000001</v>
      </c>
      <c r="P51" s="13">
        <f t="shared" si="3"/>
        <v>55.371</v>
      </c>
      <c r="Q51" s="14">
        <f t="shared" si="7"/>
        <v>22799.388499999997</v>
      </c>
    </row>
    <row r="52" spans="2:17" ht="13.5" customHeight="1">
      <c r="B52" s="25"/>
      <c r="C52" s="29" t="s">
        <v>53</v>
      </c>
      <c r="D52" s="13">
        <v>2331.4276</v>
      </c>
      <c r="E52" s="13">
        <v>2503.2588</v>
      </c>
      <c r="F52" s="13">
        <v>1204.602</v>
      </c>
      <c r="G52" s="13">
        <v>1649.1875</v>
      </c>
      <c r="H52" s="13">
        <f t="shared" si="4"/>
        <v>7688.4759</v>
      </c>
      <c r="I52" s="13">
        <v>131.7004</v>
      </c>
      <c r="J52" s="37">
        <v>112.7952</v>
      </c>
      <c r="K52" s="13">
        <f t="shared" si="8"/>
        <v>244.4956</v>
      </c>
      <c r="L52" s="13">
        <v>67.9045</v>
      </c>
      <c r="M52" s="13">
        <v>94.245</v>
      </c>
      <c r="N52" s="13">
        <v>0</v>
      </c>
      <c r="O52" s="13">
        <f t="shared" si="2"/>
        <v>406.6451</v>
      </c>
      <c r="P52" s="13">
        <f t="shared" si="3"/>
        <v>162.1495</v>
      </c>
      <c r="Q52" s="14">
        <f t="shared" si="7"/>
        <v>8095.120999999999</v>
      </c>
    </row>
    <row r="53" spans="2:17" ht="13.5" customHeight="1">
      <c r="B53" s="25" t="s">
        <v>63</v>
      </c>
      <c r="C53" s="29" t="s">
        <v>54</v>
      </c>
      <c r="D53" s="13">
        <v>11501.9549</v>
      </c>
      <c r="E53" s="13">
        <v>595.3258</v>
      </c>
      <c r="F53" s="13">
        <v>7553.1339</v>
      </c>
      <c r="G53" s="13">
        <v>855.5446</v>
      </c>
      <c r="H53" s="13">
        <f t="shared" si="4"/>
        <v>20505.9592</v>
      </c>
      <c r="I53" s="13">
        <v>3298.67</v>
      </c>
      <c r="J53" s="37">
        <v>0</v>
      </c>
      <c r="K53" s="13">
        <f t="shared" si="8"/>
        <v>3298.67</v>
      </c>
      <c r="L53" s="13">
        <v>1349.508</v>
      </c>
      <c r="M53" s="13">
        <v>0</v>
      </c>
      <c r="N53" s="13">
        <v>0</v>
      </c>
      <c r="O53" s="13">
        <f t="shared" si="2"/>
        <v>4648.178</v>
      </c>
      <c r="P53" s="13">
        <f t="shared" si="3"/>
        <v>1349.508</v>
      </c>
      <c r="Q53" s="14">
        <f t="shared" si="7"/>
        <v>25154.137200000005</v>
      </c>
    </row>
    <row r="54" spans="2:17" ht="13.5" customHeight="1">
      <c r="B54" s="25"/>
      <c r="C54" s="29" t="s">
        <v>85</v>
      </c>
      <c r="D54" s="13">
        <v>3666.5089</v>
      </c>
      <c r="E54" s="13">
        <v>81.4781</v>
      </c>
      <c r="F54" s="13">
        <v>8678.0706</v>
      </c>
      <c r="G54" s="13">
        <v>3660.5721</v>
      </c>
      <c r="H54" s="13">
        <f>SUM(D54:G54)</f>
        <v>16086.629699999998</v>
      </c>
      <c r="I54" s="13">
        <v>6543.372</v>
      </c>
      <c r="J54" s="37">
        <v>5700.5779</v>
      </c>
      <c r="K54" s="13">
        <f>SUM(I54:J54)</f>
        <v>12243.9499</v>
      </c>
      <c r="L54" s="13">
        <v>9469.5607</v>
      </c>
      <c r="M54" s="13">
        <v>1601.744</v>
      </c>
      <c r="N54" s="13">
        <v>0</v>
      </c>
      <c r="O54" s="13">
        <f>SUM(K54:N54)</f>
        <v>23315.2546</v>
      </c>
      <c r="P54" s="13">
        <f>SUM(L54:N54)</f>
        <v>11071.3047</v>
      </c>
      <c r="Q54" s="14">
        <f>SUM(D54:G54,I54:J54,L54:N54)</f>
        <v>39401.8843</v>
      </c>
    </row>
    <row r="55" spans="2:17" ht="13.5" customHeight="1">
      <c r="B55" s="25"/>
      <c r="C55" s="29" t="s">
        <v>18</v>
      </c>
      <c r="D55" s="13">
        <v>30670.4522</v>
      </c>
      <c r="E55" s="13">
        <v>6971.339</v>
      </c>
      <c r="F55" s="13">
        <v>29422.9197</v>
      </c>
      <c r="G55" s="13">
        <v>14317.4679</v>
      </c>
      <c r="H55" s="13">
        <f t="shared" si="4"/>
        <v>81382.17880000001</v>
      </c>
      <c r="I55" s="13">
        <v>31693.6349</v>
      </c>
      <c r="J55" s="37">
        <v>47962.7564</v>
      </c>
      <c r="K55" s="13">
        <f t="shared" si="8"/>
        <v>79656.3913</v>
      </c>
      <c r="L55" s="13">
        <v>0</v>
      </c>
      <c r="M55" s="13">
        <v>0</v>
      </c>
      <c r="N55" s="13">
        <v>1341.8803</v>
      </c>
      <c r="O55" s="13">
        <f t="shared" si="2"/>
        <v>80998.27160000001</v>
      </c>
      <c r="P55" s="13">
        <f t="shared" si="3"/>
        <v>1341.8803</v>
      </c>
      <c r="Q55" s="14">
        <f t="shared" si="7"/>
        <v>162380.4504</v>
      </c>
    </row>
    <row r="56" spans="2:17" ht="13.5" customHeight="1">
      <c r="B56" s="25"/>
      <c r="C56" s="30" t="s">
        <v>94</v>
      </c>
      <c r="D56" s="13">
        <v>26957.8619</v>
      </c>
      <c r="E56" s="13">
        <v>5.9361</v>
      </c>
      <c r="F56" s="13">
        <v>13879.227</v>
      </c>
      <c r="G56" s="13">
        <v>1699.0277</v>
      </c>
      <c r="H56" s="13">
        <f t="shared" si="4"/>
        <v>42542.0527</v>
      </c>
      <c r="I56" s="13">
        <v>4119.9857</v>
      </c>
      <c r="J56" s="37">
        <v>2562.3119</v>
      </c>
      <c r="K56" s="13">
        <f t="shared" si="8"/>
        <v>6682.2976</v>
      </c>
      <c r="L56" s="13">
        <v>0</v>
      </c>
      <c r="M56" s="13">
        <v>1933.5645</v>
      </c>
      <c r="N56" s="13">
        <v>0</v>
      </c>
      <c r="O56" s="13">
        <f t="shared" si="2"/>
        <v>8615.8621</v>
      </c>
      <c r="P56" s="13">
        <f>SUM(L56:N56)</f>
        <v>1933.5645</v>
      </c>
      <c r="Q56" s="14">
        <f t="shared" si="7"/>
        <v>51157.9148</v>
      </c>
    </row>
    <row r="57" spans="2:17" ht="13.5" customHeight="1">
      <c r="B57" s="27"/>
      <c r="C57" s="33" t="s">
        <v>74</v>
      </c>
      <c r="D57" s="17">
        <f>SUM(D40:D56)</f>
        <v>1834934.4785</v>
      </c>
      <c r="E57" s="17">
        <f aca="true" t="shared" si="9" ref="E57:J57">SUM(E40:E56)</f>
        <v>135296.8479</v>
      </c>
      <c r="F57" s="17">
        <f t="shared" si="9"/>
        <v>676420.9871999999</v>
      </c>
      <c r="G57" s="17">
        <f t="shared" si="9"/>
        <v>434192.6994</v>
      </c>
      <c r="H57" s="17">
        <f t="shared" si="4"/>
        <v>3080845.013</v>
      </c>
      <c r="I57" s="17">
        <f t="shared" si="9"/>
        <v>169727.0561</v>
      </c>
      <c r="J57" s="39">
        <f t="shared" si="9"/>
        <v>77149.1819</v>
      </c>
      <c r="K57" s="17">
        <f t="shared" si="8"/>
        <v>246876.23799999998</v>
      </c>
      <c r="L57" s="17">
        <f>SUM(L40:L56)</f>
        <v>34592.157400000004</v>
      </c>
      <c r="M57" s="17">
        <f>SUM(M40:M56)</f>
        <v>14751.392200000002</v>
      </c>
      <c r="N57" s="17">
        <f>SUM(N40:N56)</f>
        <v>1478.5495</v>
      </c>
      <c r="O57" s="17">
        <f t="shared" si="2"/>
        <v>297698.3371</v>
      </c>
      <c r="P57" s="17">
        <f t="shared" si="3"/>
        <v>50822.09910000001</v>
      </c>
      <c r="Q57" s="18">
        <f t="shared" si="7"/>
        <v>3378543.3501000004</v>
      </c>
    </row>
    <row r="58" spans="2:17" ht="13.5" customHeight="1">
      <c r="B58" s="25"/>
      <c r="C58" s="26" t="s">
        <v>86</v>
      </c>
      <c r="D58" s="13">
        <v>654681.3614</v>
      </c>
      <c r="E58" s="13">
        <v>177101.1207</v>
      </c>
      <c r="F58" s="13">
        <v>246377.0564</v>
      </c>
      <c r="G58" s="13">
        <v>191929.3312</v>
      </c>
      <c r="H58" s="13">
        <f t="shared" si="4"/>
        <v>1270088.8697</v>
      </c>
      <c r="I58" s="13">
        <v>114180.4082</v>
      </c>
      <c r="J58" s="37">
        <v>9227.4531</v>
      </c>
      <c r="K58" s="13">
        <f t="shared" si="8"/>
        <v>123407.8613</v>
      </c>
      <c r="L58" s="13">
        <v>0</v>
      </c>
      <c r="M58" s="13">
        <v>0</v>
      </c>
      <c r="N58" s="13">
        <v>0</v>
      </c>
      <c r="O58" s="13">
        <f t="shared" si="2"/>
        <v>123407.8613</v>
      </c>
      <c r="P58" s="13">
        <f t="shared" si="3"/>
        <v>0</v>
      </c>
      <c r="Q58" s="14">
        <f t="shared" si="7"/>
        <v>1393496.731</v>
      </c>
    </row>
    <row r="59" spans="2:17" ht="13.5" customHeight="1">
      <c r="B59" s="25" t="s">
        <v>64</v>
      </c>
      <c r="C59" s="26" t="s">
        <v>87</v>
      </c>
      <c r="D59" s="13">
        <v>165261.0804</v>
      </c>
      <c r="E59" s="13">
        <v>41311.5139</v>
      </c>
      <c r="F59" s="13">
        <v>143758.133</v>
      </c>
      <c r="G59" s="13">
        <v>19915.9391</v>
      </c>
      <c r="H59" s="13">
        <f t="shared" si="4"/>
        <v>370246.66640000005</v>
      </c>
      <c r="I59" s="13">
        <v>0</v>
      </c>
      <c r="J59" s="37">
        <v>0</v>
      </c>
      <c r="K59" s="13">
        <f t="shared" si="8"/>
        <v>0</v>
      </c>
      <c r="L59" s="13">
        <v>0</v>
      </c>
      <c r="M59" s="13">
        <v>0</v>
      </c>
      <c r="N59" s="13">
        <v>0</v>
      </c>
      <c r="O59" s="13">
        <f t="shared" si="2"/>
        <v>0</v>
      </c>
      <c r="P59" s="13">
        <f t="shared" si="3"/>
        <v>0</v>
      </c>
      <c r="Q59" s="14">
        <f t="shared" si="7"/>
        <v>370246.66640000005</v>
      </c>
    </row>
    <row r="60" spans="2:17" ht="13.5" customHeight="1">
      <c r="B60" s="25"/>
      <c r="C60" s="26" t="s">
        <v>88</v>
      </c>
      <c r="D60" s="13">
        <v>174540.4342</v>
      </c>
      <c r="E60" s="13">
        <v>60408.5256</v>
      </c>
      <c r="F60" s="13">
        <v>47356.4018</v>
      </c>
      <c r="G60" s="13">
        <v>14222.4368</v>
      </c>
      <c r="H60" s="13">
        <f t="shared" si="4"/>
        <v>296527.7984</v>
      </c>
      <c r="I60" s="13">
        <v>0</v>
      </c>
      <c r="J60" s="37">
        <v>0</v>
      </c>
      <c r="K60" s="13">
        <f t="shared" si="8"/>
        <v>0</v>
      </c>
      <c r="L60" s="13">
        <v>0</v>
      </c>
      <c r="M60" s="13">
        <v>0</v>
      </c>
      <c r="N60" s="13">
        <v>0</v>
      </c>
      <c r="O60" s="13">
        <f t="shared" si="2"/>
        <v>0</v>
      </c>
      <c r="P60" s="13">
        <f t="shared" si="3"/>
        <v>0</v>
      </c>
      <c r="Q60" s="14">
        <f t="shared" si="7"/>
        <v>296527.7984</v>
      </c>
    </row>
    <row r="61" spans="2:17" ht="13.5" customHeight="1">
      <c r="B61" s="25" t="s">
        <v>65</v>
      </c>
      <c r="C61" s="26" t="s">
        <v>89</v>
      </c>
      <c r="D61" s="13">
        <v>24291.8826</v>
      </c>
      <c r="E61" s="13">
        <v>3615.2621</v>
      </c>
      <c r="F61" s="13">
        <v>1511.5653</v>
      </c>
      <c r="G61" s="13">
        <v>372.0172</v>
      </c>
      <c r="H61" s="13">
        <f t="shared" si="4"/>
        <v>29790.727199999998</v>
      </c>
      <c r="I61" s="13">
        <v>0</v>
      </c>
      <c r="J61" s="37">
        <v>0</v>
      </c>
      <c r="K61" s="13">
        <f t="shared" si="8"/>
        <v>0</v>
      </c>
      <c r="L61" s="13">
        <v>0</v>
      </c>
      <c r="M61" s="13">
        <v>0</v>
      </c>
      <c r="N61" s="13">
        <v>0</v>
      </c>
      <c r="O61" s="13">
        <f t="shared" si="2"/>
        <v>0</v>
      </c>
      <c r="P61" s="13">
        <f t="shared" si="3"/>
        <v>0</v>
      </c>
      <c r="Q61" s="14">
        <f t="shared" si="7"/>
        <v>29790.727199999998</v>
      </c>
    </row>
    <row r="62" spans="2:17" ht="13.5" customHeight="1">
      <c r="B62" s="25"/>
      <c r="C62" s="26" t="s">
        <v>90</v>
      </c>
      <c r="D62" s="13">
        <v>27668.4555</v>
      </c>
      <c r="E62" s="13">
        <v>6754.2279</v>
      </c>
      <c r="F62" s="13">
        <v>9975.2547</v>
      </c>
      <c r="G62" s="13">
        <v>13262.178</v>
      </c>
      <c r="H62" s="13">
        <f t="shared" si="4"/>
        <v>57660.1161</v>
      </c>
      <c r="I62" s="13">
        <v>0</v>
      </c>
      <c r="J62" s="37">
        <v>0</v>
      </c>
      <c r="K62" s="13">
        <f t="shared" si="8"/>
        <v>0</v>
      </c>
      <c r="L62" s="13">
        <v>0</v>
      </c>
      <c r="M62" s="13">
        <v>0</v>
      </c>
      <c r="N62" s="13">
        <v>0</v>
      </c>
      <c r="O62" s="13">
        <f t="shared" si="2"/>
        <v>0</v>
      </c>
      <c r="P62" s="13">
        <f t="shared" si="3"/>
        <v>0</v>
      </c>
      <c r="Q62" s="14">
        <f t="shared" si="7"/>
        <v>57660.1161</v>
      </c>
    </row>
    <row r="63" spans="2:17" ht="13.5" customHeight="1">
      <c r="B63" s="25" t="s">
        <v>60</v>
      </c>
      <c r="C63" s="26" t="s">
        <v>91</v>
      </c>
      <c r="D63" s="13">
        <v>680.947</v>
      </c>
      <c r="E63" s="13">
        <v>0</v>
      </c>
      <c r="F63" s="13">
        <v>0</v>
      </c>
      <c r="G63" s="13">
        <v>0</v>
      </c>
      <c r="H63" s="13">
        <f>SUM(D63:G63)</f>
        <v>680.947</v>
      </c>
      <c r="I63" s="13">
        <v>0</v>
      </c>
      <c r="J63" s="37">
        <v>0</v>
      </c>
      <c r="K63" s="13">
        <f t="shared" si="8"/>
        <v>0</v>
      </c>
      <c r="L63" s="13">
        <v>0</v>
      </c>
      <c r="M63" s="13">
        <v>0</v>
      </c>
      <c r="N63" s="13">
        <v>0</v>
      </c>
      <c r="O63" s="13">
        <f t="shared" si="2"/>
        <v>0</v>
      </c>
      <c r="P63" s="13">
        <f t="shared" si="3"/>
        <v>0</v>
      </c>
      <c r="Q63" s="14">
        <f t="shared" si="7"/>
        <v>680.947</v>
      </c>
    </row>
    <row r="64" spans="2:17" ht="13.5" customHeight="1">
      <c r="B64" s="25"/>
      <c r="C64" s="34" t="s">
        <v>92</v>
      </c>
      <c r="D64" s="13">
        <v>57078.0327</v>
      </c>
      <c r="E64" s="13">
        <v>28148.0702</v>
      </c>
      <c r="F64" s="13">
        <v>28517.9209</v>
      </c>
      <c r="G64" s="13">
        <v>36863.2471</v>
      </c>
      <c r="H64" s="13">
        <f t="shared" si="4"/>
        <v>150607.2709</v>
      </c>
      <c r="I64" s="13">
        <v>22285.5663</v>
      </c>
      <c r="J64" s="37">
        <v>3886.5103</v>
      </c>
      <c r="K64" s="13">
        <f t="shared" si="8"/>
        <v>26172.0766</v>
      </c>
      <c r="L64" s="13">
        <v>0</v>
      </c>
      <c r="M64" s="13">
        <v>0</v>
      </c>
      <c r="N64" s="13">
        <v>0</v>
      </c>
      <c r="O64" s="13">
        <f t="shared" si="2"/>
        <v>26172.0766</v>
      </c>
      <c r="P64" s="13">
        <f t="shared" si="3"/>
        <v>0</v>
      </c>
      <c r="Q64" s="14">
        <f t="shared" si="7"/>
        <v>176779.3475</v>
      </c>
    </row>
    <row r="65" spans="2:17" ht="13.5" customHeight="1">
      <c r="B65" s="27"/>
      <c r="C65" s="33" t="s">
        <v>57</v>
      </c>
      <c r="D65" s="17">
        <f>SUM(D58:D64)</f>
        <v>1104202.1938000002</v>
      </c>
      <c r="E65" s="17">
        <f aca="true" t="shared" si="10" ref="E65:J65">SUM(E58:E64)</f>
        <v>317338.7204</v>
      </c>
      <c r="F65" s="17">
        <f t="shared" si="10"/>
        <v>477496.33210000006</v>
      </c>
      <c r="G65" s="17">
        <f t="shared" si="10"/>
        <v>276565.14939999994</v>
      </c>
      <c r="H65" s="17">
        <f t="shared" si="4"/>
        <v>2175602.3957</v>
      </c>
      <c r="I65" s="17">
        <f t="shared" si="10"/>
        <v>136465.9745</v>
      </c>
      <c r="J65" s="39">
        <f t="shared" si="10"/>
        <v>13113.9634</v>
      </c>
      <c r="K65" s="17">
        <f t="shared" si="8"/>
        <v>149579.93790000002</v>
      </c>
      <c r="L65" s="17">
        <f>SUM(L58:L64)</f>
        <v>0</v>
      </c>
      <c r="M65" s="17">
        <f>SUM(M58:M64)</f>
        <v>0</v>
      </c>
      <c r="N65" s="17">
        <f>SUM(N58:N64)</f>
        <v>0</v>
      </c>
      <c r="O65" s="17">
        <f t="shared" si="2"/>
        <v>149579.93790000002</v>
      </c>
      <c r="P65" s="17">
        <f t="shared" si="3"/>
        <v>0</v>
      </c>
      <c r="Q65" s="18">
        <f t="shared" si="7"/>
        <v>2325182.3336</v>
      </c>
    </row>
    <row r="66" spans="2:17" ht="13.5" customHeight="1">
      <c r="B66" s="41" t="s">
        <v>70</v>
      </c>
      <c r="C66" s="42"/>
      <c r="D66" s="19">
        <f>SUM(D65,D57,D39,D14)</f>
        <v>6857091.315999999</v>
      </c>
      <c r="E66" s="19">
        <f aca="true" t="shared" si="11" ref="E66:J66">SUM(E65,E57,E39,E14)</f>
        <v>2725554.0768</v>
      </c>
      <c r="F66" s="19">
        <f t="shared" si="11"/>
        <v>2531640.2813</v>
      </c>
      <c r="G66" s="19">
        <f t="shared" si="11"/>
        <v>1904337.1519</v>
      </c>
      <c r="H66" s="19">
        <f t="shared" si="4"/>
        <v>14018622.826000001</v>
      </c>
      <c r="I66" s="19">
        <f t="shared" si="11"/>
        <v>2450654.1426000004</v>
      </c>
      <c r="J66" s="40">
        <f t="shared" si="11"/>
        <v>1361400.1277</v>
      </c>
      <c r="K66" s="19">
        <f t="shared" si="8"/>
        <v>3812054.2703000004</v>
      </c>
      <c r="L66" s="19">
        <f>SUM(L65,L57,L39,L14)</f>
        <v>1420599.6350999996</v>
      </c>
      <c r="M66" s="19">
        <f>SUM(M65,M57,M39,M14)</f>
        <v>1619496.3950999998</v>
      </c>
      <c r="N66" s="19">
        <f>SUM(N65,N57,N39,N14)</f>
        <v>1300485.2527</v>
      </c>
      <c r="O66" s="19">
        <f t="shared" si="2"/>
        <v>8152635.5532</v>
      </c>
      <c r="P66" s="19">
        <f t="shared" si="3"/>
        <v>4340581.2829</v>
      </c>
      <c r="Q66" s="20">
        <f t="shared" si="7"/>
        <v>22171258.379200004</v>
      </c>
    </row>
  </sheetData>
  <sheetProtection/>
  <mergeCells count="5">
    <mergeCell ref="B66:C66"/>
    <mergeCell ref="Q5:Q6"/>
    <mergeCell ref="N5:N6"/>
    <mergeCell ref="O5:O6"/>
    <mergeCell ref="P5:P6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2007-07-07T02:45:35Z</cp:lastPrinted>
  <dcterms:created xsi:type="dcterms:W3CDTF">2002-02-09T05:12:56Z</dcterms:created>
  <dcterms:modified xsi:type="dcterms:W3CDTF">2017-03-22T05:03:07Z</dcterms:modified>
  <cp:category/>
  <cp:version/>
  <cp:contentType/>
  <cp:contentStatus/>
</cp:coreProperties>
</file>