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'sheet1'!$B$2:$M$1107</definedName>
  </definedNames>
  <calcPr fullCalcOnLoad="1"/>
</workbook>
</file>

<file path=xl/sharedStrings.xml><?xml version="1.0" encoding="utf-8"?>
<sst xmlns="http://schemas.openxmlformats.org/spreadsheetml/2006/main" count="1463" uniqueCount="100">
  <si>
    <t>(３日間調査　単位：トン）</t>
  </si>
  <si>
    <t>合　計</t>
  </si>
  <si>
    <t xml:space="preserve"> 発産業業種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</si>
  <si>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</si>
  <si>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</si>
  <si>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</si>
  <si>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</si>
  <si>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</si>
  <si>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</si>
  <si>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</si>
  <si>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</si>
  <si>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</si>
  <si>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</si>
  <si>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</si>
  <si>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</si>
  <si>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</si>
  <si>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</si>
  <si>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</si>
  <si>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</si>
  <si>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</si>
  <si>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</si>
  <si>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不　明</t>
  </si>
  <si>
    <t>表Ⅱ－９－６　発産業業種・出荷時間帯別流動量（代表輸送機関別）　－重量－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</si>
  <si>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</si>
  <si>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</si>
  <si>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</si>
  <si>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</si>
  <si>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</si>
  <si>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</si>
  <si>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</si>
  <si>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</si>
  <si>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</si>
  <si>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</si>
  <si>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</si>
  <si>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</si>
  <si>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</si>
  <si>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</si>
  <si>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</si>
  <si>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</si>
  <si>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</si>
  <si>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</si>
  <si>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</si>
  <si>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</si>
  <si>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</si>
  <si>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</si>
  <si>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</si>
  <si>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</si>
  <si>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</si>
  <si>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>繊維</t>
  </si>
  <si>
    <t>化学</t>
  </si>
  <si>
    <t>鉄鋼</t>
  </si>
  <si>
    <t>自動車</t>
  </si>
  <si>
    <t>電気機械器具</t>
  </si>
  <si>
    <t>その他の機械器具</t>
  </si>
  <si>
    <t>０～２時台</t>
  </si>
  <si>
    <t>３～５時台</t>
  </si>
  <si>
    <t>６～８時台</t>
  </si>
  <si>
    <t>９～11時台</t>
  </si>
  <si>
    <t>12～14時台</t>
  </si>
  <si>
    <t>15～17時台</t>
  </si>
  <si>
    <t>18～20時台</t>
  </si>
  <si>
    <t>21～23時台</t>
  </si>
  <si>
    <t>鉱</t>
  </si>
  <si>
    <t>業</t>
  </si>
  <si>
    <t>計</t>
  </si>
  <si>
    <t>製</t>
  </si>
  <si>
    <t>パルプ・紙・紙加工品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</si>
  <si>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</si>
  <si>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</si>
  <si>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</si>
  <si>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</si>
  <si>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</si>
  <si>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</si>
  <si>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</si>
  <si>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</si>
  <si>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飲料・たばこ・飼料</t>
  </si>
  <si>
    <t>石油製品・石炭製品</t>
  </si>
  <si>
    <t>採石業、砂・砂利・玉石採取</t>
  </si>
  <si>
    <t>鉱業（業種格付不能）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</si>
  <si>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</si>
  <si>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</si>
  <si>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</si>
  <si>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</si>
  <si>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</si>
  <si>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</si>
  <si>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</si>
  <si>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</si>
  <si>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</si>
  <si>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</si>
  <si>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産業機械器具</t>
  </si>
  <si>
    <t>医薬品・化粧品</t>
  </si>
  <si>
    <t>卸売業（業種格付不能）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</si>
  <si>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</si>
  <si>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</si>
  <si>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</si>
  <si>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</si>
  <si>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</si>
  <si>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</si>
  <si>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</si>
  <si>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 xml:space="preserve">出荷時間帯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</si>
</sst>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43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2" fillId="0" borderId="0" xfId="49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38" fontId="2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5" fontId="2" fillId="0" borderId="13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2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40" fontId="2" fillId="0" borderId="32" xfId="49" applyNumberFormat="1" applyFont="1" applyFill="1" applyBorder="1" applyAlignment="1">
      <alignment horizontal="center" vertical="center"/>
    </xf>
    <xf numFmtId="40" fontId="2" fillId="0" borderId="28" xfId="49" applyNumberFormat="1" applyFont="1" applyFill="1" applyBorder="1" applyAlignment="1">
      <alignment horizontal="center" vertical="center"/>
    </xf>
    <xf numFmtId="38" fontId="2" fillId="0" borderId="32" xfId="49" applyNumberFormat="1" applyFont="1" applyFill="1" applyBorder="1" applyAlignment="1">
      <alignment horizontal="center" vertical="center"/>
    </xf>
    <xf numFmtId="38" fontId="2" fillId="0" borderId="28" xfId="49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E1108"/>
  <sheetViews>
    <sheetView tabSelected="1" zoomScaleSheetLayoutView="30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1" sqref="A1"/>
    </sheetView>
  </sheetViews>
  <sheetFormatPr defaultColWidth="8.796875" defaultRowHeight="12" customHeight="1"/>
  <cols>
    <col min="1" max="1" width="2.59765625" style="2" customWidth="1"/>
    <col min="2" max="2" width="4.19921875" style="4" customWidth="1"/>
    <col min="3" max="3" width="23.59765625" style="4" customWidth="1"/>
    <col min="4" max="5" width="10" style="6" customWidth="1"/>
    <col min="6" max="13" width="10" style="2" customWidth="1"/>
    <col min="14" max="56" width="9" style="2" customWidth="1"/>
    <col min="57" max="57" width="9" style="3" customWidth="1"/>
    <col min="58" max="16384" width="9" style="2" customWidth="1"/>
  </cols>
  <sheetData>
    <row r="1" spans="3:57" ht="12">
      <c r="C1" s="2"/>
      <c r="E1" s="2"/>
      <c r="G1" s="6"/>
      <c r="BE1" s="2"/>
    </row>
    <row r="2" spans="2:15" s="27" customFormat="1" ht="13.5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</row>
    <row r="3" spans="3:5" ht="12" customHeight="1">
      <c r="C3" s="14"/>
      <c r="D3" s="14"/>
      <c r="E3" s="15"/>
    </row>
    <row r="4" spans="2:57" ht="12" customHeight="1">
      <c r="B4" s="13"/>
      <c r="C4" s="12" t="s">
        <v>3</v>
      </c>
      <c r="D4" s="49" t="s">
        <v>4</v>
      </c>
      <c r="E4" s="50"/>
      <c r="BD4" s="3"/>
      <c r="BE4" s="2"/>
    </row>
    <row r="5" spans="3:57" ht="12" customHeight="1">
      <c r="C5" s="5"/>
      <c r="M5" s="7" t="s">
        <v>0</v>
      </c>
      <c r="BE5" s="2"/>
    </row>
    <row r="6" spans="2:57" ht="12" customHeight="1">
      <c r="B6" s="8"/>
      <c r="C6" s="9" t="s">
        <v>99</v>
      </c>
      <c r="D6" s="43" t="s">
        <v>54</v>
      </c>
      <c r="E6" s="45" t="s">
        <v>55</v>
      </c>
      <c r="F6" s="45" t="s">
        <v>56</v>
      </c>
      <c r="G6" s="45" t="s">
        <v>57</v>
      </c>
      <c r="H6" s="45" t="s">
        <v>58</v>
      </c>
      <c r="I6" s="45" t="s">
        <v>59</v>
      </c>
      <c r="J6" s="45" t="s">
        <v>60</v>
      </c>
      <c r="K6" s="45" t="s">
        <v>61</v>
      </c>
      <c r="L6" s="45" t="s">
        <v>21</v>
      </c>
      <c r="M6" s="47" t="s">
        <v>1</v>
      </c>
      <c r="BE6" s="2"/>
    </row>
    <row r="7" spans="2:57" ht="12" customHeight="1">
      <c r="B7" s="29" t="s">
        <v>2</v>
      </c>
      <c r="C7" s="30"/>
      <c r="D7" s="44"/>
      <c r="E7" s="46"/>
      <c r="F7" s="46"/>
      <c r="G7" s="46"/>
      <c r="H7" s="46"/>
      <c r="I7" s="46"/>
      <c r="J7" s="46"/>
      <c r="K7" s="46"/>
      <c r="L7" s="46"/>
      <c r="M7" s="48"/>
      <c r="BE7" s="2"/>
    </row>
    <row r="8" spans="2:13" ht="12" customHeight="1">
      <c r="B8" s="31"/>
      <c r="C8" s="32" t="s">
        <v>23</v>
      </c>
      <c r="D8" s="19">
        <f aca="true" t="shared" si="0" ref="D8:M8">SUM(D203,D658,D918,D983,D1048)</f>
        <v>0</v>
      </c>
      <c r="E8" s="19">
        <f t="shared" si="0"/>
        <v>0</v>
      </c>
      <c r="F8" s="19">
        <f t="shared" si="0"/>
        <v>515.97</v>
      </c>
      <c r="G8" s="19">
        <f t="shared" si="0"/>
        <v>159.69</v>
      </c>
      <c r="H8" s="19">
        <f t="shared" si="0"/>
        <v>529.52</v>
      </c>
      <c r="I8" s="19">
        <f t="shared" si="0"/>
        <v>175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20">
        <f t="shared" si="0"/>
        <v>1380.18</v>
      </c>
    </row>
    <row r="9" spans="2:13" ht="12" customHeight="1">
      <c r="B9" s="33" t="s">
        <v>62</v>
      </c>
      <c r="C9" s="34" t="s">
        <v>24</v>
      </c>
      <c r="D9" s="19">
        <f aca="true" t="shared" si="1" ref="D9:M9">SUM(D204,D659,D919,D984,D1049)</f>
        <v>0</v>
      </c>
      <c r="E9" s="19">
        <f t="shared" si="1"/>
        <v>0</v>
      </c>
      <c r="F9" s="19">
        <f t="shared" si="1"/>
        <v>2834.7784</v>
      </c>
      <c r="G9" s="19">
        <f t="shared" si="1"/>
        <v>3690.591</v>
      </c>
      <c r="H9" s="19">
        <f t="shared" si="1"/>
        <v>10</v>
      </c>
      <c r="I9" s="19">
        <f t="shared" si="1"/>
        <v>0.3</v>
      </c>
      <c r="J9" s="19">
        <f t="shared" si="1"/>
        <v>0</v>
      </c>
      <c r="K9" s="19">
        <f t="shared" si="1"/>
        <v>0</v>
      </c>
      <c r="L9" s="19">
        <f t="shared" si="1"/>
        <v>14515.5738</v>
      </c>
      <c r="M9" s="20">
        <f t="shared" si="1"/>
        <v>21051.243199999997</v>
      </c>
    </row>
    <row r="10" spans="2:13" ht="12" customHeight="1">
      <c r="B10" s="33"/>
      <c r="C10" s="34" t="s">
        <v>25</v>
      </c>
      <c r="D10" s="19">
        <f aca="true" t="shared" si="2" ref="D10:M10">SUM(D205,D660,D920,D985,D1050)</f>
        <v>0</v>
      </c>
      <c r="E10" s="19">
        <f t="shared" si="2"/>
        <v>735.33</v>
      </c>
      <c r="F10" s="19">
        <f t="shared" si="2"/>
        <v>1331.6161</v>
      </c>
      <c r="G10" s="19">
        <f t="shared" si="2"/>
        <v>256.58729999999997</v>
      </c>
      <c r="H10" s="19">
        <f t="shared" si="2"/>
        <v>2324.2451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5396.6348</v>
      </c>
      <c r="M10" s="20">
        <f t="shared" si="2"/>
        <v>10044.4133</v>
      </c>
    </row>
    <row r="11" spans="2:13" ht="12" customHeight="1">
      <c r="B11" s="33"/>
      <c r="C11" s="34" t="s">
        <v>77</v>
      </c>
      <c r="D11" s="19">
        <f aca="true" t="shared" si="3" ref="D11:M11">SUM(D206,D661,D921,D986,D1051)</f>
        <v>13297.3402</v>
      </c>
      <c r="E11" s="19">
        <f t="shared" si="3"/>
        <v>8312.2219</v>
      </c>
      <c r="F11" s="19">
        <f t="shared" si="3"/>
        <v>519811.3132999999</v>
      </c>
      <c r="G11" s="19">
        <f t="shared" si="3"/>
        <v>72270.7607</v>
      </c>
      <c r="H11" s="19">
        <f t="shared" si="3"/>
        <v>43311.6933</v>
      </c>
      <c r="I11" s="19">
        <f t="shared" si="3"/>
        <v>16105.5871</v>
      </c>
      <c r="J11" s="19">
        <f t="shared" si="3"/>
        <v>0</v>
      </c>
      <c r="K11" s="19">
        <f t="shared" si="3"/>
        <v>5430.9917</v>
      </c>
      <c r="L11" s="19">
        <f t="shared" si="3"/>
        <v>471209.95900000003</v>
      </c>
      <c r="M11" s="20">
        <f t="shared" si="3"/>
        <v>1149749.8672000002</v>
      </c>
    </row>
    <row r="12" spans="2:13" ht="12" customHeight="1">
      <c r="B12" s="33"/>
      <c r="C12" s="34" t="s">
        <v>26</v>
      </c>
      <c r="D12" s="19">
        <f aca="true" t="shared" si="4" ref="D12:M13">SUM(D207,D662,D922,D987,D1052)</f>
        <v>2273.0602</v>
      </c>
      <c r="E12" s="19">
        <f t="shared" si="4"/>
        <v>14872.1436</v>
      </c>
      <c r="F12" s="19">
        <f t="shared" si="4"/>
        <v>180173.7883</v>
      </c>
      <c r="G12" s="19">
        <f t="shared" si="4"/>
        <v>51611.9508</v>
      </c>
      <c r="H12" s="19">
        <f t="shared" si="4"/>
        <v>29513.9913</v>
      </c>
      <c r="I12" s="19">
        <f t="shared" si="4"/>
        <v>48348.5224</v>
      </c>
      <c r="J12" s="19">
        <f t="shared" si="4"/>
        <v>39668.7175</v>
      </c>
      <c r="K12" s="19">
        <f t="shared" si="4"/>
        <v>35370.9481</v>
      </c>
      <c r="L12" s="19">
        <f t="shared" si="4"/>
        <v>407160.6151</v>
      </c>
      <c r="M12" s="20">
        <f t="shared" si="4"/>
        <v>808993.7373</v>
      </c>
    </row>
    <row r="13" spans="2:13" ht="12" customHeight="1">
      <c r="B13" s="33"/>
      <c r="C13" s="34" t="s">
        <v>27</v>
      </c>
      <c r="D13" s="19">
        <f t="shared" si="4"/>
        <v>0</v>
      </c>
      <c r="E13" s="19">
        <f t="shared" si="4"/>
        <v>0</v>
      </c>
      <c r="F13" s="19">
        <f t="shared" si="4"/>
        <v>1314.3144</v>
      </c>
      <c r="G13" s="19">
        <f t="shared" si="4"/>
        <v>141.8101</v>
      </c>
      <c r="H13" s="19">
        <f t="shared" si="4"/>
        <v>137.154</v>
      </c>
      <c r="I13" s="19">
        <f t="shared" si="4"/>
        <v>112.36200000000001</v>
      </c>
      <c r="J13" s="19">
        <f t="shared" si="4"/>
        <v>0</v>
      </c>
      <c r="K13" s="19">
        <f t="shared" si="4"/>
        <v>0</v>
      </c>
      <c r="L13" s="19">
        <f t="shared" si="4"/>
        <v>2949.6549999999997</v>
      </c>
      <c r="M13" s="20">
        <f t="shared" si="4"/>
        <v>4655.2955</v>
      </c>
    </row>
    <row r="14" spans="2:13" ht="12" customHeight="1">
      <c r="B14" s="33" t="s">
        <v>63</v>
      </c>
      <c r="C14" s="34" t="s">
        <v>78</v>
      </c>
      <c r="D14" s="19">
        <f aca="true" t="shared" si="5" ref="D14:M14">SUM(D209,D664,D924,D989,D1054)</f>
        <v>0</v>
      </c>
      <c r="E14" s="19">
        <f t="shared" si="5"/>
        <v>1212.189</v>
      </c>
      <c r="F14" s="19">
        <f t="shared" si="5"/>
        <v>47122.6439</v>
      </c>
      <c r="G14" s="19">
        <f t="shared" si="5"/>
        <v>20114.5033</v>
      </c>
      <c r="H14" s="19">
        <f t="shared" si="5"/>
        <v>11651.7713</v>
      </c>
      <c r="I14" s="19">
        <f t="shared" si="5"/>
        <v>1496.0764</v>
      </c>
      <c r="J14" s="19">
        <f t="shared" si="5"/>
        <v>123.1092</v>
      </c>
      <c r="K14" s="19">
        <f t="shared" si="5"/>
        <v>167.267</v>
      </c>
      <c r="L14" s="19">
        <f t="shared" si="5"/>
        <v>128231.1649</v>
      </c>
      <c r="M14" s="20">
        <f t="shared" si="5"/>
        <v>210118.72499999998</v>
      </c>
    </row>
    <row r="15" spans="2:13" ht="12" customHeight="1">
      <c r="B15" s="35"/>
      <c r="C15" s="36" t="s">
        <v>79</v>
      </c>
      <c r="D15" s="21">
        <f aca="true" t="shared" si="6" ref="D15:M15">SUM(D210,D665,D925,D990,D1055)</f>
        <v>15570.4004</v>
      </c>
      <c r="E15" s="21">
        <f t="shared" si="6"/>
        <v>25131.8845</v>
      </c>
      <c r="F15" s="21">
        <f t="shared" si="6"/>
        <v>753104.4244000001</v>
      </c>
      <c r="G15" s="21">
        <f t="shared" si="6"/>
        <v>148245.8932</v>
      </c>
      <c r="H15" s="21">
        <f t="shared" si="6"/>
        <v>87478.375</v>
      </c>
      <c r="I15" s="21">
        <f t="shared" si="6"/>
        <v>66237.8479</v>
      </c>
      <c r="J15" s="21">
        <f t="shared" si="6"/>
        <v>39791.8267</v>
      </c>
      <c r="K15" s="21">
        <f t="shared" si="6"/>
        <v>40969.2068</v>
      </c>
      <c r="L15" s="21">
        <f t="shared" si="6"/>
        <v>1029463.6025999999</v>
      </c>
      <c r="M15" s="22">
        <f t="shared" si="6"/>
        <v>2205993.4615</v>
      </c>
    </row>
    <row r="16" spans="2:13" ht="12" customHeight="1">
      <c r="B16" s="33"/>
      <c r="C16" s="37" t="s">
        <v>28</v>
      </c>
      <c r="D16" s="19">
        <f aca="true" t="shared" si="7" ref="D16:M16">SUM(D211,D666,D926,D991,D1056)</f>
        <v>26538.990900000004</v>
      </c>
      <c r="E16" s="19">
        <f t="shared" si="7"/>
        <v>43111.5079</v>
      </c>
      <c r="F16" s="19">
        <f t="shared" si="7"/>
        <v>98787.9534</v>
      </c>
      <c r="G16" s="19">
        <f t="shared" si="7"/>
        <v>147790.60830000002</v>
      </c>
      <c r="H16" s="19">
        <f t="shared" si="7"/>
        <v>102890.10579999999</v>
      </c>
      <c r="I16" s="19">
        <f t="shared" si="7"/>
        <v>127654.4883</v>
      </c>
      <c r="J16" s="19">
        <f t="shared" si="7"/>
        <v>33306.7805</v>
      </c>
      <c r="K16" s="19">
        <f t="shared" si="7"/>
        <v>16381.5459</v>
      </c>
      <c r="L16" s="19">
        <f t="shared" si="7"/>
        <v>256856.2314</v>
      </c>
      <c r="M16" s="20">
        <f t="shared" si="7"/>
        <v>853318.2123999998</v>
      </c>
    </row>
    <row r="17" spans="2:13" ht="12" customHeight="1">
      <c r="B17" s="33"/>
      <c r="C17" s="37" t="s">
        <v>75</v>
      </c>
      <c r="D17" s="19">
        <f aca="true" t="shared" si="8" ref="D17:M17">SUM(D212,D667,D927,D992,D1057)</f>
        <v>3534.1177</v>
      </c>
      <c r="E17" s="19">
        <f t="shared" si="8"/>
        <v>18161.9141</v>
      </c>
      <c r="F17" s="19">
        <f t="shared" si="8"/>
        <v>54530.54609999999</v>
      </c>
      <c r="G17" s="19">
        <f t="shared" si="8"/>
        <v>67775.2227</v>
      </c>
      <c r="H17" s="19">
        <f t="shared" si="8"/>
        <v>58037.4348</v>
      </c>
      <c r="I17" s="19">
        <f t="shared" si="8"/>
        <v>80722.57869999998</v>
      </c>
      <c r="J17" s="19">
        <f t="shared" si="8"/>
        <v>6951.7369</v>
      </c>
      <c r="K17" s="19">
        <f t="shared" si="8"/>
        <v>2229.714</v>
      </c>
      <c r="L17" s="19">
        <f t="shared" si="8"/>
        <v>244895.88840000003</v>
      </c>
      <c r="M17" s="20">
        <f t="shared" si="8"/>
        <v>536839.1534</v>
      </c>
    </row>
    <row r="18" spans="2:13" ht="12" customHeight="1">
      <c r="B18" s="33"/>
      <c r="C18" s="37" t="s">
        <v>48</v>
      </c>
      <c r="D18" s="19">
        <f aca="true" t="shared" si="9" ref="D18:M18">SUM(D213,D668,D928,D993,D1058)</f>
        <v>116.7517</v>
      </c>
      <c r="E18" s="19">
        <f t="shared" si="9"/>
        <v>564.8743000000001</v>
      </c>
      <c r="F18" s="19">
        <f t="shared" si="9"/>
        <v>3257.2825999999995</v>
      </c>
      <c r="G18" s="19">
        <f t="shared" si="9"/>
        <v>9531.4142</v>
      </c>
      <c r="H18" s="19">
        <f t="shared" si="9"/>
        <v>6254.093099999999</v>
      </c>
      <c r="I18" s="19">
        <f t="shared" si="9"/>
        <v>9486.880200000001</v>
      </c>
      <c r="J18" s="19">
        <f t="shared" si="9"/>
        <v>1399.3048999999999</v>
      </c>
      <c r="K18" s="19">
        <f t="shared" si="9"/>
        <v>31.7212</v>
      </c>
      <c r="L18" s="19">
        <f t="shared" si="9"/>
        <v>15588.573699999999</v>
      </c>
      <c r="M18" s="20">
        <f t="shared" si="9"/>
        <v>46230.895899999996</v>
      </c>
    </row>
    <row r="19" spans="2:13" ht="12" customHeight="1">
      <c r="B19" s="33"/>
      <c r="C19" s="37" t="s">
        <v>29</v>
      </c>
      <c r="D19" s="19">
        <f aca="true" t="shared" si="10" ref="D19:M19">SUM(D214,D669,D929,D994,D1059)</f>
        <v>1751.2697</v>
      </c>
      <c r="E19" s="19">
        <f t="shared" si="10"/>
        <v>3097.48</v>
      </c>
      <c r="F19" s="19">
        <f t="shared" si="10"/>
        <v>38827.55849999999</v>
      </c>
      <c r="G19" s="19">
        <f t="shared" si="10"/>
        <v>50028.48799999999</v>
      </c>
      <c r="H19" s="19">
        <f t="shared" si="10"/>
        <v>40045.656299999995</v>
      </c>
      <c r="I19" s="19">
        <f t="shared" si="10"/>
        <v>50999.0978</v>
      </c>
      <c r="J19" s="19">
        <f t="shared" si="10"/>
        <v>14043.577099999999</v>
      </c>
      <c r="K19" s="19">
        <f t="shared" si="10"/>
        <v>230.281</v>
      </c>
      <c r="L19" s="19">
        <f t="shared" si="10"/>
        <v>40294.110400000005</v>
      </c>
      <c r="M19" s="20">
        <f t="shared" si="10"/>
        <v>239317.5188</v>
      </c>
    </row>
    <row r="20" spans="2:13" ht="12" customHeight="1">
      <c r="B20" s="33"/>
      <c r="C20" s="37" t="s">
        <v>30</v>
      </c>
      <c r="D20" s="19">
        <f aca="true" t="shared" si="11" ref="D20:M20">SUM(D215,D670,D930,D995,D1060)</f>
        <v>92.7728</v>
      </c>
      <c r="E20" s="19">
        <f t="shared" si="11"/>
        <v>847.6538</v>
      </c>
      <c r="F20" s="19">
        <f t="shared" si="11"/>
        <v>1790.7765</v>
      </c>
      <c r="G20" s="19">
        <f t="shared" si="11"/>
        <v>4789.6263</v>
      </c>
      <c r="H20" s="19">
        <f t="shared" si="11"/>
        <v>5098.527900000001</v>
      </c>
      <c r="I20" s="19">
        <f t="shared" si="11"/>
        <v>12513.2253</v>
      </c>
      <c r="J20" s="19">
        <f t="shared" si="11"/>
        <v>4257.471500000001</v>
      </c>
      <c r="K20" s="19">
        <f t="shared" si="11"/>
        <v>1258.1894</v>
      </c>
      <c r="L20" s="19">
        <f t="shared" si="11"/>
        <v>21041.693499999998</v>
      </c>
      <c r="M20" s="20">
        <f t="shared" si="11"/>
        <v>51689.937000000005</v>
      </c>
    </row>
    <row r="21" spans="2:13" ht="12" customHeight="1">
      <c r="B21" s="33" t="s">
        <v>65</v>
      </c>
      <c r="C21" s="37" t="s">
        <v>66</v>
      </c>
      <c r="D21" s="19">
        <f aca="true" t="shared" si="12" ref="D21:M21">SUM(D216,D671,D931,D996,D1061)</f>
        <v>10299.489</v>
      </c>
      <c r="E21" s="19">
        <f t="shared" si="12"/>
        <v>31954.779400000003</v>
      </c>
      <c r="F21" s="19">
        <f t="shared" si="12"/>
        <v>56448.34150000001</v>
      </c>
      <c r="G21" s="19">
        <f t="shared" si="12"/>
        <v>69176.13170000001</v>
      </c>
      <c r="H21" s="19">
        <f t="shared" si="12"/>
        <v>58393.0711</v>
      </c>
      <c r="I21" s="19">
        <f t="shared" si="12"/>
        <v>91006.958</v>
      </c>
      <c r="J21" s="19">
        <f t="shared" si="12"/>
        <v>16877.502200000003</v>
      </c>
      <c r="K21" s="19">
        <f t="shared" si="12"/>
        <v>5569.9787</v>
      </c>
      <c r="L21" s="19">
        <f t="shared" si="12"/>
        <v>166128.88280000002</v>
      </c>
      <c r="M21" s="20">
        <f t="shared" si="12"/>
        <v>505855.1344</v>
      </c>
    </row>
    <row r="22" spans="2:13" ht="12" customHeight="1">
      <c r="B22" s="33"/>
      <c r="C22" s="37" t="s">
        <v>80</v>
      </c>
      <c r="D22" s="19">
        <f aca="true" t="shared" si="13" ref="D22:M22">SUM(D217,D672,D932,D997,D1062)</f>
        <v>5801.426799999999</v>
      </c>
      <c r="E22" s="19">
        <f t="shared" si="13"/>
        <v>2181.4842</v>
      </c>
      <c r="F22" s="19">
        <f t="shared" si="13"/>
        <v>16779.445799999998</v>
      </c>
      <c r="G22" s="19">
        <f t="shared" si="13"/>
        <v>27907.9564</v>
      </c>
      <c r="H22" s="19">
        <f t="shared" si="13"/>
        <v>14080.940300000002</v>
      </c>
      <c r="I22" s="19">
        <f t="shared" si="13"/>
        <v>18329.321</v>
      </c>
      <c r="J22" s="19">
        <f t="shared" si="13"/>
        <v>11479.3483</v>
      </c>
      <c r="K22" s="19">
        <f t="shared" si="13"/>
        <v>777.9052</v>
      </c>
      <c r="L22" s="19">
        <f t="shared" si="13"/>
        <v>34121.4005</v>
      </c>
      <c r="M22" s="20">
        <f t="shared" si="13"/>
        <v>131459.2285</v>
      </c>
    </row>
    <row r="23" spans="2:13" ht="12" customHeight="1">
      <c r="B23" s="33"/>
      <c r="C23" s="37" t="s">
        <v>49</v>
      </c>
      <c r="D23" s="19">
        <f aca="true" t="shared" si="14" ref="D23:M23">SUM(D218,D673,D933,D998,D1063)</f>
        <v>9698.515599999999</v>
      </c>
      <c r="E23" s="19">
        <f t="shared" si="14"/>
        <v>23547.1017</v>
      </c>
      <c r="F23" s="19">
        <f t="shared" si="14"/>
        <v>215355.949</v>
      </c>
      <c r="G23" s="19">
        <f t="shared" si="14"/>
        <v>182450.0551</v>
      </c>
      <c r="H23" s="19">
        <f t="shared" si="14"/>
        <v>166948.43490000002</v>
      </c>
      <c r="I23" s="19">
        <f t="shared" si="14"/>
        <v>167447.0077</v>
      </c>
      <c r="J23" s="19">
        <f t="shared" si="14"/>
        <v>31062.8047</v>
      </c>
      <c r="K23" s="19">
        <f t="shared" si="14"/>
        <v>8312.4454</v>
      </c>
      <c r="L23" s="19">
        <f t="shared" si="14"/>
        <v>457878.97349999996</v>
      </c>
      <c r="M23" s="20">
        <f t="shared" si="14"/>
        <v>1262701.2876</v>
      </c>
    </row>
    <row r="24" spans="2:13" ht="12" customHeight="1">
      <c r="B24" s="33"/>
      <c r="C24" s="37" t="s">
        <v>76</v>
      </c>
      <c r="D24" s="19">
        <f aca="true" t="shared" si="15" ref="D24:M24">SUM(D219,D674,D934,D999,D1064)</f>
        <v>21926.228499999997</v>
      </c>
      <c r="E24" s="19">
        <f t="shared" si="15"/>
        <v>115373.0043</v>
      </c>
      <c r="F24" s="19">
        <f t="shared" si="15"/>
        <v>323876.59209999995</v>
      </c>
      <c r="G24" s="19">
        <f t="shared" si="15"/>
        <v>313466.42689999996</v>
      </c>
      <c r="H24" s="19">
        <f t="shared" si="15"/>
        <v>295489.9641</v>
      </c>
      <c r="I24" s="19">
        <f t="shared" si="15"/>
        <v>143704.05680000002</v>
      </c>
      <c r="J24" s="19">
        <f t="shared" si="15"/>
        <v>84214.56880000001</v>
      </c>
      <c r="K24" s="19">
        <f t="shared" si="15"/>
        <v>119607.8847</v>
      </c>
      <c r="L24" s="19">
        <f t="shared" si="15"/>
        <v>700777.7498999999</v>
      </c>
      <c r="M24" s="20">
        <f t="shared" si="15"/>
        <v>2118436.4761</v>
      </c>
    </row>
    <row r="25" spans="2:13" ht="12" customHeight="1">
      <c r="B25" s="33"/>
      <c r="C25" s="37" t="s">
        <v>31</v>
      </c>
      <c r="D25" s="19">
        <f aca="true" t="shared" si="16" ref="D25:M25">SUM(D220,D675,D935,D1000,D1065)</f>
        <v>3418.3434</v>
      </c>
      <c r="E25" s="19">
        <f t="shared" si="16"/>
        <v>8488.052599999999</v>
      </c>
      <c r="F25" s="19">
        <f t="shared" si="16"/>
        <v>19210.0656</v>
      </c>
      <c r="G25" s="19">
        <f t="shared" si="16"/>
        <v>32658.9089</v>
      </c>
      <c r="H25" s="19">
        <f t="shared" si="16"/>
        <v>21983.209199999998</v>
      </c>
      <c r="I25" s="19">
        <f t="shared" si="16"/>
        <v>57608.27870000001</v>
      </c>
      <c r="J25" s="19">
        <f t="shared" si="16"/>
        <v>8443.599499999998</v>
      </c>
      <c r="K25" s="19">
        <f t="shared" si="16"/>
        <v>3361.7229000000007</v>
      </c>
      <c r="L25" s="19">
        <f t="shared" si="16"/>
        <v>59828.9186</v>
      </c>
      <c r="M25" s="20">
        <f t="shared" si="16"/>
        <v>215001.09940000004</v>
      </c>
    </row>
    <row r="26" spans="2:13" ht="12" customHeight="1">
      <c r="B26" s="33"/>
      <c r="C26" s="37" t="s">
        <v>32</v>
      </c>
      <c r="D26" s="19">
        <f aca="true" t="shared" si="17" ref="D26:M26">SUM(D221,D676,D936,D1001,D1066)</f>
        <v>408.0363</v>
      </c>
      <c r="E26" s="19">
        <f t="shared" si="17"/>
        <v>695.4982</v>
      </c>
      <c r="F26" s="19">
        <f t="shared" si="17"/>
        <v>2040.0533</v>
      </c>
      <c r="G26" s="19">
        <f t="shared" si="17"/>
        <v>12368.008399999999</v>
      </c>
      <c r="H26" s="19">
        <f t="shared" si="17"/>
        <v>8127.714200000001</v>
      </c>
      <c r="I26" s="19">
        <f t="shared" si="17"/>
        <v>11123.1958</v>
      </c>
      <c r="J26" s="19">
        <f t="shared" si="17"/>
        <v>2936.9954999999995</v>
      </c>
      <c r="K26" s="19">
        <f t="shared" si="17"/>
        <v>290.9328</v>
      </c>
      <c r="L26" s="19">
        <f t="shared" si="17"/>
        <v>13095.7213</v>
      </c>
      <c r="M26" s="20">
        <f t="shared" si="17"/>
        <v>51086.1558</v>
      </c>
    </row>
    <row r="27" spans="2:13" ht="12" customHeight="1">
      <c r="B27" s="33" t="s">
        <v>67</v>
      </c>
      <c r="C27" s="37" t="s">
        <v>81</v>
      </c>
      <c r="D27" s="19">
        <f aca="true" t="shared" si="18" ref="D27:M27">SUM(D222,D677,D937,D1002,D1067)</f>
        <v>0</v>
      </c>
      <c r="E27" s="19">
        <f t="shared" si="18"/>
        <v>44.3959</v>
      </c>
      <c r="F27" s="19">
        <f t="shared" si="18"/>
        <v>20.8493</v>
      </c>
      <c r="G27" s="19">
        <f t="shared" si="18"/>
        <v>13.2046</v>
      </c>
      <c r="H27" s="19">
        <f t="shared" si="18"/>
        <v>60.4494</v>
      </c>
      <c r="I27" s="19">
        <f t="shared" si="18"/>
        <v>633.3070000000001</v>
      </c>
      <c r="J27" s="19">
        <f t="shared" si="18"/>
        <v>9.927</v>
      </c>
      <c r="K27" s="19">
        <f t="shared" si="18"/>
        <v>0</v>
      </c>
      <c r="L27" s="19">
        <f t="shared" si="18"/>
        <v>595.0092999999999</v>
      </c>
      <c r="M27" s="20">
        <f t="shared" si="18"/>
        <v>1377.1425</v>
      </c>
    </row>
    <row r="28" spans="2:13" ht="12" customHeight="1">
      <c r="B28" s="33"/>
      <c r="C28" s="37" t="s">
        <v>33</v>
      </c>
      <c r="D28" s="19">
        <f aca="true" t="shared" si="19" ref="D28:M28">SUM(D223,D678,D938,D1003,D1068)</f>
        <v>46755.4432</v>
      </c>
      <c r="E28" s="19">
        <f t="shared" si="19"/>
        <v>110304.2504</v>
      </c>
      <c r="F28" s="19">
        <f t="shared" si="19"/>
        <v>1826450.4704999998</v>
      </c>
      <c r="G28" s="19">
        <f t="shared" si="19"/>
        <v>770799.7099</v>
      </c>
      <c r="H28" s="19">
        <f t="shared" si="19"/>
        <v>455340.6069000001</v>
      </c>
      <c r="I28" s="19">
        <f t="shared" si="19"/>
        <v>240207.7833</v>
      </c>
      <c r="J28" s="19">
        <f t="shared" si="19"/>
        <v>38525.85059999999</v>
      </c>
      <c r="K28" s="19">
        <f t="shared" si="19"/>
        <v>57043.916300000004</v>
      </c>
      <c r="L28" s="19">
        <f t="shared" si="19"/>
        <v>1247795.1606</v>
      </c>
      <c r="M28" s="20">
        <f t="shared" si="19"/>
        <v>4793223.1917</v>
      </c>
    </row>
    <row r="29" spans="2:13" ht="12" customHeight="1">
      <c r="B29" s="33"/>
      <c r="C29" s="37" t="s">
        <v>50</v>
      </c>
      <c r="D29" s="19">
        <f aca="true" t="shared" si="20" ref="D29:M29">SUM(D224,D679,D939,D1004,D1069)</f>
        <v>20092.333</v>
      </c>
      <c r="E29" s="19">
        <f t="shared" si="20"/>
        <v>139946.28149999998</v>
      </c>
      <c r="F29" s="19">
        <f t="shared" si="20"/>
        <v>242951.4157</v>
      </c>
      <c r="G29" s="19">
        <f t="shared" si="20"/>
        <v>233445.42669999998</v>
      </c>
      <c r="H29" s="19">
        <f t="shared" si="20"/>
        <v>168666.65850000002</v>
      </c>
      <c r="I29" s="19">
        <f t="shared" si="20"/>
        <v>266515.8801</v>
      </c>
      <c r="J29" s="19">
        <f t="shared" si="20"/>
        <v>79785.4689</v>
      </c>
      <c r="K29" s="19">
        <f t="shared" si="20"/>
        <v>116311.7363</v>
      </c>
      <c r="L29" s="19">
        <f t="shared" si="20"/>
        <v>370809.9367</v>
      </c>
      <c r="M29" s="20">
        <f t="shared" si="20"/>
        <v>1638525.1374</v>
      </c>
    </row>
    <row r="30" spans="2:13" ht="12" customHeight="1">
      <c r="B30" s="33"/>
      <c r="C30" s="37" t="s">
        <v>34</v>
      </c>
      <c r="D30" s="19">
        <f aca="true" t="shared" si="21" ref="D30:M30">SUM(D225,D680,D940,D1005,D1070)</f>
        <v>2152.3125000000005</v>
      </c>
      <c r="E30" s="19">
        <f t="shared" si="21"/>
        <v>3553.0853</v>
      </c>
      <c r="F30" s="19">
        <f t="shared" si="21"/>
        <v>20161.494300000002</v>
      </c>
      <c r="G30" s="19">
        <f t="shared" si="21"/>
        <v>31543.64350000001</v>
      </c>
      <c r="H30" s="19">
        <f t="shared" si="21"/>
        <v>19321.756199999996</v>
      </c>
      <c r="I30" s="19">
        <f t="shared" si="21"/>
        <v>28406.102000000003</v>
      </c>
      <c r="J30" s="19">
        <f t="shared" si="21"/>
        <v>4363.466899999999</v>
      </c>
      <c r="K30" s="19">
        <f t="shared" si="21"/>
        <v>1331.2806</v>
      </c>
      <c r="L30" s="19">
        <f t="shared" si="21"/>
        <v>82568.90880000002</v>
      </c>
      <c r="M30" s="20">
        <f t="shared" si="21"/>
        <v>193402.0501</v>
      </c>
    </row>
    <row r="31" spans="2:13" ht="12" customHeight="1">
      <c r="B31" s="33"/>
      <c r="C31" s="37" t="s">
        <v>35</v>
      </c>
      <c r="D31" s="19">
        <f aca="true" t="shared" si="22" ref="D31:M31">SUM(D226,D681,D941,D1006,D1071)</f>
        <v>4886.0757</v>
      </c>
      <c r="E31" s="19">
        <f t="shared" si="22"/>
        <v>23418.5522</v>
      </c>
      <c r="F31" s="19">
        <f t="shared" si="22"/>
        <v>46907.673400000014</v>
      </c>
      <c r="G31" s="19">
        <f t="shared" si="22"/>
        <v>68641.23630000002</v>
      </c>
      <c r="H31" s="19">
        <f t="shared" si="22"/>
        <v>51650.660699999986</v>
      </c>
      <c r="I31" s="19">
        <f t="shared" si="22"/>
        <v>73040.8171</v>
      </c>
      <c r="J31" s="19">
        <f t="shared" si="22"/>
        <v>17460.9122</v>
      </c>
      <c r="K31" s="19">
        <f t="shared" si="22"/>
        <v>10560.244599999998</v>
      </c>
      <c r="L31" s="19">
        <f t="shared" si="22"/>
        <v>51462.2733</v>
      </c>
      <c r="M31" s="20">
        <f t="shared" si="22"/>
        <v>348028.44550000003</v>
      </c>
    </row>
    <row r="32" spans="2:13" ht="12" customHeight="1">
      <c r="B32" s="33"/>
      <c r="C32" s="37" t="s">
        <v>82</v>
      </c>
      <c r="D32" s="19">
        <f aca="true" t="shared" si="23" ref="D32:M32">SUM(D227,D682,D942,D1007,D1072)</f>
        <v>628.8174</v>
      </c>
      <c r="E32" s="19">
        <f t="shared" si="23"/>
        <v>972.6723999999999</v>
      </c>
      <c r="F32" s="19">
        <f t="shared" si="23"/>
        <v>8252.910600000001</v>
      </c>
      <c r="G32" s="19">
        <f t="shared" si="23"/>
        <v>22628.431299999997</v>
      </c>
      <c r="H32" s="19">
        <f t="shared" si="23"/>
        <v>18169.2918</v>
      </c>
      <c r="I32" s="19">
        <f t="shared" si="23"/>
        <v>26692.299100000004</v>
      </c>
      <c r="J32" s="19">
        <f t="shared" si="23"/>
        <v>9713.8718</v>
      </c>
      <c r="K32" s="19">
        <f t="shared" si="23"/>
        <v>916.7997</v>
      </c>
      <c r="L32" s="19">
        <f t="shared" si="23"/>
        <v>18119.918800000003</v>
      </c>
      <c r="M32" s="20">
        <f t="shared" si="23"/>
        <v>106095.01290000002</v>
      </c>
    </row>
    <row r="33" spans="2:13" ht="12" customHeight="1">
      <c r="B33" s="33" t="s">
        <v>68</v>
      </c>
      <c r="C33" s="37" t="s">
        <v>83</v>
      </c>
      <c r="D33" s="19">
        <f aca="true" t="shared" si="24" ref="D33:M33">SUM(D228,D683,D943,D1008,D1073)</f>
        <v>957.454</v>
      </c>
      <c r="E33" s="19">
        <f t="shared" si="24"/>
        <v>2753.9458</v>
      </c>
      <c r="F33" s="19">
        <f t="shared" si="24"/>
        <v>9280.0731</v>
      </c>
      <c r="G33" s="19">
        <f t="shared" si="24"/>
        <v>29191.147999999997</v>
      </c>
      <c r="H33" s="19">
        <f t="shared" si="24"/>
        <v>15471.5358</v>
      </c>
      <c r="I33" s="19">
        <f t="shared" si="24"/>
        <v>46989.3253</v>
      </c>
      <c r="J33" s="19">
        <f t="shared" si="24"/>
        <v>5503.1355</v>
      </c>
      <c r="K33" s="19">
        <f t="shared" si="24"/>
        <v>2935.2340000000004</v>
      </c>
      <c r="L33" s="19">
        <f t="shared" si="24"/>
        <v>23433.6228</v>
      </c>
      <c r="M33" s="20">
        <f t="shared" si="24"/>
        <v>136515.47430000003</v>
      </c>
    </row>
    <row r="34" spans="2:13" ht="12" customHeight="1">
      <c r="B34" s="33"/>
      <c r="C34" s="37" t="s">
        <v>84</v>
      </c>
      <c r="D34" s="19">
        <f aca="true" t="shared" si="25" ref="D34:M34">SUM(D229,D684,D944,D1009,D1074)</f>
        <v>54.619</v>
      </c>
      <c r="E34" s="19">
        <f t="shared" si="25"/>
        <v>284.798</v>
      </c>
      <c r="F34" s="19">
        <f t="shared" si="25"/>
        <v>2827.5811</v>
      </c>
      <c r="G34" s="19">
        <f t="shared" si="25"/>
        <v>3668.7483</v>
      </c>
      <c r="H34" s="19">
        <f t="shared" si="25"/>
        <v>2926.5924</v>
      </c>
      <c r="I34" s="19">
        <f t="shared" si="25"/>
        <v>6793.6990000000005</v>
      </c>
      <c r="J34" s="19">
        <f t="shared" si="25"/>
        <v>1767.4492</v>
      </c>
      <c r="K34" s="19">
        <f t="shared" si="25"/>
        <v>352.45310000000006</v>
      </c>
      <c r="L34" s="19">
        <f t="shared" si="25"/>
        <v>6246.145</v>
      </c>
      <c r="M34" s="20">
        <f t="shared" si="25"/>
        <v>24922.085099999997</v>
      </c>
    </row>
    <row r="35" spans="2:13" ht="12" customHeight="1">
      <c r="B35" s="33"/>
      <c r="C35" s="37" t="s">
        <v>85</v>
      </c>
      <c r="D35" s="19">
        <f aca="true" t="shared" si="26" ref="D35:M35">SUM(D230,D685,D945,D1010,D1075)</f>
        <v>441.5737</v>
      </c>
      <c r="E35" s="19">
        <f t="shared" si="26"/>
        <v>477.0007</v>
      </c>
      <c r="F35" s="19">
        <f t="shared" si="26"/>
        <v>967.5125999999999</v>
      </c>
      <c r="G35" s="19">
        <f t="shared" si="26"/>
        <v>2709.6473000000005</v>
      </c>
      <c r="H35" s="19">
        <f t="shared" si="26"/>
        <v>3076.5321000000004</v>
      </c>
      <c r="I35" s="19">
        <f t="shared" si="26"/>
        <v>6185.1597</v>
      </c>
      <c r="J35" s="19">
        <f t="shared" si="26"/>
        <v>2919.2324</v>
      </c>
      <c r="K35" s="19">
        <f t="shared" si="26"/>
        <v>322.4606</v>
      </c>
      <c r="L35" s="19">
        <f t="shared" si="26"/>
        <v>2058.0959000000003</v>
      </c>
      <c r="M35" s="20">
        <f t="shared" si="26"/>
        <v>19157.215</v>
      </c>
    </row>
    <row r="36" spans="2:13" ht="12" customHeight="1">
      <c r="B36" s="33"/>
      <c r="C36" s="37" t="s">
        <v>36</v>
      </c>
      <c r="D36" s="19">
        <f aca="true" t="shared" si="27" ref="D36:M36">SUM(D231,D686,D946,D1011,D1076)</f>
        <v>6644.5271999999995</v>
      </c>
      <c r="E36" s="19">
        <f t="shared" si="27"/>
        <v>3940.0305999999996</v>
      </c>
      <c r="F36" s="19">
        <f t="shared" si="27"/>
        <v>8072.839500000001</v>
      </c>
      <c r="G36" s="19">
        <f t="shared" si="27"/>
        <v>26192.419600000005</v>
      </c>
      <c r="H36" s="19">
        <f t="shared" si="27"/>
        <v>12539.687800000002</v>
      </c>
      <c r="I36" s="19">
        <f t="shared" si="27"/>
        <v>25848.166099999995</v>
      </c>
      <c r="J36" s="19">
        <f t="shared" si="27"/>
        <v>10940.122700000002</v>
      </c>
      <c r="K36" s="19">
        <f t="shared" si="27"/>
        <v>1827.6284</v>
      </c>
      <c r="L36" s="19">
        <f t="shared" si="27"/>
        <v>34455.1365</v>
      </c>
      <c r="M36" s="20">
        <f t="shared" si="27"/>
        <v>130460.5584</v>
      </c>
    </row>
    <row r="37" spans="2:13" ht="12" customHeight="1">
      <c r="B37" s="33"/>
      <c r="C37" s="37" t="s">
        <v>86</v>
      </c>
      <c r="D37" s="19">
        <f aca="true" t="shared" si="28" ref="D37:M37">SUM(D232,D687,D947,D1012,D1077)</f>
        <v>0</v>
      </c>
      <c r="E37" s="19">
        <f t="shared" si="28"/>
        <v>261.1597</v>
      </c>
      <c r="F37" s="19">
        <f t="shared" si="28"/>
        <v>1819.2127</v>
      </c>
      <c r="G37" s="19">
        <f t="shared" si="28"/>
        <v>2202.9937</v>
      </c>
      <c r="H37" s="19">
        <f t="shared" si="28"/>
        <v>1180.1267</v>
      </c>
      <c r="I37" s="19">
        <f t="shared" si="28"/>
        <v>3214.7263999999996</v>
      </c>
      <c r="J37" s="19">
        <f t="shared" si="28"/>
        <v>674.5777999999999</v>
      </c>
      <c r="K37" s="19">
        <f t="shared" si="28"/>
        <v>295.4435</v>
      </c>
      <c r="L37" s="19">
        <f t="shared" si="28"/>
        <v>2516.2617999999998</v>
      </c>
      <c r="M37" s="20">
        <f t="shared" si="28"/>
        <v>12164.502300000002</v>
      </c>
    </row>
    <row r="38" spans="2:13" ht="12" customHeight="1">
      <c r="B38" s="33"/>
      <c r="C38" s="37" t="s">
        <v>37</v>
      </c>
      <c r="D38" s="19">
        <f aca="true" t="shared" si="29" ref="D38:M38">SUM(D233,D688,D948,D1013,D1078)</f>
        <v>24125.942599999995</v>
      </c>
      <c r="E38" s="19">
        <f t="shared" si="29"/>
        <v>49268.8418</v>
      </c>
      <c r="F38" s="19">
        <f t="shared" si="29"/>
        <v>138546.88109999997</v>
      </c>
      <c r="G38" s="19">
        <f t="shared" si="29"/>
        <v>112622.32279999998</v>
      </c>
      <c r="H38" s="19">
        <f t="shared" si="29"/>
        <v>64053.9634</v>
      </c>
      <c r="I38" s="19">
        <f t="shared" si="29"/>
        <v>76841.80339999999</v>
      </c>
      <c r="J38" s="19">
        <f t="shared" si="29"/>
        <v>30413.354599999995</v>
      </c>
      <c r="K38" s="19">
        <f t="shared" si="29"/>
        <v>25192.5006</v>
      </c>
      <c r="L38" s="19">
        <f t="shared" si="29"/>
        <v>178415.36899999998</v>
      </c>
      <c r="M38" s="20">
        <f t="shared" si="29"/>
        <v>699480.9792999999</v>
      </c>
    </row>
    <row r="39" spans="2:13" ht="12" customHeight="1">
      <c r="B39" s="33"/>
      <c r="C39" s="38" t="s">
        <v>87</v>
      </c>
      <c r="D39" s="19">
        <f aca="true" t="shared" si="30" ref="D39:M39">SUM(D234,D689,D949,D1014,D1079)</f>
        <v>569.8292</v>
      </c>
      <c r="E39" s="19">
        <f t="shared" si="30"/>
        <v>2323.0915</v>
      </c>
      <c r="F39" s="19">
        <f t="shared" si="30"/>
        <v>3831.0319</v>
      </c>
      <c r="G39" s="19">
        <f t="shared" si="30"/>
        <v>6616.8095</v>
      </c>
      <c r="H39" s="19">
        <f t="shared" si="30"/>
        <v>4929.4677</v>
      </c>
      <c r="I39" s="19">
        <f t="shared" si="30"/>
        <v>6873.1113000000005</v>
      </c>
      <c r="J39" s="19">
        <f t="shared" si="30"/>
        <v>2470.3189</v>
      </c>
      <c r="K39" s="19">
        <f t="shared" si="30"/>
        <v>2316.5865999999996</v>
      </c>
      <c r="L39" s="19">
        <f t="shared" si="30"/>
        <v>7745.797500000001</v>
      </c>
      <c r="M39" s="20">
        <f t="shared" si="30"/>
        <v>37676.0441</v>
      </c>
    </row>
    <row r="40" spans="2:13" ht="12" customHeight="1">
      <c r="B40" s="35"/>
      <c r="C40" s="39" t="s">
        <v>79</v>
      </c>
      <c r="D40" s="21">
        <f aca="true" t="shared" si="31" ref="D40:M40">SUM(D235,D690,D950,D1015,D1080)</f>
        <v>190894.86990000002</v>
      </c>
      <c r="E40" s="21">
        <f t="shared" si="31"/>
        <v>585571.4563000001</v>
      </c>
      <c r="F40" s="21">
        <f t="shared" si="31"/>
        <v>3140994.510200001</v>
      </c>
      <c r="G40" s="21">
        <f t="shared" si="31"/>
        <v>2228218.5884</v>
      </c>
      <c r="H40" s="21">
        <f t="shared" si="31"/>
        <v>1594736.4811000002</v>
      </c>
      <c r="I40" s="21">
        <f t="shared" si="31"/>
        <v>1578837.2681</v>
      </c>
      <c r="J40" s="21">
        <f t="shared" si="31"/>
        <v>419521.37840000005</v>
      </c>
      <c r="K40" s="21">
        <f t="shared" si="31"/>
        <v>377458.6055</v>
      </c>
      <c r="L40" s="21">
        <f t="shared" si="31"/>
        <v>4036729.7800000003</v>
      </c>
      <c r="M40" s="22">
        <f t="shared" si="31"/>
        <v>14152962.9379</v>
      </c>
    </row>
    <row r="41" spans="2:13" ht="12" customHeight="1">
      <c r="B41" s="31"/>
      <c r="C41" s="40" t="s">
        <v>38</v>
      </c>
      <c r="D41" s="19">
        <f aca="true" t="shared" si="32" ref="D41:M41">SUM(D236,D691,D951,D1016,D1081)</f>
        <v>0.0793</v>
      </c>
      <c r="E41" s="19">
        <f t="shared" si="32"/>
        <v>41.5812</v>
      </c>
      <c r="F41" s="19">
        <f t="shared" si="32"/>
        <v>212.81349999999998</v>
      </c>
      <c r="G41" s="19">
        <f t="shared" si="32"/>
        <v>844.2342</v>
      </c>
      <c r="H41" s="19">
        <f t="shared" si="32"/>
        <v>189.01940000000002</v>
      </c>
      <c r="I41" s="19">
        <f t="shared" si="32"/>
        <v>170.40550000000002</v>
      </c>
      <c r="J41" s="19">
        <f t="shared" si="32"/>
        <v>112.8625</v>
      </c>
      <c r="K41" s="19">
        <f t="shared" si="32"/>
        <v>0</v>
      </c>
      <c r="L41" s="19">
        <f t="shared" si="32"/>
        <v>215.8783</v>
      </c>
      <c r="M41" s="20">
        <f t="shared" si="32"/>
        <v>1786.8739</v>
      </c>
    </row>
    <row r="42" spans="2:13" ht="12" customHeight="1">
      <c r="B42" s="33"/>
      <c r="C42" s="37" t="s">
        <v>39</v>
      </c>
      <c r="D42" s="19">
        <f aca="true" t="shared" si="33" ref="D42:M42">SUM(D237,D692,D952,D1017,D1082)</f>
        <v>0</v>
      </c>
      <c r="E42" s="19">
        <f t="shared" si="33"/>
        <v>9.7299</v>
      </c>
      <c r="F42" s="19">
        <f t="shared" si="33"/>
        <v>0</v>
      </c>
      <c r="G42" s="19">
        <f t="shared" si="33"/>
        <v>132.2692</v>
      </c>
      <c r="H42" s="19">
        <f t="shared" si="33"/>
        <v>86.9777</v>
      </c>
      <c r="I42" s="19">
        <f t="shared" si="33"/>
        <v>189.9622</v>
      </c>
      <c r="J42" s="19">
        <f t="shared" si="33"/>
        <v>27.701</v>
      </c>
      <c r="K42" s="19">
        <f t="shared" si="33"/>
        <v>0</v>
      </c>
      <c r="L42" s="19">
        <f t="shared" si="33"/>
        <v>890.5601</v>
      </c>
      <c r="M42" s="20">
        <f t="shared" si="33"/>
        <v>1337.2001</v>
      </c>
    </row>
    <row r="43" spans="2:13" ht="12" customHeight="1">
      <c r="B43" s="33"/>
      <c r="C43" s="37" t="s">
        <v>40</v>
      </c>
      <c r="D43" s="19">
        <f aca="true" t="shared" si="34" ref="D43:M43">SUM(D238,D693,D953,D1018,D1083)</f>
        <v>43.0454</v>
      </c>
      <c r="E43" s="19">
        <f t="shared" si="34"/>
        <v>2.4174</v>
      </c>
      <c r="F43" s="19">
        <f t="shared" si="34"/>
        <v>416.6386</v>
      </c>
      <c r="G43" s="19">
        <f t="shared" si="34"/>
        <v>745.8143</v>
      </c>
      <c r="H43" s="19">
        <f t="shared" si="34"/>
        <v>539.4830999999999</v>
      </c>
      <c r="I43" s="19">
        <f t="shared" si="34"/>
        <v>4322.509099999999</v>
      </c>
      <c r="J43" s="19">
        <f t="shared" si="34"/>
        <v>1086.5916</v>
      </c>
      <c r="K43" s="19">
        <f t="shared" si="34"/>
        <v>80.7017</v>
      </c>
      <c r="L43" s="19">
        <f t="shared" si="34"/>
        <v>3156.8986999999997</v>
      </c>
      <c r="M43" s="20">
        <f t="shared" si="34"/>
        <v>10394.0999</v>
      </c>
    </row>
    <row r="44" spans="2:13" ht="12" customHeight="1">
      <c r="B44" s="33" t="s">
        <v>69</v>
      </c>
      <c r="C44" s="37" t="s">
        <v>88</v>
      </c>
      <c r="D44" s="19">
        <f aca="true" t="shared" si="35" ref="D44:M44">SUM(D239,D694,D954,D1019,D1084)</f>
        <v>3844.5031999999997</v>
      </c>
      <c r="E44" s="19">
        <f t="shared" si="35"/>
        <v>43672.39450000002</v>
      </c>
      <c r="F44" s="19">
        <f t="shared" si="35"/>
        <v>42847.1257</v>
      </c>
      <c r="G44" s="19">
        <f t="shared" si="35"/>
        <v>57613.2753</v>
      </c>
      <c r="H44" s="19">
        <f t="shared" si="35"/>
        <v>12533.660800000001</v>
      </c>
      <c r="I44" s="19">
        <f t="shared" si="35"/>
        <v>17535.9144</v>
      </c>
      <c r="J44" s="19">
        <f t="shared" si="35"/>
        <v>5061.010200000001</v>
      </c>
      <c r="K44" s="19">
        <f t="shared" si="35"/>
        <v>2264.7655</v>
      </c>
      <c r="L44" s="19">
        <f t="shared" si="35"/>
        <v>183042.27370000002</v>
      </c>
      <c r="M44" s="20">
        <f t="shared" si="35"/>
        <v>368414.92329999997</v>
      </c>
    </row>
    <row r="45" spans="2:13" ht="12" customHeight="1">
      <c r="B45" s="33"/>
      <c r="C45" s="37" t="s">
        <v>41</v>
      </c>
      <c r="D45" s="19">
        <f aca="true" t="shared" si="36" ref="D45:M45">SUM(D240,D695,D955,D1020,D1085)</f>
        <v>7373.8695</v>
      </c>
      <c r="E45" s="19">
        <f t="shared" si="36"/>
        <v>10512.2613</v>
      </c>
      <c r="F45" s="19">
        <f t="shared" si="36"/>
        <v>63625.8361</v>
      </c>
      <c r="G45" s="19">
        <f t="shared" si="36"/>
        <v>76688.0438</v>
      </c>
      <c r="H45" s="19">
        <f t="shared" si="36"/>
        <v>17854.5954</v>
      </c>
      <c r="I45" s="19">
        <f t="shared" si="36"/>
        <v>14854.9008</v>
      </c>
      <c r="J45" s="19">
        <f t="shared" si="36"/>
        <v>2516.8650000000002</v>
      </c>
      <c r="K45" s="19">
        <f t="shared" si="36"/>
        <v>3103.7972999999997</v>
      </c>
      <c r="L45" s="19">
        <f t="shared" si="36"/>
        <v>156638.50030000004</v>
      </c>
      <c r="M45" s="20">
        <f t="shared" si="36"/>
        <v>353168.6695</v>
      </c>
    </row>
    <row r="46" spans="2:13" ht="12" customHeight="1">
      <c r="B46" s="33"/>
      <c r="C46" s="37" t="s">
        <v>42</v>
      </c>
      <c r="D46" s="19">
        <f aca="true" t="shared" si="37" ref="D46:M46">SUM(D241,D696,D956,D1021,D1086)</f>
        <v>12112.1449</v>
      </c>
      <c r="E46" s="19">
        <f t="shared" si="37"/>
        <v>10010.2501</v>
      </c>
      <c r="F46" s="19">
        <f t="shared" si="37"/>
        <v>339416.8651</v>
      </c>
      <c r="G46" s="19">
        <f t="shared" si="37"/>
        <v>181264.694</v>
      </c>
      <c r="H46" s="19">
        <f t="shared" si="37"/>
        <v>136570.3758</v>
      </c>
      <c r="I46" s="19">
        <f t="shared" si="37"/>
        <v>150461.8013</v>
      </c>
      <c r="J46" s="19">
        <f t="shared" si="37"/>
        <v>436.60979999999995</v>
      </c>
      <c r="K46" s="19">
        <f t="shared" si="37"/>
        <v>13810.6259</v>
      </c>
      <c r="L46" s="19">
        <f t="shared" si="37"/>
        <v>251444.3853</v>
      </c>
      <c r="M46" s="20">
        <f t="shared" si="37"/>
        <v>1095527.7522</v>
      </c>
    </row>
    <row r="47" spans="2:13" ht="12" customHeight="1">
      <c r="B47" s="33"/>
      <c r="C47" s="37" t="s">
        <v>43</v>
      </c>
      <c r="D47" s="19">
        <f aca="true" t="shared" si="38" ref="D47:M47">SUM(D242,D697,D957,D1022,D1087)</f>
        <v>297.7933</v>
      </c>
      <c r="E47" s="19">
        <f t="shared" si="38"/>
        <v>1972.9454</v>
      </c>
      <c r="F47" s="19">
        <f t="shared" si="38"/>
        <v>7820.3694</v>
      </c>
      <c r="G47" s="19">
        <f t="shared" si="38"/>
        <v>19267.049</v>
      </c>
      <c r="H47" s="19">
        <f t="shared" si="38"/>
        <v>8409.5018</v>
      </c>
      <c r="I47" s="19">
        <f t="shared" si="38"/>
        <v>7179.6224</v>
      </c>
      <c r="J47" s="19">
        <f t="shared" si="38"/>
        <v>601.4696</v>
      </c>
      <c r="K47" s="19">
        <f t="shared" si="38"/>
        <v>11.5667</v>
      </c>
      <c r="L47" s="19">
        <f t="shared" si="38"/>
        <v>30130.063099999996</v>
      </c>
      <c r="M47" s="20">
        <f t="shared" si="38"/>
        <v>75690.3807</v>
      </c>
    </row>
    <row r="48" spans="2:13" ht="12" customHeight="1">
      <c r="B48" s="33"/>
      <c r="C48" s="37" t="s">
        <v>44</v>
      </c>
      <c r="D48" s="19">
        <f aca="true" t="shared" si="39" ref="D48:M48">SUM(D243,D698,D958,D1023,D1088)</f>
        <v>3772.0793</v>
      </c>
      <c r="E48" s="19">
        <f t="shared" si="39"/>
        <v>34473.4766</v>
      </c>
      <c r="F48" s="19">
        <f t="shared" si="39"/>
        <v>121087.12580000002</v>
      </c>
      <c r="G48" s="19">
        <f t="shared" si="39"/>
        <v>190140.0928</v>
      </c>
      <c r="H48" s="19">
        <f t="shared" si="39"/>
        <v>83007.64330000001</v>
      </c>
      <c r="I48" s="19">
        <f t="shared" si="39"/>
        <v>23176.9252</v>
      </c>
      <c r="J48" s="19">
        <f t="shared" si="39"/>
        <v>7262.7832</v>
      </c>
      <c r="K48" s="19">
        <f t="shared" si="39"/>
        <v>5627.8732</v>
      </c>
      <c r="L48" s="19">
        <f t="shared" si="39"/>
        <v>159486.6231</v>
      </c>
      <c r="M48" s="20">
        <f t="shared" si="39"/>
        <v>628034.6225000002</v>
      </c>
    </row>
    <row r="49" spans="2:13" ht="12" customHeight="1">
      <c r="B49" s="33" t="s">
        <v>70</v>
      </c>
      <c r="C49" s="37" t="s">
        <v>45</v>
      </c>
      <c r="D49" s="19">
        <f aca="true" t="shared" si="40" ref="D49:M49">SUM(D244,D699,D959,D1024,D1089)</f>
        <v>428.88980000000004</v>
      </c>
      <c r="E49" s="19">
        <f t="shared" si="40"/>
        <v>800.956</v>
      </c>
      <c r="F49" s="19">
        <f t="shared" si="40"/>
        <v>81104.2598</v>
      </c>
      <c r="G49" s="19">
        <f t="shared" si="40"/>
        <v>146132.70190000001</v>
      </c>
      <c r="H49" s="19">
        <f t="shared" si="40"/>
        <v>38383.889</v>
      </c>
      <c r="I49" s="19">
        <f t="shared" si="40"/>
        <v>22572.0174</v>
      </c>
      <c r="J49" s="19">
        <f t="shared" si="40"/>
        <v>2279.2015</v>
      </c>
      <c r="K49" s="19">
        <f t="shared" si="40"/>
        <v>0</v>
      </c>
      <c r="L49" s="19">
        <f t="shared" si="40"/>
        <v>159949.9596</v>
      </c>
      <c r="M49" s="20">
        <f t="shared" si="40"/>
        <v>451651.875</v>
      </c>
    </row>
    <row r="50" spans="2:13" ht="12" customHeight="1">
      <c r="B50" s="33"/>
      <c r="C50" s="37" t="s">
        <v>89</v>
      </c>
      <c r="D50" s="19">
        <f aca="true" t="shared" si="41" ref="D50:M50">SUM(D245,D700,D960,D1025,D1090)</f>
        <v>0.8221</v>
      </c>
      <c r="E50" s="19">
        <f t="shared" si="41"/>
        <v>43.187900000000006</v>
      </c>
      <c r="F50" s="19">
        <f t="shared" si="41"/>
        <v>1635.9359</v>
      </c>
      <c r="G50" s="19">
        <f t="shared" si="41"/>
        <v>10828.96</v>
      </c>
      <c r="H50" s="19">
        <f t="shared" si="41"/>
        <v>5887.012</v>
      </c>
      <c r="I50" s="19">
        <f t="shared" si="41"/>
        <v>2319.0369</v>
      </c>
      <c r="J50" s="19">
        <f t="shared" si="41"/>
        <v>773.2191</v>
      </c>
      <c r="K50" s="19">
        <f t="shared" si="41"/>
        <v>0</v>
      </c>
      <c r="L50" s="19">
        <f t="shared" si="41"/>
        <v>25293.444499999998</v>
      </c>
      <c r="M50" s="20">
        <f t="shared" si="41"/>
        <v>46781.61840000001</v>
      </c>
    </row>
    <row r="51" spans="2:13" ht="12" customHeight="1">
      <c r="B51" s="33"/>
      <c r="C51" s="37" t="s">
        <v>51</v>
      </c>
      <c r="D51" s="19">
        <f aca="true" t="shared" si="42" ref="D51:M51">SUM(D246,D701,D961,D1026,D1091)</f>
        <v>131.89450000000002</v>
      </c>
      <c r="E51" s="19">
        <f t="shared" si="42"/>
        <v>807.2610000000001</v>
      </c>
      <c r="F51" s="19">
        <f t="shared" si="42"/>
        <v>2516.3034999999995</v>
      </c>
      <c r="G51" s="19">
        <f t="shared" si="42"/>
        <v>12172.36</v>
      </c>
      <c r="H51" s="19">
        <f t="shared" si="42"/>
        <v>3450.2277</v>
      </c>
      <c r="I51" s="19">
        <f t="shared" si="42"/>
        <v>2474.7689</v>
      </c>
      <c r="J51" s="19">
        <f t="shared" si="42"/>
        <v>3720.6850999999997</v>
      </c>
      <c r="K51" s="19">
        <f t="shared" si="42"/>
        <v>54.5945</v>
      </c>
      <c r="L51" s="19">
        <f t="shared" si="42"/>
        <v>9467.598699999999</v>
      </c>
      <c r="M51" s="20">
        <f t="shared" si="42"/>
        <v>34795.6939</v>
      </c>
    </row>
    <row r="52" spans="2:13" ht="12" customHeight="1">
      <c r="B52" s="33"/>
      <c r="C52" s="37" t="s">
        <v>52</v>
      </c>
      <c r="D52" s="19">
        <f aca="true" t="shared" si="43" ref="D52:M52">SUM(D247,D702,D962,D1027,D1092)</f>
        <v>0</v>
      </c>
      <c r="E52" s="19">
        <f t="shared" si="43"/>
        <v>15.784499999999998</v>
      </c>
      <c r="F52" s="19">
        <f t="shared" si="43"/>
        <v>280.98839999999996</v>
      </c>
      <c r="G52" s="19">
        <f t="shared" si="43"/>
        <v>8237.3014</v>
      </c>
      <c r="H52" s="19">
        <f t="shared" si="43"/>
        <v>2583.5195000000003</v>
      </c>
      <c r="I52" s="19">
        <f t="shared" si="43"/>
        <v>4085.5842000000007</v>
      </c>
      <c r="J52" s="19">
        <f t="shared" si="43"/>
        <v>960.2695000000001</v>
      </c>
      <c r="K52" s="19">
        <f t="shared" si="43"/>
        <v>0</v>
      </c>
      <c r="L52" s="19">
        <f t="shared" si="43"/>
        <v>6635.941</v>
      </c>
      <c r="M52" s="20">
        <f t="shared" si="43"/>
        <v>22799.388499999997</v>
      </c>
    </row>
    <row r="53" spans="2:13" ht="12" customHeight="1">
      <c r="B53" s="33"/>
      <c r="C53" s="37" t="s">
        <v>53</v>
      </c>
      <c r="D53" s="19">
        <f aca="true" t="shared" si="44" ref="D53:M53">SUM(D248,D703,D963,D1028,D1093)</f>
        <v>0</v>
      </c>
      <c r="E53" s="19">
        <f t="shared" si="44"/>
        <v>192.9371</v>
      </c>
      <c r="F53" s="19">
        <f t="shared" si="44"/>
        <v>310.4942</v>
      </c>
      <c r="G53" s="19">
        <f t="shared" si="44"/>
        <v>3006.5098000000007</v>
      </c>
      <c r="H53" s="19">
        <f t="shared" si="44"/>
        <v>1369.3673</v>
      </c>
      <c r="I53" s="19">
        <f t="shared" si="44"/>
        <v>1665.5669000000003</v>
      </c>
      <c r="J53" s="19">
        <f t="shared" si="44"/>
        <v>523.2089000000001</v>
      </c>
      <c r="K53" s="19">
        <f t="shared" si="44"/>
        <v>1.9571</v>
      </c>
      <c r="L53" s="19">
        <f t="shared" si="44"/>
        <v>1025.0797</v>
      </c>
      <c r="M53" s="20">
        <f t="shared" si="44"/>
        <v>8095.120999999999</v>
      </c>
    </row>
    <row r="54" spans="2:13" ht="12" customHeight="1">
      <c r="B54" s="33" t="s">
        <v>71</v>
      </c>
      <c r="C54" s="37" t="s">
        <v>46</v>
      </c>
      <c r="D54" s="19">
        <f aca="true" t="shared" si="45" ref="D54:M54">SUM(D249,D704,D964,D1029,D1094)</f>
        <v>0.2726</v>
      </c>
      <c r="E54" s="19">
        <f t="shared" si="45"/>
        <v>412.4904</v>
      </c>
      <c r="F54" s="19">
        <f t="shared" si="45"/>
        <v>1999.3421</v>
      </c>
      <c r="G54" s="19">
        <f t="shared" si="45"/>
        <v>5905.0151000000005</v>
      </c>
      <c r="H54" s="19">
        <f t="shared" si="45"/>
        <v>1617.9265</v>
      </c>
      <c r="I54" s="19">
        <f t="shared" si="45"/>
        <v>2338.8092</v>
      </c>
      <c r="J54" s="19">
        <f t="shared" si="45"/>
        <v>2957.5979</v>
      </c>
      <c r="K54" s="19">
        <f t="shared" si="45"/>
        <v>0</v>
      </c>
      <c r="L54" s="19">
        <f t="shared" si="45"/>
        <v>9922.683399999998</v>
      </c>
      <c r="M54" s="20">
        <f t="shared" si="45"/>
        <v>25154.137199999997</v>
      </c>
    </row>
    <row r="55" spans="2:13" ht="12" customHeight="1">
      <c r="B55" s="33"/>
      <c r="C55" s="37" t="s">
        <v>90</v>
      </c>
      <c r="D55" s="19">
        <f aca="true" t="shared" si="46" ref="D55:M56">SUM(D250,D705,D965,D1030,D1095)</f>
        <v>282.6287</v>
      </c>
      <c r="E55" s="19">
        <f t="shared" si="46"/>
        <v>703.7906</v>
      </c>
      <c r="F55" s="19">
        <f t="shared" si="46"/>
        <v>5385.1694</v>
      </c>
      <c r="G55" s="19">
        <f t="shared" si="46"/>
        <v>12001.9107</v>
      </c>
      <c r="H55" s="19">
        <f t="shared" si="46"/>
        <v>3849.9281</v>
      </c>
      <c r="I55" s="19">
        <f t="shared" si="46"/>
        <v>5540.0262</v>
      </c>
      <c r="J55" s="19">
        <f t="shared" si="46"/>
        <v>2114.2655000000004</v>
      </c>
      <c r="K55" s="19">
        <f t="shared" si="46"/>
        <v>1213.3178</v>
      </c>
      <c r="L55" s="19">
        <f t="shared" si="46"/>
        <v>7684.109900000001</v>
      </c>
      <c r="M55" s="20">
        <f t="shared" si="46"/>
        <v>38775.14690000001</v>
      </c>
    </row>
    <row r="56" spans="2:13" ht="12" customHeight="1">
      <c r="B56" s="33"/>
      <c r="C56" s="37" t="s">
        <v>47</v>
      </c>
      <c r="D56" s="19">
        <f t="shared" si="46"/>
        <v>47393.3103</v>
      </c>
      <c r="E56" s="19">
        <f t="shared" si="46"/>
        <v>5207.5753</v>
      </c>
      <c r="F56" s="19">
        <f t="shared" si="46"/>
        <v>15247.972300000001</v>
      </c>
      <c r="G56" s="19">
        <f t="shared" si="46"/>
        <v>20930.314700000003</v>
      </c>
      <c r="H56" s="19">
        <f t="shared" si="46"/>
        <v>24739.5744</v>
      </c>
      <c r="I56" s="19">
        <f t="shared" si="46"/>
        <v>14643.5565</v>
      </c>
      <c r="J56" s="19">
        <f t="shared" si="46"/>
        <v>3593.8345</v>
      </c>
      <c r="K56" s="19">
        <f t="shared" si="46"/>
        <v>0</v>
      </c>
      <c r="L56" s="19">
        <f t="shared" si="46"/>
        <v>29760.6311</v>
      </c>
      <c r="M56" s="20">
        <f t="shared" si="46"/>
        <v>161516.76909999998</v>
      </c>
    </row>
    <row r="57" spans="2:13" ht="12" customHeight="1">
      <c r="B57" s="33"/>
      <c r="C57" s="38" t="s">
        <v>91</v>
      </c>
      <c r="D57" s="23">
        <f aca="true" t="shared" si="47" ref="D57:M57">SUM(D252,D707,D967,D1032,D1097)</f>
        <v>1500.1006</v>
      </c>
      <c r="E57" s="19">
        <f t="shared" si="47"/>
        <v>1200.2851</v>
      </c>
      <c r="F57" s="19">
        <f t="shared" si="47"/>
        <v>3620.1791999999996</v>
      </c>
      <c r="G57" s="19">
        <f t="shared" si="47"/>
        <v>19452.170700000002</v>
      </c>
      <c r="H57" s="19">
        <f t="shared" si="47"/>
        <v>2827.0991</v>
      </c>
      <c r="I57" s="19">
        <f t="shared" si="47"/>
        <v>4533.2119</v>
      </c>
      <c r="J57" s="23">
        <f t="shared" si="47"/>
        <v>3321.2649</v>
      </c>
      <c r="K57" s="23">
        <f t="shared" si="47"/>
        <v>649.1948</v>
      </c>
      <c r="L57" s="23">
        <f t="shared" si="47"/>
        <v>14043.5773</v>
      </c>
      <c r="M57" s="24">
        <f t="shared" si="47"/>
        <v>51147.0836</v>
      </c>
    </row>
    <row r="58" spans="2:13" ht="12" customHeight="1">
      <c r="B58" s="35"/>
      <c r="C58" s="41" t="s">
        <v>79</v>
      </c>
      <c r="D58" s="23">
        <f aca="true" t="shared" si="48" ref="D58:M58">SUM(D253,D708,D968,D1033,D1098)</f>
        <v>77181.43350000001</v>
      </c>
      <c r="E58" s="21">
        <f t="shared" si="48"/>
        <v>110079.32430000001</v>
      </c>
      <c r="F58" s="21">
        <f t="shared" si="48"/>
        <v>687527.419</v>
      </c>
      <c r="G58" s="21">
        <f t="shared" si="48"/>
        <v>765362.7168999999</v>
      </c>
      <c r="H58" s="21">
        <f t="shared" si="48"/>
        <v>343899.8009</v>
      </c>
      <c r="I58" s="21">
        <f t="shared" si="48"/>
        <v>278064.6189999999</v>
      </c>
      <c r="J58" s="23">
        <f t="shared" si="48"/>
        <v>37349.43980000001</v>
      </c>
      <c r="K58" s="23">
        <f t="shared" si="48"/>
        <v>26818.394500000002</v>
      </c>
      <c r="L58" s="23">
        <f t="shared" si="48"/>
        <v>1048788.2078</v>
      </c>
      <c r="M58" s="24">
        <f t="shared" si="48"/>
        <v>3375071.3556999993</v>
      </c>
    </row>
    <row r="59" spans="2:13" ht="12" customHeight="1">
      <c r="B59" s="33"/>
      <c r="C59" s="34" t="s">
        <v>92</v>
      </c>
      <c r="D59" s="17">
        <f aca="true" t="shared" si="49" ref="D59:M59">SUM(D254,D709,D969,D1034,D1099)</f>
        <v>23991.784099999997</v>
      </c>
      <c r="E59" s="17">
        <f t="shared" si="49"/>
        <v>44562.051199999994</v>
      </c>
      <c r="F59" s="17">
        <f t="shared" si="49"/>
        <v>207418.97889999996</v>
      </c>
      <c r="G59" s="19">
        <f t="shared" si="49"/>
        <v>300930.48279999994</v>
      </c>
      <c r="H59" s="19">
        <f t="shared" si="49"/>
        <v>169215.1298</v>
      </c>
      <c r="I59" s="19">
        <f t="shared" si="49"/>
        <v>237115.57489999998</v>
      </c>
      <c r="J59" s="17">
        <f t="shared" si="49"/>
        <v>64626.8519</v>
      </c>
      <c r="K59" s="17">
        <f t="shared" si="49"/>
        <v>11111.6232</v>
      </c>
      <c r="L59" s="17">
        <f t="shared" si="49"/>
        <v>328870.10170000006</v>
      </c>
      <c r="M59" s="18">
        <f t="shared" si="49"/>
        <v>1387842.5784999998</v>
      </c>
    </row>
    <row r="60" spans="2:13" ht="12" customHeight="1">
      <c r="B60" s="33" t="s">
        <v>72</v>
      </c>
      <c r="C60" s="34" t="s">
        <v>93</v>
      </c>
      <c r="D60" s="19">
        <f aca="true" t="shared" si="50" ref="D60:M60">SUM(D255,D710,D970,D1035,D1100)</f>
        <v>13344.637499999999</v>
      </c>
      <c r="E60" s="19">
        <f t="shared" si="50"/>
        <v>14296.122</v>
      </c>
      <c r="F60" s="19">
        <f t="shared" si="50"/>
        <v>63674.9258</v>
      </c>
      <c r="G60" s="19">
        <f t="shared" si="50"/>
        <v>81354.3385</v>
      </c>
      <c r="H60" s="19">
        <f t="shared" si="50"/>
        <v>18701.4196</v>
      </c>
      <c r="I60" s="19">
        <f t="shared" si="50"/>
        <v>32786.07</v>
      </c>
      <c r="J60" s="19">
        <f t="shared" si="50"/>
        <v>29129.763699999996</v>
      </c>
      <c r="K60" s="19">
        <f t="shared" si="50"/>
        <v>20115.4776</v>
      </c>
      <c r="L60" s="19">
        <f t="shared" si="50"/>
        <v>93367.742</v>
      </c>
      <c r="M60" s="20">
        <f t="shared" si="50"/>
        <v>366770.49669999996</v>
      </c>
    </row>
    <row r="61" spans="2:13" ht="12" customHeight="1">
      <c r="B61" s="33"/>
      <c r="C61" s="34" t="s">
        <v>94</v>
      </c>
      <c r="D61" s="19">
        <f aca="true" t="shared" si="51" ref="D61:M61">SUM(D256,D711,D971,D1036,D1101)</f>
        <v>2507.5294000000004</v>
      </c>
      <c r="E61" s="19">
        <f t="shared" si="51"/>
        <v>2928.9276999999997</v>
      </c>
      <c r="F61" s="19">
        <f t="shared" si="51"/>
        <v>78975.67050000001</v>
      </c>
      <c r="G61" s="19">
        <f t="shared" si="51"/>
        <v>79664.946</v>
      </c>
      <c r="H61" s="19">
        <f t="shared" si="51"/>
        <v>14443.8622</v>
      </c>
      <c r="I61" s="19">
        <f t="shared" si="51"/>
        <v>15642.0687</v>
      </c>
      <c r="J61" s="19">
        <f t="shared" si="51"/>
        <v>1255.7756</v>
      </c>
      <c r="K61" s="19">
        <f t="shared" si="51"/>
        <v>2546.8835</v>
      </c>
      <c r="L61" s="19">
        <f t="shared" si="51"/>
        <v>93638.4743</v>
      </c>
      <c r="M61" s="20">
        <f t="shared" si="51"/>
        <v>291604.1379</v>
      </c>
    </row>
    <row r="62" spans="2:13" ht="12" customHeight="1">
      <c r="B62" s="33" t="s">
        <v>73</v>
      </c>
      <c r="C62" s="34" t="s">
        <v>95</v>
      </c>
      <c r="D62" s="19">
        <f aca="true" t="shared" si="52" ref="D62:M62">SUM(D257,D712,D972,D1037,D1102)</f>
        <v>163.0344</v>
      </c>
      <c r="E62" s="19">
        <f t="shared" si="52"/>
        <v>2755.5509</v>
      </c>
      <c r="F62" s="19">
        <f t="shared" si="52"/>
        <v>1667.0366000000001</v>
      </c>
      <c r="G62" s="19">
        <f t="shared" si="52"/>
        <v>6271.3342</v>
      </c>
      <c r="H62" s="19">
        <f t="shared" si="52"/>
        <v>3631.9074000000005</v>
      </c>
      <c r="I62" s="19">
        <f t="shared" si="52"/>
        <v>4586.140299999999</v>
      </c>
      <c r="J62" s="19">
        <f t="shared" si="52"/>
        <v>238.0068</v>
      </c>
      <c r="K62" s="19">
        <f t="shared" si="52"/>
        <v>118.3991</v>
      </c>
      <c r="L62" s="19">
        <f t="shared" si="52"/>
        <v>9402.216</v>
      </c>
      <c r="M62" s="20">
        <f t="shared" si="52"/>
        <v>28833.625699999997</v>
      </c>
    </row>
    <row r="63" spans="2:13" ht="12" customHeight="1">
      <c r="B63" s="33"/>
      <c r="C63" s="34" t="s">
        <v>96</v>
      </c>
      <c r="D63" s="19">
        <f aca="true" t="shared" si="53" ref="D63:M63">SUM(D258,D713,D973,D1038,D1103)</f>
        <v>496.40299999999996</v>
      </c>
      <c r="E63" s="19">
        <f t="shared" si="53"/>
        <v>2660.9160999999995</v>
      </c>
      <c r="F63" s="19">
        <f t="shared" si="53"/>
        <v>12152.0926</v>
      </c>
      <c r="G63" s="19">
        <f t="shared" si="53"/>
        <v>13874.8356</v>
      </c>
      <c r="H63" s="19">
        <f t="shared" si="53"/>
        <v>11698.359</v>
      </c>
      <c r="I63" s="19">
        <f t="shared" si="53"/>
        <v>3598.7721</v>
      </c>
      <c r="J63" s="19">
        <f t="shared" si="53"/>
        <v>0</v>
      </c>
      <c r="K63" s="19">
        <f t="shared" si="53"/>
        <v>0</v>
      </c>
      <c r="L63" s="19">
        <f t="shared" si="53"/>
        <v>13178.7377</v>
      </c>
      <c r="M63" s="20">
        <f t="shared" si="53"/>
        <v>57660.11609999999</v>
      </c>
    </row>
    <row r="64" spans="2:13" ht="12" customHeight="1">
      <c r="B64" s="33" t="s">
        <v>68</v>
      </c>
      <c r="C64" s="34" t="s">
        <v>97</v>
      </c>
      <c r="D64" s="19">
        <f aca="true" t="shared" si="54" ref="D64:M64">SUM(D259,D714,D974,D1039,D1104)</f>
        <v>0</v>
      </c>
      <c r="E64" s="19">
        <f t="shared" si="54"/>
        <v>0</v>
      </c>
      <c r="F64" s="19">
        <f t="shared" si="54"/>
        <v>81.03</v>
      </c>
      <c r="G64" s="19">
        <f t="shared" si="54"/>
        <v>599.917</v>
      </c>
      <c r="H64" s="19">
        <f t="shared" si="54"/>
        <v>0</v>
      </c>
      <c r="I64" s="19">
        <f t="shared" si="54"/>
        <v>0</v>
      </c>
      <c r="J64" s="19">
        <f t="shared" si="54"/>
        <v>0</v>
      </c>
      <c r="K64" s="19">
        <f t="shared" si="54"/>
        <v>0</v>
      </c>
      <c r="L64" s="19">
        <f t="shared" si="54"/>
        <v>0</v>
      </c>
      <c r="M64" s="20">
        <f t="shared" si="54"/>
        <v>680.947</v>
      </c>
    </row>
    <row r="65" spans="2:13" ht="12" customHeight="1">
      <c r="B65" s="33"/>
      <c r="C65" s="42" t="s">
        <v>98</v>
      </c>
      <c r="D65" s="23">
        <f aca="true" t="shared" si="55" ref="D65:M65">SUM(D260,D715,D975,D1040,D1105)</f>
        <v>1246.9133</v>
      </c>
      <c r="E65" s="23">
        <f t="shared" si="55"/>
        <v>10668.613</v>
      </c>
      <c r="F65" s="23">
        <f t="shared" si="55"/>
        <v>18649.7797</v>
      </c>
      <c r="G65" s="23">
        <f t="shared" si="55"/>
        <v>29680.478000000003</v>
      </c>
      <c r="H65" s="23">
        <f t="shared" si="55"/>
        <v>10880.653199999999</v>
      </c>
      <c r="I65" s="23">
        <f t="shared" si="55"/>
        <v>15487.271200000001</v>
      </c>
      <c r="J65" s="23">
        <f t="shared" si="55"/>
        <v>7311.0771</v>
      </c>
      <c r="K65" s="23">
        <f t="shared" si="55"/>
        <v>4207.3678</v>
      </c>
      <c r="L65" s="23">
        <f t="shared" si="55"/>
        <v>76271.473</v>
      </c>
      <c r="M65" s="24">
        <f t="shared" si="55"/>
        <v>174403.62630000003</v>
      </c>
    </row>
    <row r="66" spans="2:13" ht="12" customHeight="1">
      <c r="B66" s="35"/>
      <c r="C66" s="41" t="s">
        <v>64</v>
      </c>
      <c r="D66" s="21">
        <f aca="true" t="shared" si="56" ref="D66:M66">SUM(D261,D716,D976,D1041,D1106)</f>
        <v>41750.301699999996</v>
      </c>
      <c r="E66" s="21">
        <f t="shared" si="56"/>
        <v>77872.1809</v>
      </c>
      <c r="F66" s="21">
        <f t="shared" si="56"/>
        <v>382619.5141</v>
      </c>
      <c r="G66" s="21">
        <f t="shared" si="56"/>
        <v>512376.3320999999</v>
      </c>
      <c r="H66" s="21">
        <f t="shared" si="56"/>
        <v>228571.3312</v>
      </c>
      <c r="I66" s="21">
        <f t="shared" si="56"/>
        <v>309215.89720000006</v>
      </c>
      <c r="J66" s="21">
        <f t="shared" si="56"/>
        <v>102561.4751</v>
      </c>
      <c r="K66" s="21">
        <f t="shared" si="56"/>
        <v>38099.7512</v>
      </c>
      <c r="L66" s="21">
        <f t="shared" si="56"/>
        <v>614728.7447</v>
      </c>
      <c r="M66" s="22">
        <f t="shared" si="56"/>
        <v>2307795.5282</v>
      </c>
    </row>
    <row r="67" spans="2:13" ht="12" customHeight="1">
      <c r="B67" s="51" t="s">
        <v>74</v>
      </c>
      <c r="C67" s="52"/>
      <c r="D67" s="25">
        <f aca="true" t="shared" si="57" ref="D67:M67">SUM(D262,D717,D977,D1042,D1107)</f>
        <v>325397.00549999997</v>
      </c>
      <c r="E67" s="25">
        <f t="shared" si="57"/>
        <v>798654.846</v>
      </c>
      <c r="F67" s="25">
        <f t="shared" si="57"/>
        <v>4964245.8677</v>
      </c>
      <c r="G67" s="25">
        <f t="shared" si="57"/>
        <v>3654203.5305999992</v>
      </c>
      <c r="H67" s="25">
        <f t="shared" si="57"/>
        <v>2254685.9882</v>
      </c>
      <c r="I67" s="25">
        <f t="shared" si="57"/>
        <v>2232355.6321999994</v>
      </c>
      <c r="J67" s="25">
        <f t="shared" si="57"/>
        <v>599224.12</v>
      </c>
      <c r="K67" s="25">
        <f t="shared" si="57"/>
        <v>483345.95800000004</v>
      </c>
      <c r="L67" s="25">
        <f t="shared" si="57"/>
        <v>6729710.3351</v>
      </c>
      <c r="M67" s="26">
        <f t="shared" si="57"/>
        <v>22041823.283299997</v>
      </c>
    </row>
    <row r="68" spans="4:12" ht="12" customHeight="1">
      <c r="D68" s="10"/>
      <c r="E68" s="10"/>
      <c r="F68" s="11"/>
      <c r="G68" s="11"/>
      <c r="H68" s="11"/>
      <c r="I68" s="11"/>
      <c r="J68" s="11"/>
      <c r="K68" s="11"/>
      <c r="L68" s="11"/>
    </row>
    <row r="69" spans="2:57" ht="12" customHeight="1">
      <c r="B69" s="13"/>
      <c r="C69" s="12" t="s">
        <v>3</v>
      </c>
      <c r="D69" s="49" t="s">
        <v>5</v>
      </c>
      <c r="E69" s="50"/>
      <c r="BD69" s="3"/>
      <c r="BE69" s="2"/>
    </row>
    <row r="70" spans="3:57" ht="12" customHeight="1">
      <c r="C70" s="5"/>
      <c r="M70" s="7" t="s">
        <v>0</v>
      </c>
      <c r="BE70" s="2"/>
    </row>
    <row r="71" spans="2:57" ht="12" customHeight="1">
      <c r="B71" s="8"/>
      <c r="C71" s="9" t="s">
        <v>99</v>
      </c>
      <c r="D71" s="43" t="s">
        <v>54</v>
      </c>
      <c r="E71" s="45" t="s">
        <v>55</v>
      </c>
      <c r="F71" s="45" t="s">
        <v>56</v>
      </c>
      <c r="G71" s="45" t="s">
        <v>57</v>
      </c>
      <c r="H71" s="45" t="s">
        <v>58</v>
      </c>
      <c r="I71" s="45" t="s">
        <v>59</v>
      </c>
      <c r="J71" s="45" t="s">
        <v>60</v>
      </c>
      <c r="K71" s="45" t="s">
        <v>61</v>
      </c>
      <c r="L71" s="45" t="s">
        <v>21</v>
      </c>
      <c r="M71" s="47" t="s">
        <v>1</v>
      </c>
      <c r="BE71" s="2"/>
    </row>
    <row r="72" spans="2:57" ht="12" customHeight="1">
      <c r="B72" s="29" t="s">
        <v>2</v>
      </c>
      <c r="C72" s="30"/>
      <c r="D72" s="44"/>
      <c r="E72" s="46"/>
      <c r="F72" s="46"/>
      <c r="G72" s="46"/>
      <c r="H72" s="46"/>
      <c r="I72" s="46"/>
      <c r="J72" s="46"/>
      <c r="K72" s="46"/>
      <c r="L72" s="46"/>
      <c r="M72" s="48"/>
      <c r="BE72" s="2"/>
    </row>
    <row r="73" spans="2:13" ht="12" customHeight="1">
      <c r="B73" s="31"/>
      <c r="C73" s="32" t="s">
        <v>23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f>SUM(D73:L73)</f>
        <v>0</v>
      </c>
    </row>
    <row r="74" spans="2:13" ht="12" customHeight="1">
      <c r="B74" s="33" t="s">
        <v>62</v>
      </c>
      <c r="C74" s="34" t="s">
        <v>24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20">
        <f>SUM(D74:L74)</f>
        <v>0</v>
      </c>
    </row>
    <row r="75" spans="2:13" ht="12" customHeight="1">
      <c r="B75" s="33"/>
      <c r="C75" s="34" t="s">
        <v>25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263.89</v>
      </c>
      <c r="M75" s="20">
        <f>SUM(D75:L75)</f>
        <v>263.89</v>
      </c>
    </row>
    <row r="76" spans="2:13" ht="12" customHeight="1">
      <c r="B76" s="33"/>
      <c r="C76" s="34" t="s">
        <v>77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20">
        <f aca="true" t="shared" si="58" ref="M76:M132">SUM(D76:L76)</f>
        <v>0</v>
      </c>
    </row>
    <row r="77" spans="2:13" ht="12" customHeight="1">
      <c r="B77" s="33"/>
      <c r="C77" s="34" t="s">
        <v>26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10</v>
      </c>
      <c r="M77" s="20">
        <f>SUM(D77:L77)</f>
        <v>10</v>
      </c>
    </row>
    <row r="78" spans="2:13" ht="12" customHeight="1">
      <c r="B78" s="33"/>
      <c r="C78" s="34" t="s">
        <v>27</v>
      </c>
      <c r="D78" s="19">
        <v>0</v>
      </c>
      <c r="E78" s="19">
        <v>0</v>
      </c>
      <c r="F78" s="19">
        <v>5</v>
      </c>
      <c r="G78" s="19">
        <v>21.413</v>
      </c>
      <c r="H78" s="19">
        <v>8.64</v>
      </c>
      <c r="I78" s="19">
        <v>11.376</v>
      </c>
      <c r="J78" s="19">
        <v>0</v>
      </c>
      <c r="K78" s="19">
        <v>0</v>
      </c>
      <c r="L78" s="19">
        <v>0</v>
      </c>
      <c r="M78" s="20">
        <f t="shared" si="58"/>
        <v>46.428999999999995</v>
      </c>
    </row>
    <row r="79" spans="2:13" ht="12" customHeight="1">
      <c r="B79" s="33" t="s">
        <v>63</v>
      </c>
      <c r="C79" s="34" t="s">
        <v>78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20">
        <f t="shared" si="58"/>
        <v>0</v>
      </c>
    </row>
    <row r="80" spans="2:13" ht="12" customHeight="1">
      <c r="B80" s="35"/>
      <c r="C80" s="36" t="s">
        <v>79</v>
      </c>
      <c r="D80" s="21">
        <f aca="true" t="shared" si="59" ref="D80:L80">SUM(D73:D79)</f>
        <v>0</v>
      </c>
      <c r="E80" s="21">
        <f t="shared" si="59"/>
        <v>0</v>
      </c>
      <c r="F80" s="21">
        <f t="shared" si="59"/>
        <v>5</v>
      </c>
      <c r="G80" s="21">
        <f t="shared" si="59"/>
        <v>21.413</v>
      </c>
      <c r="H80" s="21">
        <f t="shared" si="59"/>
        <v>8.64</v>
      </c>
      <c r="I80" s="21">
        <f t="shared" si="59"/>
        <v>11.376</v>
      </c>
      <c r="J80" s="21">
        <f t="shared" si="59"/>
        <v>0</v>
      </c>
      <c r="K80" s="21">
        <f t="shared" si="59"/>
        <v>0</v>
      </c>
      <c r="L80" s="21">
        <f t="shared" si="59"/>
        <v>273.89</v>
      </c>
      <c r="M80" s="22">
        <f t="shared" si="58"/>
        <v>320.31899999999996</v>
      </c>
    </row>
    <row r="81" spans="2:13" ht="12" customHeight="1">
      <c r="B81" s="33"/>
      <c r="C81" s="37" t="s">
        <v>28</v>
      </c>
      <c r="D81" s="19">
        <v>0</v>
      </c>
      <c r="E81" s="19">
        <v>0</v>
      </c>
      <c r="F81" s="19">
        <v>221.2481</v>
      </c>
      <c r="G81" s="19">
        <v>7737.3252</v>
      </c>
      <c r="H81" s="19">
        <v>2553.3637</v>
      </c>
      <c r="I81" s="19">
        <v>2570.5061</v>
      </c>
      <c r="J81" s="19">
        <v>73.7853</v>
      </c>
      <c r="K81" s="19">
        <v>0</v>
      </c>
      <c r="L81" s="19">
        <v>3151.7913</v>
      </c>
      <c r="M81" s="20">
        <f t="shared" si="58"/>
        <v>16308.0197</v>
      </c>
    </row>
    <row r="82" spans="2:13" ht="12" customHeight="1">
      <c r="B82" s="33"/>
      <c r="C82" s="37" t="s">
        <v>75</v>
      </c>
      <c r="D82" s="19">
        <v>0</v>
      </c>
      <c r="E82" s="19">
        <v>125.98</v>
      </c>
      <c r="F82" s="19">
        <v>0</v>
      </c>
      <c r="G82" s="19">
        <v>3893.4575</v>
      </c>
      <c r="H82" s="19">
        <v>261.6252</v>
      </c>
      <c r="I82" s="19">
        <v>113.5168</v>
      </c>
      <c r="J82" s="19">
        <v>87.2253</v>
      </c>
      <c r="K82" s="19">
        <v>0</v>
      </c>
      <c r="L82" s="19">
        <v>4614.7625</v>
      </c>
      <c r="M82" s="20">
        <f>SUM(D82:L82)</f>
        <v>9096.5673</v>
      </c>
    </row>
    <row r="83" spans="2:13" ht="12" customHeight="1">
      <c r="B83" s="33"/>
      <c r="C83" s="37" t="s">
        <v>48</v>
      </c>
      <c r="D83" s="19">
        <v>0</v>
      </c>
      <c r="E83" s="19">
        <v>52.4102</v>
      </c>
      <c r="F83" s="19">
        <v>0</v>
      </c>
      <c r="G83" s="19">
        <v>57.4807</v>
      </c>
      <c r="H83" s="19">
        <v>34.0975</v>
      </c>
      <c r="I83" s="19">
        <v>147.8741</v>
      </c>
      <c r="J83" s="19">
        <v>44.329</v>
      </c>
      <c r="K83" s="19">
        <v>0</v>
      </c>
      <c r="L83" s="19">
        <v>115.9677</v>
      </c>
      <c r="M83" s="20">
        <f>SUM(D83:L83)</f>
        <v>452.1592</v>
      </c>
    </row>
    <row r="84" spans="2:13" ht="12" customHeight="1">
      <c r="B84" s="33"/>
      <c r="C84" s="37" t="s">
        <v>29</v>
      </c>
      <c r="D84" s="19">
        <v>0</v>
      </c>
      <c r="E84" s="19">
        <v>0</v>
      </c>
      <c r="F84" s="19">
        <v>0</v>
      </c>
      <c r="G84" s="19">
        <v>24.017</v>
      </c>
      <c r="H84" s="19">
        <v>95.4288</v>
      </c>
      <c r="I84" s="19">
        <v>4407.22</v>
      </c>
      <c r="J84" s="19">
        <v>0</v>
      </c>
      <c r="K84" s="19">
        <v>0</v>
      </c>
      <c r="L84" s="19">
        <v>0</v>
      </c>
      <c r="M84" s="20">
        <f t="shared" si="58"/>
        <v>4526.665800000001</v>
      </c>
    </row>
    <row r="85" spans="2:13" ht="12" customHeight="1">
      <c r="B85" s="33"/>
      <c r="C85" s="37" t="s">
        <v>30</v>
      </c>
      <c r="D85" s="19">
        <v>0</v>
      </c>
      <c r="E85" s="19">
        <v>0</v>
      </c>
      <c r="F85" s="19">
        <v>0</v>
      </c>
      <c r="G85" s="19">
        <v>86.5812</v>
      </c>
      <c r="H85" s="19">
        <v>89.5249</v>
      </c>
      <c r="I85" s="19">
        <v>22.9651</v>
      </c>
      <c r="J85" s="19">
        <v>0</v>
      </c>
      <c r="K85" s="19">
        <v>0</v>
      </c>
      <c r="L85" s="19">
        <v>0</v>
      </c>
      <c r="M85" s="20">
        <f t="shared" si="58"/>
        <v>199.0712</v>
      </c>
    </row>
    <row r="86" spans="2:13" ht="12" customHeight="1">
      <c r="B86" s="33" t="s">
        <v>65</v>
      </c>
      <c r="C86" s="37" t="s">
        <v>66</v>
      </c>
      <c r="D86" s="19">
        <v>0</v>
      </c>
      <c r="E86" s="19">
        <v>0</v>
      </c>
      <c r="F86" s="19">
        <v>1332.4037</v>
      </c>
      <c r="G86" s="19">
        <v>2294.8526</v>
      </c>
      <c r="H86" s="19">
        <v>3565.0613</v>
      </c>
      <c r="I86" s="19">
        <v>2133.7494</v>
      </c>
      <c r="J86" s="19">
        <v>1827.5298</v>
      </c>
      <c r="K86" s="19">
        <v>299.6239</v>
      </c>
      <c r="L86" s="19">
        <v>15001.1141</v>
      </c>
      <c r="M86" s="20">
        <f t="shared" si="58"/>
        <v>26454.334800000004</v>
      </c>
    </row>
    <row r="87" spans="2:13" ht="12" customHeight="1">
      <c r="B87" s="33"/>
      <c r="C87" s="37" t="s">
        <v>80</v>
      </c>
      <c r="D87" s="19">
        <v>0</v>
      </c>
      <c r="E87" s="19">
        <v>0</v>
      </c>
      <c r="F87" s="19">
        <v>0</v>
      </c>
      <c r="G87" s="19">
        <v>416.8188</v>
      </c>
      <c r="H87" s="19">
        <v>47.4236</v>
      </c>
      <c r="I87" s="19">
        <v>0</v>
      </c>
      <c r="J87" s="19">
        <v>0</v>
      </c>
      <c r="K87" s="19">
        <v>0</v>
      </c>
      <c r="L87" s="19">
        <v>0</v>
      </c>
      <c r="M87" s="20">
        <f t="shared" si="58"/>
        <v>464.24240000000003</v>
      </c>
    </row>
    <row r="88" spans="2:13" ht="12" customHeight="1">
      <c r="B88" s="33"/>
      <c r="C88" s="37" t="s">
        <v>49</v>
      </c>
      <c r="D88" s="19">
        <v>0</v>
      </c>
      <c r="E88" s="19">
        <v>0</v>
      </c>
      <c r="F88" s="19">
        <v>525.1165</v>
      </c>
      <c r="G88" s="19">
        <v>8120.7995</v>
      </c>
      <c r="H88" s="19">
        <v>5226.1935</v>
      </c>
      <c r="I88" s="19">
        <v>11670.9007</v>
      </c>
      <c r="J88" s="19">
        <v>270.9746</v>
      </c>
      <c r="K88" s="19">
        <v>23.6577</v>
      </c>
      <c r="L88" s="19">
        <v>9767.7837</v>
      </c>
      <c r="M88" s="20">
        <f t="shared" si="58"/>
        <v>35605.4262</v>
      </c>
    </row>
    <row r="89" spans="2:13" ht="12" customHeight="1">
      <c r="B89" s="33"/>
      <c r="C89" s="37" t="s">
        <v>76</v>
      </c>
      <c r="D89" s="19">
        <v>0</v>
      </c>
      <c r="E89" s="19">
        <v>0</v>
      </c>
      <c r="F89" s="19">
        <v>0</v>
      </c>
      <c r="G89" s="19">
        <v>122.3679</v>
      </c>
      <c r="H89" s="19">
        <v>48.803</v>
      </c>
      <c r="I89" s="19">
        <v>0</v>
      </c>
      <c r="J89" s="19">
        <v>0</v>
      </c>
      <c r="K89" s="19">
        <v>0</v>
      </c>
      <c r="L89" s="19">
        <v>16.8017</v>
      </c>
      <c r="M89" s="20">
        <f t="shared" si="58"/>
        <v>187.97260000000003</v>
      </c>
    </row>
    <row r="90" spans="2:13" ht="12" customHeight="1">
      <c r="B90" s="33"/>
      <c r="C90" s="37" t="s">
        <v>31</v>
      </c>
      <c r="D90" s="19">
        <v>0</v>
      </c>
      <c r="E90" s="19">
        <v>19.7058</v>
      </c>
      <c r="F90" s="19">
        <v>0</v>
      </c>
      <c r="G90" s="19">
        <v>23.4454</v>
      </c>
      <c r="H90" s="19">
        <v>524.2937</v>
      </c>
      <c r="I90" s="19">
        <v>444.3706</v>
      </c>
      <c r="J90" s="19">
        <v>0.0453</v>
      </c>
      <c r="K90" s="19">
        <v>0</v>
      </c>
      <c r="L90" s="19">
        <v>412.3306</v>
      </c>
      <c r="M90" s="20">
        <f t="shared" si="58"/>
        <v>1424.1914</v>
      </c>
    </row>
    <row r="91" spans="2:13" ht="12" customHeight="1">
      <c r="B91" s="33"/>
      <c r="C91" s="37" t="s">
        <v>32</v>
      </c>
      <c r="D91" s="19">
        <v>0</v>
      </c>
      <c r="E91" s="19">
        <v>0</v>
      </c>
      <c r="F91" s="19">
        <v>30.3697</v>
      </c>
      <c r="G91" s="19">
        <v>22.6338</v>
      </c>
      <c r="H91" s="19">
        <v>28.3334</v>
      </c>
      <c r="I91" s="19">
        <v>84.7266</v>
      </c>
      <c r="J91" s="19">
        <v>19.1213</v>
      </c>
      <c r="K91" s="19">
        <v>0</v>
      </c>
      <c r="L91" s="19">
        <v>59.8887</v>
      </c>
      <c r="M91" s="20">
        <f t="shared" si="58"/>
        <v>245.0735</v>
      </c>
    </row>
    <row r="92" spans="2:13" ht="12" customHeight="1">
      <c r="B92" s="33" t="s">
        <v>67</v>
      </c>
      <c r="C92" s="37" t="s">
        <v>81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20">
        <f t="shared" si="58"/>
        <v>0</v>
      </c>
    </row>
    <row r="93" spans="2:13" ht="12" customHeight="1">
      <c r="B93" s="33"/>
      <c r="C93" s="37" t="s">
        <v>33</v>
      </c>
      <c r="D93" s="19">
        <v>0</v>
      </c>
      <c r="E93" s="19">
        <v>0</v>
      </c>
      <c r="F93" s="19">
        <v>414.7917</v>
      </c>
      <c r="G93" s="19">
        <v>612.4008</v>
      </c>
      <c r="H93" s="19">
        <v>340.1008</v>
      </c>
      <c r="I93" s="19">
        <v>280.3172</v>
      </c>
      <c r="J93" s="19">
        <v>0</v>
      </c>
      <c r="K93" s="19">
        <v>0</v>
      </c>
      <c r="L93" s="19">
        <v>631.2454</v>
      </c>
      <c r="M93" s="20">
        <f t="shared" si="58"/>
        <v>2278.8559</v>
      </c>
    </row>
    <row r="94" spans="2:13" ht="12" customHeight="1">
      <c r="B94" s="33"/>
      <c r="C94" s="37" t="s">
        <v>50</v>
      </c>
      <c r="D94" s="19">
        <v>0</v>
      </c>
      <c r="E94" s="19">
        <v>0</v>
      </c>
      <c r="F94" s="19">
        <v>0</v>
      </c>
      <c r="G94" s="19">
        <v>952.2441</v>
      </c>
      <c r="H94" s="19">
        <v>182.7027</v>
      </c>
      <c r="I94" s="19">
        <v>905.8884</v>
      </c>
      <c r="J94" s="19">
        <v>158.8262</v>
      </c>
      <c r="K94" s="19">
        <v>0</v>
      </c>
      <c r="L94" s="19">
        <v>30.3349</v>
      </c>
      <c r="M94" s="20">
        <f t="shared" si="58"/>
        <v>2229.9963</v>
      </c>
    </row>
    <row r="95" spans="2:13" ht="12" customHeight="1">
      <c r="B95" s="33"/>
      <c r="C95" s="37" t="s">
        <v>34</v>
      </c>
      <c r="D95" s="19">
        <v>0</v>
      </c>
      <c r="E95" s="19">
        <v>0</v>
      </c>
      <c r="F95" s="19">
        <v>5.4124</v>
      </c>
      <c r="G95" s="19">
        <v>353.7757</v>
      </c>
      <c r="H95" s="19">
        <v>144.5342</v>
      </c>
      <c r="I95" s="19">
        <v>990.8531</v>
      </c>
      <c r="J95" s="19">
        <v>10.1582</v>
      </c>
      <c r="K95" s="19">
        <v>0</v>
      </c>
      <c r="L95" s="19">
        <v>0</v>
      </c>
      <c r="M95" s="20">
        <f t="shared" si="58"/>
        <v>1504.7336</v>
      </c>
    </row>
    <row r="96" spans="2:13" ht="12" customHeight="1">
      <c r="B96" s="33"/>
      <c r="C96" s="37" t="s">
        <v>35</v>
      </c>
      <c r="D96" s="19">
        <v>0</v>
      </c>
      <c r="E96" s="19">
        <v>0</v>
      </c>
      <c r="F96" s="19">
        <v>0</v>
      </c>
      <c r="G96" s="19">
        <v>839.7559</v>
      </c>
      <c r="H96" s="19">
        <v>166.2713</v>
      </c>
      <c r="I96" s="19">
        <v>427.1872</v>
      </c>
      <c r="J96" s="19">
        <v>2120.5045</v>
      </c>
      <c r="K96" s="19">
        <v>0</v>
      </c>
      <c r="L96" s="19">
        <v>372.0317</v>
      </c>
      <c r="M96" s="20">
        <f t="shared" si="58"/>
        <v>3925.7506</v>
      </c>
    </row>
    <row r="97" spans="2:13" ht="12" customHeight="1">
      <c r="B97" s="33"/>
      <c r="C97" s="37" t="s">
        <v>82</v>
      </c>
      <c r="D97" s="19">
        <v>0</v>
      </c>
      <c r="E97" s="19">
        <v>0</v>
      </c>
      <c r="F97" s="19">
        <v>0</v>
      </c>
      <c r="G97" s="19">
        <v>172.1</v>
      </c>
      <c r="H97" s="19">
        <v>0</v>
      </c>
      <c r="I97" s="19">
        <v>356.9514</v>
      </c>
      <c r="J97" s="19">
        <v>0</v>
      </c>
      <c r="K97" s="19">
        <v>0</v>
      </c>
      <c r="L97" s="19">
        <v>1.1793</v>
      </c>
      <c r="M97" s="20">
        <f t="shared" si="58"/>
        <v>530.2307</v>
      </c>
    </row>
    <row r="98" spans="2:13" ht="12" customHeight="1">
      <c r="B98" s="33" t="s">
        <v>68</v>
      </c>
      <c r="C98" s="37" t="s">
        <v>83</v>
      </c>
      <c r="D98" s="19">
        <v>0</v>
      </c>
      <c r="E98" s="19">
        <v>0</v>
      </c>
      <c r="F98" s="19">
        <v>112.5136</v>
      </c>
      <c r="G98" s="19">
        <v>0</v>
      </c>
      <c r="H98" s="19">
        <v>15.9167</v>
      </c>
      <c r="I98" s="19">
        <v>29.7496</v>
      </c>
      <c r="J98" s="19">
        <v>0</v>
      </c>
      <c r="K98" s="19">
        <v>0</v>
      </c>
      <c r="L98" s="19">
        <v>32.4424</v>
      </c>
      <c r="M98" s="20">
        <f t="shared" si="58"/>
        <v>190.62229999999997</v>
      </c>
    </row>
    <row r="99" spans="2:13" ht="12" customHeight="1">
      <c r="B99" s="33"/>
      <c r="C99" s="37" t="s">
        <v>84</v>
      </c>
      <c r="D99" s="19">
        <v>0</v>
      </c>
      <c r="E99" s="19">
        <v>0</v>
      </c>
      <c r="F99" s="19">
        <v>102.8725</v>
      </c>
      <c r="G99" s="19">
        <v>104.6625</v>
      </c>
      <c r="H99" s="19">
        <v>43.7435</v>
      </c>
      <c r="I99" s="19">
        <v>2.8172</v>
      </c>
      <c r="J99" s="19">
        <v>0.6434</v>
      </c>
      <c r="K99" s="19">
        <v>0</v>
      </c>
      <c r="L99" s="19">
        <v>0</v>
      </c>
      <c r="M99" s="20">
        <f t="shared" si="58"/>
        <v>254.73910000000004</v>
      </c>
    </row>
    <row r="100" spans="2:13" ht="12" customHeight="1">
      <c r="B100" s="33"/>
      <c r="C100" s="37" t="s">
        <v>85</v>
      </c>
      <c r="D100" s="19">
        <v>0</v>
      </c>
      <c r="E100" s="19">
        <v>0</v>
      </c>
      <c r="F100" s="19">
        <v>0</v>
      </c>
      <c r="G100" s="19">
        <v>9.0925</v>
      </c>
      <c r="H100" s="19">
        <v>5.347</v>
      </c>
      <c r="I100" s="19">
        <v>111.0125</v>
      </c>
      <c r="J100" s="19">
        <v>0</v>
      </c>
      <c r="K100" s="19">
        <v>0</v>
      </c>
      <c r="L100" s="19">
        <v>0</v>
      </c>
      <c r="M100" s="20">
        <f t="shared" si="58"/>
        <v>125.452</v>
      </c>
    </row>
    <row r="101" spans="2:13" ht="12" customHeight="1">
      <c r="B101" s="33"/>
      <c r="C101" s="37" t="s">
        <v>36</v>
      </c>
      <c r="D101" s="19">
        <v>0</v>
      </c>
      <c r="E101" s="19">
        <v>0</v>
      </c>
      <c r="F101" s="19">
        <v>15.6876</v>
      </c>
      <c r="G101" s="19">
        <v>1115.0037</v>
      </c>
      <c r="H101" s="19">
        <v>854.7102</v>
      </c>
      <c r="I101" s="19">
        <v>191.517</v>
      </c>
      <c r="J101" s="19">
        <v>56.242</v>
      </c>
      <c r="K101" s="19">
        <v>0</v>
      </c>
      <c r="L101" s="19">
        <v>619.6088</v>
      </c>
      <c r="M101" s="20">
        <f t="shared" si="58"/>
        <v>2852.7693</v>
      </c>
    </row>
    <row r="102" spans="2:13" ht="12" customHeight="1">
      <c r="B102" s="33"/>
      <c r="C102" s="37" t="s">
        <v>86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27.8891</v>
      </c>
      <c r="J102" s="19">
        <v>0</v>
      </c>
      <c r="K102" s="19">
        <v>0</v>
      </c>
      <c r="L102" s="19">
        <v>0</v>
      </c>
      <c r="M102" s="20">
        <f t="shared" si="58"/>
        <v>27.8891</v>
      </c>
    </row>
    <row r="103" spans="2:13" ht="12" customHeight="1">
      <c r="B103" s="33"/>
      <c r="C103" s="37" t="s">
        <v>37</v>
      </c>
      <c r="D103" s="19">
        <v>0</v>
      </c>
      <c r="E103" s="19">
        <v>212.9709</v>
      </c>
      <c r="F103" s="19">
        <v>205.1294</v>
      </c>
      <c r="G103" s="19">
        <v>558.4142</v>
      </c>
      <c r="H103" s="19">
        <v>139.1115</v>
      </c>
      <c r="I103" s="19">
        <v>3978.6222</v>
      </c>
      <c r="J103" s="19">
        <v>110.2622</v>
      </c>
      <c r="K103" s="19">
        <v>0.1105</v>
      </c>
      <c r="L103" s="19">
        <v>4667.8785</v>
      </c>
      <c r="M103" s="20">
        <f t="shared" si="58"/>
        <v>9872.4994</v>
      </c>
    </row>
    <row r="104" spans="2:13" ht="12" customHeight="1">
      <c r="B104" s="33"/>
      <c r="C104" s="38" t="s">
        <v>87</v>
      </c>
      <c r="D104" s="19">
        <v>0</v>
      </c>
      <c r="E104" s="19">
        <v>0</v>
      </c>
      <c r="F104" s="19">
        <v>0</v>
      </c>
      <c r="G104" s="19">
        <v>0</v>
      </c>
      <c r="H104" s="19">
        <v>10.0836</v>
      </c>
      <c r="I104" s="19">
        <v>20.4439</v>
      </c>
      <c r="J104" s="19">
        <v>0</v>
      </c>
      <c r="K104" s="19">
        <v>0</v>
      </c>
      <c r="L104" s="19">
        <v>345.0668</v>
      </c>
      <c r="M104" s="20">
        <f t="shared" si="58"/>
        <v>375.5943</v>
      </c>
    </row>
    <row r="105" spans="2:13" ht="12" customHeight="1">
      <c r="B105" s="35"/>
      <c r="C105" s="39" t="s">
        <v>79</v>
      </c>
      <c r="D105" s="21">
        <f aca="true" t="shared" si="60" ref="D105:L105">SUM(D81:D104)</f>
        <v>0</v>
      </c>
      <c r="E105" s="21">
        <f t="shared" si="60"/>
        <v>411.06690000000003</v>
      </c>
      <c r="F105" s="21">
        <f t="shared" si="60"/>
        <v>2965.545200000001</v>
      </c>
      <c r="G105" s="21">
        <f t="shared" si="60"/>
        <v>27517.228999999996</v>
      </c>
      <c r="H105" s="21">
        <f t="shared" si="60"/>
        <v>14376.6701</v>
      </c>
      <c r="I105" s="21">
        <f t="shared" si="60"/>
        <v>28919.078200000004</v>
      </c>
      <c r="J105" s="21">
        <f t="shared" si="60"/>
        <v>4779.6471</v>
      </c>
      <c r="K105" s="21">
        <f t="shared" si="60"/>
        <v>323.39209999999997</v>
      </c>
      <c r="L105" s="21">
        <f t="shared" si="60"/>
        <v>39840.22810000001</v>
      </c>
      <c r="M105" s="22">
        <f t="shared" si="58"/>
        <v>119132.8567</v>
      </c>
    </row>
    <row r="106" spans="2:13" ht="12" customHeight="1">
      <c r="B106" s="31"/>
      <c r="C106" s="40" t="s">
        <v>38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20">
        <f t="shared" si="58"/>
        <v>0</v>
      </c>
    </row>
    <row r="107" spans="2:13" ht="12" customHeight="1">
      <c r="B107" s="33"/>
      <c r="C107" s="37" t="s">
        <v>39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20">
        <f>SUM(D107:L107)</f>
        <v>0</v>
      </c>
    </row>
    <row r="108" spans="2:13" ht="12" customHeight="1">
      <c r="B108" s="33"/>
      <c r="C108" s="37" t="s">
        <v>40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1.9946</v>
      </c>
      <c r="K108" s="19">
        <v>0</v>
      </c>
      <c r="L108" s="19">
        <v>2.1539</v>
      </c>
      <c r="M108" s="20">
        <f>SUM(D108:L108)</f>
        <v>4.1485</v>
      </c>
    </row>
    <row r="109" spans="2:13" ht="12" customHeight="1">
      <c r="B109" s="33" t="s">
        <v>69</v>
      </c>
      <c r="C109" s="37" t="s">
        <v>88</v>
      </c>
      <c r="D109" s="19">
        <v>0</v>
      </c>
      <c r="E109" s="19">
        <v>0</v>
      </c>
      <c r="F109" s="19">
        <v>0</v>
      </c>
      <c r="G109" s="19">
        <v>3104.3077</v>
      </c>
      <c r="H109" s="19">
        <v>76.3048</v>
      </c>
      <c r="I109" s="19">
        <v>323.9358</v>
      </c>
      <c r="J109" s="19">
        <v>0</v>
      </c>
      <c r="K109" s="19">
        <v>0</v>
      </c>
      <c r="L109" s="19">
        <v>407.9953</v>
      </c>
      <c r="M109" s="20">
        <f>SUM(D109:L109)</f>
        <v>3912.5435999999995</v>
      </c>
    </row>
    <row r="110" spans="2:13" ht="12" customHeight="1">
      <c r="B110" s="33"/>
      <c r="C110" s="37" t="s">
        <v>41</v>
      </c>
      <c r="D110" s="19">
        <v>0</v>
      </c>
      <c r="E110" s="19">
        <v>0</v>
      </c>
      <c r="F110" s="19">
        <v>0</v>
      </c>
      <c r="G110" s="19">
        <v>305.2603</v>
      </c>
      <c r="H110" s="19">
        <v>0</v>
      </c>
      <c r="I110" s="19">
        <v>42.272</v>
      </c>
      <c r="J110" s="19">
        <v>0</v>
      </c>
      <c r="K110" s="19">
        <v>0</v>
      </c>
      <c r="L110" s="19">
        <v>0</v>
      </c>
      <c r="M110" s="20">
        <f t="shared" si="58"/>
        <v>347.53229999999996</v>
      </c>
    </row>
    <row r="111" spans="2:13" ht="12" customHeight="1">
      <c r="B111" s="33"/>
      <c r="C111" s="37" t="s">
        <v>42</v>
      </c>
      <c r="D111" s="19">
        <v>0</v>
      </c>
      <c r="E111" s="19">
        <v>0</v>
      </c>
      <c r="F111" s="19">
        <v>0</v>
      </c>
      <c r="G111" s="19">
        <v>4355.1261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20">
        <f t="shared" si="58"/>
        <v>4355.1261</v>
      </c>
    </row>
    <row r="112" spans="2:13" ht="12" customHeight="1">
      <c r="B112" s="33"/>
      <c r="C112" s="37" t="s">
        <v>43</v>
      </c>
      <c r="D112" s="19">
        <v>0</v>
      </c>
      <c r="E112" s="19">
        <v>0</v>
      </c>
      <c r="F112" s="19">
        <v>0</v>
      </c>
      <c r="G112" s="19">
        <v>0</v>
      </c>
      <c r="H112" s="19">
        <v>16.554</v>
      </c>
      <c r="I112" s="19">
        <v>0</v>
      </c>
      <c r="J112" s="19">
        <v>0</v>
      </c>
      <c r="K112" s="19">
        <v>0</v>
      </c>
      <c r="L112" s="19">
        <v>595.0755</v>
      </c>
      <c r="M112" s="20">
        <f t="shared" si="58"/>
        <v>611.6295</v>
      </c>
    </row>
    <row r="113" spans="2:13" ht="12" customHeight="1">
      <c r="B113" s="33"/>
      <c r="C113" s="37" t="s">
        <v>44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20">
        <f t="shared" si="58"/>
        <v>0</v>
      </c>
    </row>
    <row r="114" spans="2:13" ht="12" customHeight="1">
      <c r="B114" s="33" t="s">
        <v>70</v>
      </c>
      <c r="C114" s="37" t="s">
        <v>45</v>
      </c>
      <c r="D114" s="19">
        <v>0</v>
      </c>
      <c r="E114" s="19">
        <v>0</v>
      </c>
      <c r="F114" s="19">
        <v>0</v>
      </c>
      <c r="G114" s="19">
        <v>14.6769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20">
        <f t="shared" si="58"/>
        <v>14.6769</v>
      </c>
    </row>
    <row r="115" spans="2:13" ht="12" customHeight="1">
      <c r="B115" s="33"/>
      <c r="C115" s="37" t="s">
        <v>89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20">
        <f t="shared" si="58"/>
        <v>0</v>
      </c>
    </row>
    <row r="116" spans="2:13" ht="12" customHeight="1">
      <c r="B116" s="33"/>
      <c r="C116" s="37" t="s">
        <v>51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20">
        <f t="shared" si="58"/>
        <v>0</v>
      </c>
    </row>
    <row r="117" spans="2:13" ht="12" customHeight="1">
      <c r="B117" s="33"/>
      <c r="C117" s="37" t="s">
        <v>52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129.0138</v>
      </c>
      <c r="J117" s="19">
        <v>127.421</v>
      </c>
      <c r="K117" s="19">
        <v>0</v>
      </c>
      <c r="L117" s="19">
        <v>0</v>
      </c>
      <c r="M117" s="20">
        <f t="shared" si="58"/>
        <v>256.4348</v>
      </c>
    </row>
    <row r="118" spans="2:13" ht="12" customHeight="1">
      <c r="B118" s="33"/>
      <c r="C118" s="37" t="s">
        <v>53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20">
        <f t="shared" si="58"/>
        <v>0</v>
      </c>
    </row>
    <row r="119" spans="2:13" ht="12" customHeight="1">
      <c r="B119" s="33" t="s">
        <v>71</v>
      </c>
      <c r="C119" s="37" t="s">
        <v>46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20">
        <f t="shared" si="58"/>
        <v>0</v>
      </c>
    </row>
    <row r="120" spans="2:13" ht="12" customHeight="1">
      <c r="B120" s="33"/>
      <c r="C120" s="37" t="s">
        <v>90</v>
      </c>
      <c r="D120" s="19">
        <v>0</v>
      </c>
      <c r="E120" s="19">
        <v>0</v>
      </c>
      <c r="F120" s="19">
        <v>0</v>
      </c>
      <c r="G120" s="19">
        <v>0</v>
      </c>
      <c r="H120" s="19">
        <v>21.9546</v>
      </c>
      <c r="I120" s="19">
        <v>0</v>
      </c>
      <c r="J120" s="19">
        <v>0</v>
      </c>
      <c r="K120" s="19">
        <v>0</v>
      </c>
      <c r="L120" s="19">
        <v>0</v>
      </c>
      <c r="M120" s="20">
        <f>SUM(D120:L120)</f>
        <v>21.9546</v>
      </c>
    </row>
    <row r="121" spans="2:13" ht="12" customHeight="1">
      <c r="B121" s="33"/>
      <c r="C121" s="37" t="s">
        <v>47</v>
      </c>
      <c r="D121" s="19">
        <v>0</v>
      </c>
      <c r="E121" s="19">
        <v>0</v>
      </c>
      <c r="F121" s="19">
        <v>0</v>
      </c>
      <c r="G121" s="19">
        <v>555.1076</v>
      </c>
      <c r="H121" s="19">
        <v>76.0672</v>
      </c>
      <c r="I121" s="19">
        <v>574.3301</v>
      </c>
      <c r="J121" s="19">
        <v>0</v>
      </c>
      <c r="K121" s="19">
        <v>0</v>
      </c>
      <c r="L121" s="19">
        <v>0</v>
      </c>
      <c r="M121" s="20">
        <f t="shared" si="58"/>
        <v>1205.5049</v>
      </c>
    </row>
    <row r="122" spans="2:13" ht="12" customHeight="1">
      <c r="B122" s="33"/>
      <c r="C122" s="38" t="s">
        <v>91</v>
      </c>
      <c r="D122" s="23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23">
        <v>0</v>
      </c>
      <c r="K122" s="23">
        <v>0</v>
      </c>
      <c r="L122" s="23">
        <v>0</v>
      </c>
      <c r="M122" s="24">
        <f t="shared" si="58"/>
        <v>0</v>
      </c>
    </row>
    <row r="123" spans="2:13" ht="12" customHeight="1">
      <c r="B123" s="35"/>
      <c r="C123" s="41" t="s">
        <v>79</v>
      </c>
      <c r="D123" s="23">
        <f aca="true" t="shared" si="61" ref="D123:L123">SUM(D106:D122)</f>
        <v>0</v>
      </c>
      <c r="E123" s="21">
        <f t="shared" si="61"/>
        <v>0</v>
      </c>
      <c r="F123" s="21">
        <f t="shared" si="61"/>
        <v>0</v>
      </c>
      <c r="G123" s="21">
        <f t="shared" si="61"/>
        <v>8334.4786</v>
      </c>
      <c r="H123" s="21">
        <f t="shared" si="61"/>
        <v>190.88060000000002</v>
      </c>
      <c r="I123" s="21">
        <f t="shared" si="61"/>
        <v>1069.5517</v>
      </c>
      <c r="J123" s="23">
        <f t="shared" si="61"/>
        <v>129.4156</v>
      </c>
      <c r="K123" s="23">
        <f t="shared" si="61"/>
        <v>0</v>
      </c>
      <c r="L123" s="23">
        <f t="shared" si="61"/>
        <v>1005.2247</v>
      </c>
      <c r="M123" s="24">
        <f t="shared" si="58"/>
        <v>10729.551200000002</v>
      </c>
    </row>
    <row r="124" spans="2:13" ht="12" customHeight="1">
      <c r="B124" s="33"/>
      <c r="C124" s="34" t="s">
        <v>92</v>
      </c>
      <c r="D124" s="17">
        <v>1518.7633</v>
      </c>
      <c r="E124" s="17">
        <v>0</v>
      </c>
      <c r="F124" s="17">
        <v>114.1728</v>
      </c>
      <c r="G124" s="19">
        <v>3175.7961</v>
      </c>
      <c r="H124" s="19">
        <v>2058.1636</v>
      </c>
      <c r="I124" s="19">
        <v>5785.8853</v>
      </c>
      <c r="J124" s="17">
        <v>2181.6728</v>
      </c>
      <c r="K124" s="17">
        <v>430.6891</v>
      </c>
      <c r="L124" s="17">
        <v>1514.6462</v>
      </c>
      <c r="M124" s="18">
        <f t="shared" si="58"/>
        <v>16779.7892</v>
      </c>
    </row>
    <row r="125" spans="2:13" ht="12" customHeight="1">
      <c r="B125" s="33" t="s">
        <v>72</v>
      </c>
      <c r="C125" s="34" t="s">
        <v>93</v>
      </c>
      <c r="D125" s="19">
        <v>0</v>
      </c>
      <c r="E125" s="19">
        <v>0</v>
      </c>
      <c r="F125" s="19">
        <v>0</v>
      </c>
      <c r="G125" s="19">
        <v>0</v>
      </c>
      <c r="H125" s="19">
        <v>20.997</v>
      </c>
      <c r="I125" s="19">
        <v>0</v>
      </c>
      <c r="J125" s="19">
        <v>0</v>
      </c>
      <c r="K125" s="19">
        <v>0</v>
      </c>
      <c r="L125" s="19">
        <v>0</v>
      </c>
      <c r="M125" s="20">
        <f t="shared" si="58"/>
        <v>20.997</v>
      </c>
    </row>
    <row r="126" spans="2:13" ht="12" customHeight="1">
      <c r="B126" s="33"/>
      <c r="C126" s="34" t="s">
        <v>94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20">
        <f t="shared" si="58"/>
        <v>0</v>
      </c>
    </row>
    <row r="127" spans="2:13" ht="12" customHeight="1">
      <c r="B127" s="33" t="s">
        <v>73</v>
      </c>
      <c r="C127" s="34" t="s">
        <v>95</v>
      </c>
      <c r="D127" s="19">
        <v>0</v>
      </c>
      <c r="E127" s="19">
        <v>0</v>
      </c>
      <c r="F127" s="19">
        <v>0</v>
      </c>
      <c r="G127" s="19">
        <v>22.8271</v>
      </c>
      <c r="H127" s="19">
        <v>24.5113</v>
      </c>
      <c r="I127" s="19">
        <v>10.8591</v>
      </c>
      <c r="J127" s="19">
        <v>0</v>
      </c>
      <c r="K127" s="19">
        <v>0</v>
      </c>
      <c r="L127" s="19">
        <v>0</v>
      </c>
      <c r="M127" s="20">
        <f t="shared" si="58"/>
        <v>58.1975</v>
      </c>
    </row>
    <row r="128" spans="2:13" ht="12" customHeight="1">
      <c r="B128" s="33"/>
      <c r="C128" s="34" t="s">
        <v>96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20">
        <f t="shared" si="58"/>
        <v>0</v>
      </c>
    </row>
    <row r="129" spans="2:13" ht="12" customHeight="1">
      <c r="B129" s="33" t="s">
        <v>68</v>
      </c>
      <c r="C129" s="34" t="s">
        <v>97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20">
        <f t="shared" si="58"/>
        <v>0</v>
      </c>
    </row>
    <row r="130" spans="2:13" ht="12" customHeight="1">
      <c r="B130" s="33"/>
      <c r="C130" s="42" t="s">
        <v>98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38.6872</v>
      </c>
      <c r="J130" s="23">
        <v>0</v>
      </c>
      <c r="K130" s="23">
        <v>242.3584</v>
      </c>
      <c r="L130" s="23">
        <v>0</v>
      </c>
      <c r="M130" s="24">
        <f t="shared" si="58"/>
        <v>281.0456</v>
      </c>
    </row>
    <row r="131" spans="2:13" ht="12" customHeight="1">
      <c r="B131" s="35"/>
      <c r="C131" s="41" t="s">
        <v>64</v>
      </c>
      <c r="D131" s="21">
        <f aca="true" t="shared" si="62" ref="D131:L131">SUM(D124:D130)</f>
        <v>1518.7633</v>
      </c>
      <c r="E131" s="21">
        <f t="shared" si="62"/>
        <v>0</v>
      </c>
      <c r="F131" s="21">
        <f t="shared" si="62"/>
        <v>114.1728</v>
      </c>
      <c r="G131" s="21">
        <f t="shared" si="62"/>
        <v>3198.6232</v>
      </c>
      <c r="H131" s="21">
        <f t="shared" si="62"/>
        <v>2103.6719</v>
      </c>
      <c r="I131" s="21">
        <f t="shared" si="62"/>
        <v>5835.4316</v>
      </c>
      <c r="J131" s="21">
        <f t="shared" si="62"/>
        <v>2181.6728</v>
      </c>
      <c r="K131" s="21">
        <f t="shared" si="62"/>
        <v>673.0475</v>
      </c>
      <c r="L131" s="21">
        <f t="shared" si="62"/>
        <v>1514.6462</v>
      </c>
      <c r="M131" s="22">
        <f t="shared" si="58"/>
        <v>17140.029300000002</v>
      </c>
    </row>
    <row r="132" spans="2:13" ht="12" customHeight="1">
      <c r="B132" s="51" t="s">
        <v>74</v>
      </c>
      <c r="C132" s="52"/>
      <c r="D132" s="25">
        <f aca="true" t="shared" si="63" ref="D132:L132">+D80+D105+D123+D131</f>
        <v>1518.7633</v>
      </c>
      <c r="E132" s="25">
        <f t="shared" si="63"/>
        <v>411.06690000000003</v>
      </c>
      <c r="F132" s="25">
        <f t="shared" si="63"/>
        <v>3084.7180000000008</v>
      </c>
      <c r="G132" s="25">
        <f t="shared" si="63"/>
        <v>39071.7438</v>
      </c>
      <c r="H132" s="25">
        <f t="shared" si="63"/>
        <v>16679.8626</v>
      </c>
      <c r="I132" s="25">
        <f t="shared" si="63"/>
        <v>35835.4375</v>
      </c>
      <c r="J132" s="25">
        <f t="shared" si="63"/>
        <v>7090.735500000001</v>
      </c>
      <c r="K132" s="25">
        <f t="shared" si="63"/>
        <v>996.4395999999999</v>
      </c>
      <c r="L132" s="25">
        <f t="shared" si="63"/>
        <v>42633.98900000001</v>
      </c>
      <c r="M132" s="26">
        <f t="shared" si="58"/>
        <v>147322.7562</v>
      </c>
    </row>
    <row r="134" spans="2:57" ht="12" customHeight="1">
      <c r="B134" s="13"/>
      <c r="C134" s="12" t="s">
        <v>3</v>
      </c>
      <c r="D134" s="49" t="s">
        <v>6</v>
      </c>
      <c r="E134" s="50"/>
      <c r="BD134" s="3"/>
      <c r="BE134" s="2"/>
    </row>
    <row r="135" spans="3:57" ht="12" customHeight="1">
      <c r="C135" s="5"/>
      <c r="M135" s="7" t="s">
        <v>0</v>
      </c>
      <c r="BE135" s="2"/>
    </row>
    <row r="136" spans="2:57" ht="12" customHeight="1">
      <c r="B136" s="8"/>
      <c r="C136" s="9" t="s">
        <v>99</v>
      </c>
      <c r="D136" s="43" t="s">
        <v>54</v>
      </c>
      <c r="E136" s="45" t="s">
        <v>55</v>
      </c>
      <c r="F136" s="45" t="s">
        <v>56</v>
      </c>
      <c r="G136" s="45" t="s">
        <v>57</v>
      </c>
      <c r="H136" s="45" t="s">
        <v>58</v>
      </c>
      <c r="I136" s="45" t="s">
        <v>59</v>
      </c>
      <c r="J136" s="45" t="s">
        <v>60</v>
      </c>
      <c r="K136" s="45" t="s">
        <v>61</v>
      </c>
      <c r="L136" s="45" t="s">
        <v>21</v>
      </c>
      <c r="M136" s="47" t="s">
        <v>1</v>
      </c>
      <c r="BE136" s="2"/>
    </row>
    <row r="137" spans="2:57" ht="12" customHeight="1">
      <c r="B137" s="29" t="s">
        <v>2</v>
      </c>
      <c r="C137" s="30"/>
      <c r="D137" s="44"/>
      <c r="E137" s="46"/>
      <c r="F137" s="46"/>
      <c r="G137" s="46"/>
      <c r="H137" s="46"/>
      <c r="I137" s="46"/>
      <c r="J137" s="46"/>
      <c r="K137" s="46"/>
      <c r="L137" s="46"/>
      <c r="M137" s="48"/>
      <c r="BE137" s="2"/>
    </row>
    <row r="138" spans="2:13" ht="12" customHeight="1">
      <c r="B138" s="31"/>
      <c r="C138" s="32" t="s">
        <v>23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8">
        <f>SUM(D138:L138)</f>
        <v>0</v>
      </c>
    </row>
    <row r="139" spans="2:13" ht="12" customHeight="1">
      <c r="B139" s="33" t="s">
        <v>62</v>
      </c>
      <c r="C139" s="34" t="s">
        <v>24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6829.2155</v>
      </c>
      <c r="M139" s="20">
        <f aca="true" t="shared" si="64" ref="M139:M195">SUM(D139:L139)</f>
        <v>6829.2155</v>
      </c>
    </row>
    <row r="140" spans="2:13" ht="12" customHeight="1">
      <c r="B140" s="33"/>
      <c r="C140" s="34" t="s">
        <v>25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20">
        <f t="shared" si="64"/>
        <v>0</v>
      </c>
    </row>
    <row r="141" spans="2:13" ht="12" customHeight="1">
      <c r="B141" s="33"/>
      <c r="C141" s="34" t="s">
        <v>77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20">
        <f t="shared" si="64"/>
        <v>0</v>
      </c>
    </row>
    <row r="142" spans="2:13" ht="12" customHeight="1">
      <c r="B142" s="33"/>
      <c r="C142" s="34" t="s">
        <v>26</v>
      </c>
      <c r="D142" s="19">
        <v>0</v>
      </c>
      <c r="E142" s="19">
        <v>0</v>
      </c>
      <c r="F142" s="19">
        <v>3511.1212</v>
      </c>
      <c r="G142" s="19">
        <v>0</v>
      </c>
      <c r="H142" s="19">
        <v>2832.8156</v>
      </c>
      <c r="I142" s="19">
        <v>0</v>
      </c>
      <c r="J142" s="19">
        <v>3491.4486</v>
      </c>
      <c r="K142" s="19">
        <v>0</v>
      </c>
      <c r="L142" s="19">
        <v>6300</v>
      </c>
      <c r="M142" s="20">
        <f>SUM(D142:L142)</f>
        <v>16135.3854</v>
      </c>
    </row>
    <row r="143" spans="2:13" ht="12" customHeight="1">
      <c r="B143" s="33"/>
      <c r="C143" s="34" t="s">
        <v>27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20">
        <f t="shared" si="64"/>
        <v>0</v>
      </c>
    </row>
    <row r="144" spans="2:13" ht="12" customHeight="1">
      <c r="B144" s="33" t="s">
        <v>63</v>
      </c>
      <c r="C144" s="34" t="s">
        <v>78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20">
        <f t="shared" si="64"/>
        <v>0</v>
      </c>
    </row>
    <row r="145" spans="2:13" ht="12" customHeight="1">
      <c r="B145" s="35"/>
      <c r="C145" s="36" t="s">
        <v>79</v>
      </c>
      <c r="D145" s="21">
        <f aca="true" t="shared" si="65" ref="D145:L145">SUM(D138:D144)</f>
        <v>0</v>
      </c>
      <c r="E145" s="21">
        <f t="shared" si="65"/>
        <v>0</v>
      </c>
      <c r="F145" s="21">
        <f t="shared" si="65"/>
        <v>3511.1212</v>
      </c>
      <c r="G145" s="21">
        <f t="shared" si="65"/>
        <v>0</v>
      </c>
      <c r="H145" s="21">
        <f t="shared" si="65"/>
        <v>2832.8156</v>
      </c>
      <c r="I145" s="21">
        <f t="shared" si="65"/>
        <v>0</v>
      </c>
      <c r="J145" s="21">
        <f t="shared" si="65"/>
        <v>3491.4486</v>
      </c>
      <c r="K145" s="21">
        <f t="shared" si="65"/>
        <v>0</v>
      </c>
      <c r="L145" s="21">
        <f t="shared" si="65"/>
        <v>13129.2155</v>
      </c>
      <c r="M145" s="22">
        <f t="shared" si="64"/>
        <v>22964.600899999998</v>
      </c>
    </row>
    <row r="146" spans="2:13" ht="12" customHeight="1">
      <c r="B146" s="33"/>
      <c r="C146" s="37" t="s">
        <v>28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20">
        <f t="shared" si="64"/>
        <v>0</v>
      </c>
    </row>
    <row r="147" spans="2:13" ht="12" customHeight="1">
      <c r="B147" s="33"/>
      <c r="C147" s="37" t="s">
        <v>75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20">
        <f t="shared" si="64"/>
        <v>0</v>
      </c>
    </row>
    <row r="148" spans="2:13" ht="12" customHeight="1">
      <c r="B148" s="33"/>
      <c r="C148" s="37" t="s">
        <v>48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20">
        <f t="shared" si="64"/>
        <v>0</v>
      </c>
    </row>
    <row r="149" spans="2:13" ht="12" customHeight="1">
      <c r="B149" s="33"/>
      <c r="C149" s="37" t="s">
        <v>29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20">
        <f t="shared" si="64"/>
        <v>0</v>
      </c>
    </row>
    <row r="150" spans="2:13" ht="12" customHeight="1">
      <c r="B150" s="33"/>
      <c r="C150" s="37" t="s">
        <v>30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20">
        <f t="shared" si="64"/>
        <v>0</v>
      </c>
    </row>
    <row r="151" spans="2:13" ht="12" customHeight="1">
      <c r="B151" s="33" t="s">
        <v>65</v>
      </c>
      <c r="C151" s="37" t="s">
        <v>66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20">
        <f t="shared" si="64"/>
        <v>0</v>
      </c>
    </row>
    <row r="152" spans="2:13" ht="12" customHeight="1">
      <c r="B152" s="33"/>
      <c r="C152" s="37" t="s">
        <v>80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20">
        <f t="shared" si="64"/>
        <v>0</v>
      </c>
    </row>
    <row r="153" spans="2:13" ht="12" customHeight="1">
      <c r="B153" s="33"/>
      <c r="C153" s="37" t="s">
        <v>49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20">
        <f t="shared" si="64"/>
        <v>0</v>
      </c>
    </row>
    <row r="154" spans="2:13" ht="12" customHeight="1">
      <c r="B154" s="33"/>
      <c r="C154" s="37" t="s">
        <v>76</v>
      </c>
      <c r="D154" s="19">
        <v>0</v>
      </c>
      <c r="E154" s="19">
        <v>0</v>
      </c>
      <c r="F154" s="19">
        <v>53132.7839</v>
      </c>
      <c r="G154" s="19">
        <v>530.7326</v>
      </c>
      <c r="H154" s="19">
        <v>0</v>
      </c>
      <c r="I154" s="19">
        <v>0</v>
      </c>
      <c r="J154" s="19">
        <v>0</v>
      </c>
      <c r="K154" s="19">
        <v>0</v>
      </c>
      <c r="L154" s="19">
        <v>19780.3835</v>
      </c>
      <c r="M154" s="20">
        <f t="shared" si="64"/>
        <v>73443.90000000001</v>
      </c>
    </row>
    <row r="155" spans="2:13" ht="12" customHeight="1">
      <c r="B155" s="33"/>
      <c r="C155" s="37" t="s">
        <v>31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20">
        <f t="shared" si="64"/>
        <v>0</v>
      </c>
    </row>
    <row r="156" spans="2:13" ht="12" customHeight="1">
      <c r="B156" s="33"/>
      <c r="C156" s="37" t="s">
        <v>32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20">
        <f t="shared" si="64"/>
        <v>0</v>
      </c>
    </row>
    <row r="157" spans="2:13" ht="12" customHeight="1">
      <c r="B157" s="33" t="s">
        <v>67</v>
      </c>
      <c r="C157" s="37" t="s">
        <v>81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20">
        <f t="shared" si="64"/>
        <v>0</v>
      </c>
    </row>
    <row r="158" spans="2:13" ht="12" customHeight="1">
      <c r="B158" s="33"/>
      <c r="C158" s="37" t="s">
        <v>33</v>
      </c>
      <c r="D158" s="19">
        <v>0</v>
      </c>
      <c r="E158" s="19">
        <v>0</v>
      </c>
      <c r="F158" s="19">
        <v>0</v>
      </c>
      <c r="G158" s="19">
        <v>2703.346</v>
      </c>
      <c r="H158" s="19">
        <v>0</v>
      </c>
      <c r="I158" s="19">
        <v>0</v>
      </c>
      <c r="J158" s="19">
        <v>0</v>
      </c>
      <c r="K158" s="19">
        <v>0</v>
      </c>
      <c r="L158" s="19">
        <v>14288.7037</v>
      </c>
      <c r="M158" s="20">
        <f t="shared" si="64"/>
        <v>16992.0497</v>
      </c>
    </row>
    <row r="159" spans="2:13" ht="12" customHeight="1">
      <c r="B159" s="33"/>
      <c r="C159" s="37" t="s">
        <v>50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20">
        <f t="shared" si="64"/>
        <v>0</v>
      </c>
    </row>
    <row r="160" spans="2:13" ht="12" customHeight="1">
      <c r="B160" s="33"/>
      <c r="C160" s="37" t="s">
        <v>34</v>
      </c>
      <c r="D160" s="19">
        <v>0</v>
      </c>
      <c r="E160" s="19">
        <v>0</v>
      </c>
      <c r="F160" s="19">
        <v>0</v>
      </c>
      <c r="G160" s="19">
        <v>625.6015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20">
        <f t="shared" si="64"/>
        <v>625.6015</v>
      </c>
    </row>
    <row r="161" spans="2:13" ht="12" customHeight="1">
      <c r="B161" s="33"/>
      <c r="C161" s="37" t="s">
        <v>35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20">
        <f t="shared" si="64"/>
        <v>0</v>
      </c>
    </row>
    <row r="162" spans="2:13" ht="12" customHeight="1">
      <c r="B162" s="33"/>
      <c r="C162" s="37" t="s">
        <v>82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20">
        <f t="shared" si="64"/>
        <v>0</v>
      </c>
    </row>
    <row r="163" spans="2:13" ht="12" customHeight="1">
      <c r="B163" s="33" t="s">
        <v>68</v>
      </c>
      <c r="C163" s="37" t="s">
        <v>83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20">
        <f t="shared" si="64"/>
        <v>0</v>
      </c>
    </row>
    <row r="164" spans="2:13" ht="12" customHeight="1">
      <c r="B164" s="33"/>
      <c r="C164" s="37" t="s">
        <v>84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20">
        <f t="shared" si="64"/>
        <v>0</v>
      </c>
    </row>
    <row r="165" spans="2:13" ht="12" customHeight="1">
      <c r="B165" s="33"/>
      <c r="C165" s="37" t="s">
        <v>85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20">
        <f t="shared" si="64"/>
        <v>0</v>
      </c>
    </row>
    <row r="166" spans="2:13" ht="12" customHeight="1">
      <c r="B166" s="33"/>
      <c r="C166" s="37" t="s">
        <v>36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20">
        <f t="shared" si="64"/>
        <v>0</v>
      </c>
    </row>
    <row r="167" spans="2:13" ht="12" customHeight="1">
      <c r="B167" s="33"/>
      <c r="C167" s="37" t="s">
        <v>86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20">
        <f t="shared" si="64"/>
        <v>0</v>
      </c>
    </row>
    <row r="168" spans="2:13" ht="12" customHeight="1">
      <c r="B168" s="33"/>
      <c r="C168" s="37" t="s">
        <v>37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20">
        <f t="shared" si="64"/>
        <v>0</v>
      </c>
    </row>
    <row r="169" spans="2:13" ht="12" customHeight="1">
      <c r="B169" s="33"/>
      <c r="C169" s="38" t="s">
        <v>87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20">
        <f t="shared" si="64"/>
        <v>0</v>
      </c>
    </row>
    <row r="170" spans="2:13" ht="12" customHeight="1">
      <c r="B170" s="35"/>
      <c r="C170" s="39" t="s">
        <v>79</v>
      </c>
      <c r="D170" s="21">
        <f aca="true" t="shared" si="66" ref="D170:L170">SUM(D146:D169)</f>
        <v>0</v>
      </c>
      <c r="E170" s="21">
        <f t="shared" si="66"/>
        <v>0</v>
      </c>
      <c r="F170" s="21">
        <f t="shared" si="66"/>
        <v>53132.7839</v>
      </c>
      <c r="G170" s="21">
        <f t="shared" si="66"/>
        <v>3859.6800999999996</v>
      </c>
      <c r="H170" s="21">
        <f t="shared" si="66"/>
        <v>0</v>
      </c>
      <c r="I170" s="21">
        <f t="shared" si="66"/>
        <v>0</v>
      </c>
      <c r="J170" s="21">
        <f t="shared" si="66"/>
        <v>0</v>
      </c>
      <c r="K170" s="21">
        <f t="shared" si="66"/>
        <v>0</v>
      </c>
      <c r="L170" s="21">
        <f t="shared" si="66"/>
        <v>34069.0872</v>
      </c>
      <c r="M170" s="22">
        <f t="shared" si="64"/>
        <v>91061.5512</v>
      </c>
    </row>
    <row r="171" spans="2:13" ht="12" customHeight="1">
      <c r="B171" s="31"/>
      <c r="C171" s="40" t="s">
        <v>38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20">
        <f t="shared" si="64"/>
        <v>0</v>
      </c>
    </row>
    <row r="172" spans="2:13" ht="12" customHeight="1">
      <c r="B172" s="33"/>
      <c r="C172" s="37" t="s">
        <v>39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20">
        <f t="shared" si="64"/>
        <v>0</v>
      </c>
    </row>
    <row r="173" spans="2:13" ht="12" customHeight="1">
      <c r="B173" s="33"/>
      <c r="C173" s="37" t="s">
        <v>40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20">
        <f t="shared" si="64"/>
        <v>0</v>
      </c>
    </row>
    <row r="174" spans="2:13" ht="12" customHeight="1">
      <c r="B174" s="33" t="s">
        <v>69</v>
      </c>
      <c r="C174" s="37" t="s">
        <v>88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20">
        <f t="shared" si="64"/>
        <v>0</v>
      </c>
    </row>
    <row r="175" spans="2:13" ht="12" customHeight="1">
      <c r="B175" s="33"/>
      <c r="C175" s="37" t="s">
        <v>41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20">
        <f t="shared" si="64"/>
        <v>0</v>
      </c>
    </row>
    <row r="176" spans="2:13" ht="12" customHeight="1">
      <c r="B176" s="33"/>
      <c r="C176" s="37" t="s">
        <v>42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20">
        <f t="shared" si="64"/>
        <v>0</v>
      </c>
    </row>
    <row r="177" spans="2:13" ht="12" customHeight="1">
      <c r="B177" s="33"/>
      <c r="C177" s="37" t="s">
        <v>43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20">
        <f t="shared" si="64"/>
        <v>0</v>
      </c>
    </row>
    <row r="178" spans="2:13" ht="12" customHeight="1">
      <c r="B178" s="33"/>
      <c r="C178" s="37" t="s">
        <v>44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20">
        <f t="shared" si="64"/>
        <v>0</v>
      </c>
    </row>
    <row r="179" spans="2:13" ht="12" customHeight="1">
      <c r="B179" s="33" t="s">
        <v>70</v>
      </c>
      <c r="C179" s="37" t="s">
        <v>45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20">
        <f t="shared" si="64"/>
        <v>0</v>
      </c>
    </row>
    <row r="180" spans="2:13" ht="12" customHeight="1">
      <c r="B180" s="33"/>
      <c r="C180" s="37" t="s">
        <v>89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20">
        <f t="shared" si="64"/>
        <v>0</v>
      </c>
    </row>
    <row r="181" spans="2:13" ht="12" customHeight="1">
      <c r="B181" s="33"/>
      <c r="C181" s="37" t="s">
        <v>51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20">
        <f t="shared" si="64"/>
        <v>0</v>
      </c>
    </row>
    <row r="182" spans="2:13" ht="12" customHeight="1">
      <c r="B182" s="33"/>
      <c r="C182" s="37" t="s">
        <v>52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20">
        <f t="shared" si="64"/>
        <v>0</v>
      </c>
    </row>
    <row r="183" spans="2:13" ht="12" customHeight="1">
      <c r="B183" s="33"/>
      <c r="C183" s="37" t="s">
        <v>53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20">
        <f t="shared" si="64"/>
        <v>0</v>
      </c>
    </row>
    <row r="184" spans="2:13" ht="12" customHeight="1">
      <c r="B184" s="33" t="s">
        <v>71</v>
      </c>
      <c r="C184" s="37" t="s">
        <v>46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20">
        <f t="shared" si="64"/>
        <v>0</v>
      </c>
    </row>
    <row r="185" spans="2:13" ht="12" customHeight="1">
      <c r="B185" s="33"/>
      <c r="C185" s="37" t="s">
        <v>90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20">
        <f>SUM(D185:L185)</f>
        <v>0</v>
      </c>
    </row>
    <row r="186" spans="2:13" ht="12" customHeight="1">
      <c r="B186" s="33"/>
      <c r="C186" s="37" t="s">
        <v>47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20">
        <f t="shared" si="64"/>
        <v>0</v>
      </c>
    </row>
    <row r="187" spans="2:13" ht="12" customHeight="1">
      <c r="B187" s="33"/>
      <c r="C187" s="38" t="s">
        <v>91</v>
      </c>
      <c r="D187" s="23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23">
        <v>0</v>
      </c>
      <c r="K187" s="23">
        <v>0</v>
      </c>
      <c r="L187" s="23">
        <v>0</v>
      </c>
      <c r="M187" s="24">
        <f t="shared" si="64"/>
        <v>0</v>
      </c>
    </row>
    <row r="188" spans="2:13" ht="12" customHeight="1">
      <c r="B188" s="35"/>
      <c r="C188" s="41" t="s">
        <v>79</v>
      </c>
      <c r="D188" s="23">
        <f aca="true" t="shared" si="67" ref="D188:L188">SUM(D171:D187)</f>
        <v>0</v>
      </c>
      <c r="E188" s="21">
        <f t="shared" si="67"/>
        <v>0</v>
      </c>
      <c r="F188" s="21">
        <f t="shared" si="67"/>
        <v>0</v>
      </c>
      <c r="G188" s="21">
        <f t="shared" si="67"/>
        <v>0</v>
      </c>
      <c r="H188" s="21">
        <f t="shared" si="67"/>
        <v>0</v>
      </c>
      <c r="I188" s="21">
        <f t="shared" si="67"/>
        <v>0</v>
      </c>
      <c r="J188" s="23">
        <f t="shared" si="67"/>
        <v>0</v>
      </c>
      <c r="K188" s="23">
        <f t="shared" si="67"/>
        <v>0</v>
      </c>
      <c r="L188" s="23">
        <f t="shared" si="67"/>
        <v>0</v>
      </c>
      <c r="M188" s="24">
        <f t="shared" si="64"/>
        <v>0</v>
      </c>
    </row>
    <row r="189" spans="2:13" ht="12" customHeight="1">
      <c r="B189" s="33"/>
      <c r="C189" s="34" t="s">
        <v>92</v>
      </c>
      <c r="D189" s="17">
        <v>0</v>
      </c>
      <c r="E189" s="17">
        <v>0</v>
      </c>
      <c r="F189" s="17">
        <v>0</v>
      </c>
      <c r="G189" s="19">
        <v>0</v>
      </c>
      <c r="H189" s="19">
        <v>0</v>
      </c>
      <c r="I189" s="19">
        <v>0</v>
      </c>
      <c r="J189" s="17">
        <v>0</v>
      </c>
      <c r="K189" s="17">
        <v>0</v>
      </c>
      <c r="L189" s="17">
        <v>0</v>
      </c>
      <c r="M189" s="18">
        <f t="shared" si="64"/>
        <v>0</v>
      </c>
    </row>
    <row r="190" spans="2:13" ht="12" customHeight="1">
      <c r="B190" s="33" t="s">
        <v>72</v>
      </c>
      <c r="C190" s="34" t="s">
        <v>93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20">
        <f t="shared" si="64"/>
        <v>0</v>
      </c>
    </row>
    <row r="191" spans="2:13" ht="12" customHeight="1">
      <c r="B191" s="33"/>
      <c r="C191" s="34" t="s">
        <v>94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20">
        <f t="shared" si="64"/>
        <v>0</v>
      </c>
    </row>
    <row r="192" spans="2:13" ht="12" customHeight="1">
      <c r="B192" s="33" t="s">
        <v>73</v>
      </c>
      <c r="C192" s="34" t="s">
        <v>95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20">
        <f t="shared" si="64"/>
        <v>0</v>
      </c>
    </row>
    <row r="193" spans="2:13" ht="12" customHeight="1">
      <c r="B193" s="33"/>
      <c r="C193" s="34" t="s">
        <v>96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20">
        <f t="shared" si="64"/>
        <v>0</v>
      </c>
    </row>
    <row r="194" spans="2:13" ht="12" customHeight="1">
      <c r="B194" s="33" t="s">
        <v>68</v>
      </c>
      <c r="C194" s="34" t="s">
        <v>97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20">
        <f t="shared" si="64"/>
        <v>0</v>
      </c>
    </row>
    <row r="195" spans="2:13" ht="12" customHeight="1">
      <c r="B195" s="33"/>
      <c r="C195" s="42" t="s">
        <v>98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4">
        <f t="shared" si="64"/>
        <v>0</v>
      </c>
    </row>
    <row r="196" spans="2:13" ht="12" customHeight="1">
      <c r="B196" s="35"/>
      <c r="C196" s="41" t="s">
        <v>64</v>
      </c>
      <c r="D196" s="21">
        <f aca="true" t="shared" si="68" ref="D196:L196">SUM(D189:D195)</f>
        <v>0</v>
      </c>
      <c r="E196" s="21">
        <f t="shared" si="68"/>
        <v>0</v>
      </c>
      <c r="F196" s="21">
        <f t="shared" si="68"/>
        <v>0</v>
      </c>
      <c r="G196" s="21">
        <f t="shared" si="68"/>
        <v>0</v>
      </c>
      <c r="H196" s="21">
        <f t="shared" si="68"/>
        <v>0</v>
      </c>
      <c r="I196" s="21">
        <f t="shared" si="68"/>
        <v>0</v>
      </c>
      <c r="J196" s="21">
        <f t="shared" si="68"/>
        <v>0</v>
      </c>
      <c r="K196" s="21">
        <f t="shared" si="68"/>
        <v>0</v>
      </c>
      <c r="L196" s="21">
        <f t="shared" si="68"/>
        <v>0</v>
      </c>
      <c r="M196" s="22">
        <f>SUM(D196:L196)</f>
        <v>0</v>
      </c>
    </row>
    <row r="197" spans="2:13" ht="12" customHeight="1">
      <c r="B197" s="51" t="s">
        <v>74</v>
      </c>
      <c r="C197" s="52"/>
      <c r="D197" s="25">
        <f aca="true" t="shared" si="69" ref="D197:L197">+D145+D170+D188+D196</f>
        <v>0</v>
      </c>
      <c r="E197" s="25">
        <f t="shared" si="69"/>
        <v>0</v>
      </c>
      <c r="F197" s="25">
        <f t="shared" si="69"/>
        <v>56643.9051</v>
      </c>
      <c r="G197" s="25">
        <f t="shared" si="69"/>
        <v>3859.6800999999996</v>
      </c>
      <c r="H197" s="25">
        <f t="shared" si="69"/>
        <v>2832.8156</v>
      </c>
      <c r="I197" s="25">
        <f t="shared" si="69"/>
        <v>0</v>
      </c>
      <c r="J197" s="25">
        <f t="shared" si="69"/>
        <v>3491.4486</v>
      </c>
      <c r="K197" s="25">
        <f t="shared" si="69"/>
        <v>0</v>
      </c>
      <c r="L197" s="25">
        <f t="shared" si="69"/>
        <v>47198.3027</v>
      </c>
      <c r="M197" s="26">
        <f>SUM(D197:L197)</f>
        <v>114026.1521</v>
      </c>
    </row>
    <row r="199" spans="2:57" ht="12" customHeight="1">
      <c r="B199" s="13"/>
      <c r="C199" s="12" t="s">
        <v>3</v>
      </c>
      <c r="D199" s="49" t="s">
        <v>7</v>
      </c>
      <c r="E199" s="50"/>
      <c r="BD199" s="3"/>
      <c r="BE199" s="2"/>
    </row>
    <row r="200" spans="3:57" ht="12" customHeight="1">
      <c r="C200" s="5"/>
      <c r="M200" s="7" t="s">
        <v>0</v>
      </c>
      <c r="BE200" s="2"/>
    </row>
    <row r="201" spans="2:57" ht="12" customHeight="1">
      <c r="B201" s="8"/>
      <c r="C201" s="9" t="s">
        <v>99</v>
      </c>
      <c r="D201" s="43" t="s">
        <v>54</v>
      </c>
      <c r="E201" s="45" t="s">
        <v>55</v>
      </c>
      <c r="F201" s="45" t="s">
        <v>56</v>
      </c>
      <c r="G201" s="45" t="s">
        <v>57</v>
      </c>
      <c r="H201" s="45" t="s">
        <v>58</v>
      </c>
      <c r="I201" s="45" t="s">
        <v>59</v>
      </c>
      <c r="J201" s="45" t="s">
        <v>60</v>
      </c>
      <c r="K201" s="45" t="s">
        <v>61</v>
      </c>
      <c r="L201" s="45" t="s">
        <v>21</v>
      </c>
      <c r="M201" s="47" t="s">
        <v>1</v>
      </c>
      <c r="BE201" s="2"/>
    </row>
    <row r="202" spans="2:57" ht="12" customHeight="1">
      <c r="B202" s="29" t="s">
        <v>2</v>
      </c>
      <c r="C202" s="30"/>
      <c r="D202" s="44"/>
      <c r="E202" s="46"/>
      <c r="F202" s="46"/>
      <c r="G202" s="46"/>
      <c r="H202" s="46"/>
      <c r="I202" s="46"/>
      <c r="J202" s="46"/>
      <c r="K202" s="46"/>
      <c r="L202" s="46"/>
      <c r="M202" s="48"/>
      <c r="BE202" s="2"/>
    </row>
    <row r="203" spans="2:13" ht="12" customHeight="1">
      <c r="B203" s="31"/>
      <c r="C203" s="32" t="s">
        <v>23</v>
      </c>
      <c r="D203" s="17">
        <f aca="true" t="shared" si="70" ref="D203:M203">SUM(D73,D138)</f>
        <v>0</v>
      </c>
      <c r="E203" s="17">
        <f t="shared" si="70"/>
        <v>0</v>
      </c>
      <c r="F203" s="17">
        <f t="shared" si="70"/>
        <v>0</v>
      </c>
      <c r="G203" s="17">
        <f t="shared" si="70"/>
        <v>0</v>
      </c>
      <c r="H203" s="17">
        <f t="shared" si="70"/>
        <v>0</v>
      </c>
      <c r="I203" s="17">
        <f t="shared" si="70"/>
        <v>0</v>
      </c>
      <c r="J203" s="17">
        <f t="shared" si="70"/>
        <v>0</v>
      </c>
      <c r="K203" s="17">
        <f t="shared" si="70"/>
        <v>0</v>
      </c>
      <c r="L203" s="17">
        <f t="shared" si="70"/>
        <v>0</v>
      </c>
      <c r="M203" s="18">
        <f t="shared" si="70"/>
        <v>0</v>
      </c>
    </row>
    <row r="204" spans="2:13" ht="12" customHeight="1">
      <c r="B204" s="33" t="s">
        <v>62</v>
      </c>
      <c r="C204" s="34" t="s">
        <v>24</v>
      </c>
      <c r="D204" s="19">
        <f aca="true" t="shared" si="71" ref="D204:M204">SUM(D74,D139)</f>
        <v>0</v>
      </c>
      <c r="E204" s="19">
        <f t="shared" si="71"/>
        <v>0</v>
      </c>
      <c r="F204" s="19">
        <f t="shared" si="71"/>
        <v>0</v>
      </c>
      <c r="G204" s="19">
        <f t="shared" si="71"/>
        <v>0</v>
      </c>
      <c r="H204" s="19">
        <f t="shared" si="71"/>
        <v>0</v>
      </c>
      <c r="I204" s="19">
        <f t="shared" si="71"/>
        <v>0</v>
      </c>
      <c r="J204" s="19">
        <f t="shared" si="71"/>
        <v>0</v>
      </c>
      <c r="K204" s="19">
        <f t="shared" si="71"/>
        <v>0</v>
      </c>
      <c r="L204" s="19">
        <f t="shared" si="71"/>
        <v>6829.2155</v>
      </c>
      <c r="M204" s="20">
        <f t="shared" si="71"/>
        <v>6829.2155</v>
      </c>
    </row>
    <row r="205" spans="2:13" ht="12" customHeight="1">
      <c r="B205" s="33"/>
      <c r="C205" s="34" t="s">
        <v>25</v>
      </c>
      <c r="D205" s="19">
        <f aca="true" t="shared" si="72" ref="D205:M205">SUM(D75,D140)</f>
        <v>0</v>
      </c>
      <c r="E205" s="19">
        <f t="shared" si="72"/>
        <v>0</v>
      </c>
      <c r="F205" s="19">
        <f t="shared" si="72"/>
        <v>0</v>
      </c>
      <c r="G205" s="19">
        <f t="shared" si="72"/>
        <v>0</v>
      </c>
      <c r="H205" s="19">
        <f t="shared" si="72"/>
        <v>0</v>
      </c>
      <c r="I205" s="19">
        <f t="shared" si="72"/>
        <v>0</v>
      </c>
      <c r="J205" s="19">
        <f t="shared" si="72"/>
        <v>0</v>
      </c>
      <c r="K205" s="19">
        <f t="shared" si="72"/>
        <v>0</v>
      </c>
      <c r="L205" s="19">
        <f t="shared" si="72"/>
        <v>263.89</v>
      </c>
      <c r="M205" s="20">
        <f t="shared" si="72"/>
        <v>263.89</v>
      </c>
    </row>
    <row r="206" spans="2:13" ht="12" customHeight="1">
      <c r="B206" s="33"/>
      <c r="C206" s="34" t="s">
        <v>77</v>
      </c>
      <c r="D206" s="19">
        <f aca="true" t="shared" si="73" ref="D206:M206">SUM(D76,D141)</f>
        <v>0</v>
      </c>
      <c r="E206" s="19">
        <f t="shared" si="73"/>
        <v>0</v>
      </c>
      <c r="F206" s="19">
        <f t="shared" si="73"/>
        <v>0</v>
      </c>
      <c r="G206" s="19">
        <f t="shared" si="73"/>
        <v>0</v>
      </c>
      <c r="H206" s="19">
        <f t="shared" si="73"/>
        <v>0</v>
      </c>
      <c r="I206" s="19">
        <f t="shared" si="73"/>
        <v>0</v>
      </c>
      <c r="J206" s="19">
        <f t="shared" si="73"/>
        <v>0</v>
      </c>
      <c r="K206" s="19">
        <f t="shared" si="73"/>
        <v>0</v>
      </c>
      <c r="L206" s="19">
        <f t="shared" si="73"/>
        <v>0</v>
      </c>
      <c r="M206" s="20">
        <f t="shared" si="73"/>
        <v>0</v>
      </c>
    </row>
    <row r="207" spans="2:13" ht="12" customHeight="1">
      <c r="B207" s="33"/>
      <c r="C207" s="34" t="s">
        <v>26</v>
      </c>
      <c r="D207" s="19">
        <f aca="true" t="shared" si="74" ref="D207:M208">SUM(D77,D142)</f>
        <v>0</v>
      </c>
      <c r="E207" s="19">
        <f t="shared" si="74"/>
        <v>0</v>
      </c>
      <c r="F207" s="19">
        <f t="shared" si="74"/>
        <v>3511.1212</v>
      </c>
      <c r="G207" s="19">
        <f t="shared" si="74"/>
        <v>0</v>
      </c>
      <c r="H207" s="19">
        <f t="shared" si="74"/>
        <v>2832.8156</v>
      </c>
      <c r="I207" s="19">
        <f t="shared" si="74"/>
        <v>0</v>
      </c>
      <c r="J207" s="19">
        <f t="shared" si="74"/>
        <v>3491.4486</v>
      </c>
      <c r="K207" s="19">
        <f t="shared" si="74"/>
        <v>0</v>
      </c>
      <c r="L207" s="19">
        <f t="shared" si="74"/>
        <v>6310</v>
      </c>
      <c r="M207" s="20">
        <f t="shared" si="74"/>
        <v>16145.3854</v>
      </c>
    </row>
    <row r="208" spans="2:13" ht="12" customHeight="1">
      <c r="B208" s="33"/>
      <c r="C208" s="34" t="s">
        <v>27</v>
      </c>
      <c r="D208" s="19">
        <f t="shared" si="74"/>
        <v>0</v>
      </c>
      <c r="E208" s="19">
        <f t="shared" si="74"/>
        <v>0</v>
      </c>
      <c r="F208" s="19">
        <f t="shared" si="74"/>
        <v>5</v>
      </c>
      <c r="G208" s="19">
        <f t="shared" si="74"/>
        <v>21.413</v>
      </c>
      <c r="H208" s="19">
        <f t="shared" si="74"/>
        <v>8.64</v>
      </c>
      <c r="I208" s="19">
        <f t="shared" si="74"/>
        <v>11.376</v>
      </c>
      <c r="J208" s="19">
        <f t="shared" si="74"/>
        <v>0</v>
      </c>
      <c r="K208" s="19">
        <f t="shared" si="74"/>
        <v>0</v>
      </c>
      <c r="L208" s="19">
        <f t="shared" si="74"/>
        <v>0</v>
      </c>
      <c r="M208" s="20">
        <f t="shared" si="74"/>
        <v>46.428999999999995</v>
      </c>
    </row>
    <row r="209" spans="2:13" ht="12" customHeight="1">
      <c r="B209" s="33" t="s">
        <v>63</v>
      </c>
      <c r="C209" s="34" t="s">
        <v>78</v>
      </c>
      <c r="D209" s="19">
        <f aca="true" t="shared" si="75" ref="D209:M209">SUM(D79,D144)</f>
        <v>0</v>
      </c>
      <c r="E209" s="19">
        <f t="shared" si="75"/>
        <v>0</v>
      </c>
      <c r="F209" s="19">
        <f t="shared" si="75"/>
        <v>0</v>
      </c>
      <c r="G209" s="19">
        <f t="shared" si="75"/>
        <v>0</v>
      </c>
      <c r="H209" s="19">
        <f t="shared" si="75"/>
        <v>0</v>
      </c>
      <c r="I209" s="19">
        <f t="shared" si="75"/>
        <v>0</v>
      </c>
      <c r="J209" s="19">
        <f t="shared" si="75"/>
        <v>0</v>
      </c>
      <c r="K209" s="19">
        <f t="shared" si="75"/>
        <v>0</v>
      </c>
      <c r="L209" s="19">
        <f t="shared" si="75"/>
        <v>0</v>
      </c>
      <c r="M209" s="20">
        <f t="shared" si="75"/>
        <v>0</v>
      </c>
    </row>
    <row r="210" spans="2:13" ht="12" customHeight="1">
      <c r="B210" s="35"/>
      <c r="C210" s="36" t="s">
        <v>79</v>
      </c>
      <c r="D210" s="21">
        <f aca="true" t="shared" si="76" ref="D210:M210">SUM(D80,D145)</f>
        <v>0</v>
      </c>
      <c r="E210" s="21">
        <f t="shared" si="76"/>
        <v>0</v>
      </c>
      <c r="F210" s="21">
        <f t="shared" si="76"/>
        <v>3516.1212</v>
      </c>
      <c r="G210" s="21">
        <f t="shared" si="76"/>
        <v>21.413</v>
      </c>
      <c r="H210" s="21">
        <f t="shared" si="76"/>
        <v>2841.4556</v>
      </c>
      <c r="I210" s="21">
        <f t="shared" si="76"/>
        <v>11.376</v>
      </c>
      <c r="J210" s="21">
        <f t="shared" si="76"/>
        <v>3491.4486</v>
      </c>
      <c r="K210" s="21">
        <f t="shared" si="76"/>
        <v>0</v>
      </c>
      <c r="L210" s="21">
        <f t="shared" si="76"/>
        <v>13403.1055</v>
      </c>
      <c r="M210" s="22">
        <f t="shared" si="76"/>
        <v>23284.919899999997</v>
      </c>
    </row>
    <row r="211" spans="2:13" ht="12" customHeight="1">
      <c r="B211" s="33"/>
      <c r="C211" s="37" t="s">
        <v>28</v>
      </c>
      <c r="D211" s="19">
        <f aca="true" t="shared" si="77" ref="D211:M211">SUM(D81,D146)</f>
        <v>0</v>
      </c>
      <c r="E211" s="19">
        <f t="shared" si="77"/>
        <v>0</v>
      </c>
      <c r="F211" s="19">
        <f t="shared" si="77"/>
        <v>221.2481</v>
      </c>
      <c r="G211" s="19">
        <f t="shared" si="77"/>
        <v>7737.3252</v>
      </c>
      <c r="H211" s="19">
        <f t="shared" si="77"/>
        <v>2553.3637</v>
      </c>
      <c r="I211" s="19">
        <f t="shared" si="77"/>
        <v>2570.5061</v>
      </c>
      <c r="J211" s="19">
        <f t="shared" si="77"/>
        <v>73.7853</v>
      </c>
      <c r="K211" s="19">
        <f t="shared" si="77"/>
        <v>0</v>
      </c>
      <c r="L211" s="19">
        <f t="shared" si="77"/>
        <v>3151.7913</v>
      </c>
      <c r="M211" s="20">
        <f t="shared" si="77"/>
        <v>16308.0197</v>
      </c>
    </row>
    <row r="212" spans="2:13" ht="12" customHeight="1">
      <c r="B212" s="33"/>
      <c r="C212" s="37" t="s">
        <v>75</v>
      </c>
      <c r="D212" s="19">
        <f aca="true" t="shared" si="78" ref="D212:M212">SUM(D82,D147)</f>
        <v>0</v>
      </c>
      <c r="E212" s="19">
        <f t="shared" si="78"/>
        <v>125.98</v>
      </c>
      <c r="F212" s="19">
        <f t="shared" si="78"/>
        <v>0</v>
      </c>
      <c r="G212" s="19">
        <f t="shared" si="78"/>
        <v>3893.4575</v>
      </c>
      <c r="H212" s="19">
        <f t="shared" si="78"/>
        <v>261.6252</v>
      </c>
      <c r="I212" s="19">
        <f t="shared" si="78"/>
        <v>113.5168</v>
      </c>
      <c r="J212" s="19">
        <f t="shared" si="78"/>
        <v>87.2253</v>
      </c>
      <c r="K212" s="19">
        <f t="shared" si="78"/>
        <v>0</v>
      </c>
      <c r="L212" s="19">
        <f t="shared" si="78"/>
        <v>4614.7625</v>
      </c>
      <c r="M212" s="20">
        <f t="shared" si="78"/>
        <v>9096.5673</v>
      </c>
    </row>
    <row r="213" spans="2:13" ht="12" customHeight="1">
      <c r="B213" s="33"/>
      <c r="C213" s="37" t="s">
        <v>48</v>
      </c>
      <c r="D213" s="19">
        <f aca="true" t="shared" si="79" ref="D213:M213">SUM(D83,D148)</f>
        <v>0</v>
      </c>
      <c r="E213" s="19">
        <f t="shared" si="79"/>
        <v>52.4102</v>
      </c>
      <c r="F213" s="19">
        <f t="shared" si="79"/>
        <v>0</v>
      </c>
      <c r="G213" s="19">
        <f t="shared" si="79"/>
        <v>57.4807</v>
      </c>
      <c r="H213" s="19">
        <f t="shared" si="79"/>
        <v>34.0975</v>
      </c>
      <c r="I213" s="19">
        <f t="shared" si="79"/>
        <v>147.8741</v>
      </c>
      <c r="J213" s="19">
        <f t="shared" si="79"/>
        <v>44.329</v>
      </c>
      <c r="K213" s="19">
        <f t="shared" si="79"/>
        <v>0</v>
      </c>
      <c r="L213" s="19">
        <f t="shared" si="79"/>
        <v>115.9677</v>
      </c>
      <c r="M213" s="20">
        <f t="shared" si="79"/>
        <v>452.1592</v>
      </c>
    </row>
    <row r="214" spans="2:13" ht="12" customHeight="1">
      <c r="B214" s="33"/>
      <c r="C214" s="37" t="s">
        <v>29</v>
      </c>
      <c r="D214" s="19">
        <f aca="true" t="shared" si="80" ref="D214:M214">SUM(D84,D149)</f>
        <v>0</v>
      </c>
      <c r="E214" s="19">
        <f t="shared" si="80"/>
        <v>0</v>
      </c>
      <c r="F214" s="19">
        <f t="shared" si="80"/>
        <v>0</v>
      </c>
      <c r="G214" s="19">
        <f t="shared" si="80"/>
        <v>24.017</v>
      </c>
      <c r="H214" s="19">
        <f t="shared" si="80"/>
        <v>95.4288</v>
      </c>
      <c r="I214" s="19">
        <f t="shared" si="80"/>
        <v>4407.22</v>
      </c>
      <c r="J214" s="19">
        <f t="shared" si="80"/>
        <v>0</v>
      </c>
      <c r="K214" s="19">
        <f t="shared" si="80"/>
        <v>0</v>
      </c>
      <c r="L214" s="19">
        <f t="shared" si="80"/>
        <v>0</v>
      </c>
      <c r="M214" s="20">
        <f t="shared" si="80"/>
        <v>4526.665800000001</v>
      </c>
    </row>
    <row r="215" spans="2:13" ht="12" customHeight="1">
      <c r="B215" s="33"/>
      <c r="C215" s="37" t="s">
        <v>30</v>
      </c>
      <c r="D215" s="19">
        <f aca="true" t="shared" si="81" ref="D215:M215">SUM(D85,D150)</f>
        <v>0</v>
      </c>
      <c r="E215" s="19">
        <f t="shared" si="81"/>
        <v>0</v>
      </c>
      <c r="F215" s="19">
        <f t="shared" si="81"/>
        <v>0</v>
      </c>
      <c r="G215" s="19">
        <f t="shared" si="81"/>
        <v>86.5812</v>
      </c>
      <c r="H215" s="19">
        <f t="shared" si="81"/>
        <v>89.5249</v>
      </c>
      <c r="I215" s="19">
        <f t="shared" si="81"/>
        <v>22.9651</v>
      </c>
      <c r="J215" s="19">
        <f t="shared" si="81"/>
        <v>0</v>
      </c>
      <c r="K215" s="19">
        <f t="shared" si="81"/>
        <v>0</v>
      </c>
      <c r="L215" s="19">
        <f t="shared" si="81"/>
        <v>0</v>
      </c>
      <c r="M215" s="20">
        <f t="shared" si="81"/>
        <v>199.0712</v>
      </c>
    </row>
    <row r="216" spans="2:13" ht="12" customHeight="1">
      <c r="B216" s="33" t="s">
        <v>65</v>
      </c>
      <c r="C216" s="37" t="s">
        <v>66</v>
      </c>
      <c r="D216" s="19">
        <f aca="true" t="shared" si="82" ref="D216:M216">SUM(D86,D151)</f>
        <v>0</v>
      </c>
      <c r="E216" s="19">
        <f t="shared" si="82"/>
        <v>0</v>
      </c>
      <c r="F216" s="19">
        <f t="shared" si="82"/>
        <v>1332.4037</v>
      </c>
      <c r="G216" s="19">
        <f t="shared" si="82"/>
        <v>2294.8526</v>
      </c>
      <c r="H216" s="19">
        <f t="shared" si="82"/>
        <v>3565.0613</v>
      </c>
      <c r="I216" s="19">
        <f t="shared" si="82"/>
        <v>2133.7494</v>
      </c>
      <c r="J216" s="19">
        <f t="shared" si="82"/>
        <v>1827.5298</v>
      </c>
      <c r="K216" s="19">
        <f t="shared" si="82"/>
        <v>299.6239</v>
      </c>
      <c r="L216" s="19">
        <f t="shared" si="82"/>
        <v>15001.1141</v>
      </c>
      <c r="M216" s="20">
        <f t="shared" si="82"/>
        <v>26454.334800000004</v>
      </c>
    </row>
    <row r="217" spans="2:13" ht="12" customHeight="1">
      <c r="B217" s="33"/>
      <c r="C217" s="37" t="s">
        <v>80</v>
      </c>
      <c r="D217" s="19">
        <f aca="true" t="shared" si="83" ref="D217:M217">SUM(D87,D152)</f>
        <v>0</v>
      </c>
      <c r="E217" s="19">
        <f t="shared" si="83"/>
        <v>0</v>
      </c>
      <c r="F217" s="19">
        <f t="shared" si="83"/>
        <v>0</v>
      </c>
      <c r="G217" s="19">
        <f t="shared" si="83"/>
        <v>416.8188</v>
      </c>
      <c r="H217" s="19">
        <f t="shared" si="83"/>
        <v>47.4236</v>
      </c>
      <c r="I217" s="19">
        <f t="shared" si="83"/>
        <v>0</v>
      </c>
      <c r="J217" s="19">
        <f t="shared" si="83"/>
        <v>0</v>
      </c>
      <c r="K217" s="19">
        <f t="shared" si="83"/>
        <v>0</v>
      </c>
      <c r="L217" s="19">
        <f t="shared" si="83"/>
        <v>0</v>
      </c>
      <c r="M217" s="20">
        <f t="shared" si="83"/>
        <v>464.24240000000003</v>
      </c>
    </row>
    <row r="218" spans="2:13" ht="12" customHeight="1">
      <c r="B218" s="33"/>
      <c r="C218" s="37" t="s">
        <v>49</v>
      </c>
      <c r="D218" s="19">
        <f aca="true" t="shared" si="84" ref="D218:M218">SUM(D88,D153)</f>
        <v>0</v>
      </c>
      <c r="E218" s="19">
        <f t="shared" si="84"/>
        <v>0</v>
      </c>
      <c r="F218" s="19">
        <f t="shared" si="84"/>
        <v>525.1165</v>
      </c>
      <c r="G218" s="19">
        <f t="shared" si="84"/>
        <v>8120.7995</v>
      </c>
      <c r="H218" s="19">
        <f t="shared" si="84"/>
        <v>5226.1935</v>
      </c>
      <c r="I218" s="19">
        <f t="shared" si="84"/>
        <v>11670.9007</v>
      </c>
      <c r="J218" s="19">
        <f t="shared" si="84"/>
        <v>270.9746</v>
      </c>
      <c r="K218" s="19">
        <f t="shared" si="84"/>
        <v>23.6577</v>
      </c>
      <c r="L218" s="19">
        <f t="shared" si="84"/>
        <v>9767.7837</v>
      </c>
      <c r="M218" s="20">
        <f t="shared" si="84"/>
        <v>35605.4262</v>
      </c>
    </row>
    <row r="219" spans="2:13" ht="12" customHeight="1">
      <c r="B219" s="33"/>
      <c r="C219" s="37" t="s">
        <v>76</v>
      </c>
      <c r="D219" s="19">
        <f aca="true" t="shared" si="85" ref="D219:M219">SUM(D89,D154)</f>
        <v>0</v>
      </c>
      <c r="E219" s="19">
        <f t="shared" si="85"/>
        <v>0</v>
      </c>
      <c r="F219" s="19">
        <f t="shared" si="85"/>
        <v>53132.7839</v>
      </c>
      <c r="G219" s="19">
        <f t="shared" si="85"/>
        <v>653.1005</v>
      </c>
      <c r="H219" s="19">
        <f t="shared" si="85"/>
        <v>48.803</v>
      </c>
      <c r="I219" s="19">
        <f t="shared" si="85"/>
        <v>0</v>
      </c>
      <c r="J219" s="19">
        <f t="shared" si="85"/>
        <v>0</v>
      </c>
      <c r="K219" s="19">
        <f t="shared" si="85"/>
        <v>0</v>
      </c>
      <c r="L219" s="19">
        <f t="shared" si="85"/>
        <v>19797.1852</v>
      </c>
      <c r="M219" s="20">
        <f t="shared" si="85"/>
        <v>73631.8726</v>
      </c>
    </row>
    <row r="220" spans="2:13" ht="12" customHeight="1">
      <c r="B220" s="33"/>
      <c r="C220" s="37" t="s">
        <v>31</v>
      </c>
      <c r="D220" s="19">
        <f aca="true" t="shared" si="86" ref="D220:M220">SUM(D90,D155)</f>
        <v>0</v>
      </c>
      <c r="E220" s="19">
        <f t="shared" si="86"/>
        <v>19.7058</v>
      </c>
      <c r="F220" s="19">
        <f t="shared" si="86"/>
        <v>0</v>
      </c>
      <c r="G220" s="19">
        <f t="shared" si="86"/>
        <v>23.4454</v>
      </c>
      <c r="H220" s="19">
        <f t="shared" si="86"/>
        <v>524.2937</v>
      </c>
      <c r="I220" s="19">
        <f t="shared" si="86"/>
        <v>444.3706</v>
      </c>
      <c r="J220" s="19">
        <f t="shared" si="86"/>
        <v>0.0453</v>
      </c>
      <c r="K220" s="19">
        <f t="shared" si="86"/>
        <v>0</v>
      </c>
      <c r="L220" s="19">
        <f t="shared" si="86"/>
        <v>412.3306</v>
      </c>
      <c r="M220" s="20">
        <f t="shared" si="86"/>
        <v>1424.1914</v>
      </c>
    </row>
    <row r="221" spans="2:13" ht="12" customHeight="1">
      <c r="B221" s="33"/>
      <c r="C221" s="37" t="s">
        <v>32</v>
      </c>
      <c r="D221" s="19">
        <f aca="true" t="shared" si="87" ref="D221:M221">SUM(D91,D156)</f>
        <v>0</v>
      </c>
      <c r="E221" s="19">
        <f t="shared" si="87"/>
        <v>0</v>
      </c>
      <c r="F221" s="19">
        <f t="shared" si="87"/>
        <v>30.3697</v>
      </c>
      <c r="G221" s="19">
        <f t="shared" si="87"/>
        <v>22.6338</v>
      </c>
      <c r="H221" s="19">
        <f t="shared" si="87"/>
        <v>28.3334</v>
      </c>
      <c r="I221" s="19">
        <f t="shared" si="87"/>
        <v>84.7266</v>
      </c>
      <c r="J221" s="19">
        <f t="shared" si="87"/>
        <v>19.1213</v>
      </c>
      <c r="K221" s="19">
        <f t="shared" si="87"/>
        <v>0</v>
      </c>
      <c r="L221" s="19">
        <f t="shared" si="87"/>
        <v>59.8887</v>
      </c>
      <c r="M221" s="20">
        <f t="shared" si="87"/>
        <v>245.0735</v>
      </c>
    </row>
    <row r="222" spans="2:13" ht="12" customHeight="1">
      <c r="B222" s="33" t="s">
        <v>67</v>
      </c>
      <c r="C222" s="37" t="s">
        <v>81</v>
      </c>
      <c r="D222" s="19">
        <f aca="true" t="shared" si="88" ref="D222:M222">SUM(D92,D157)</f>
        <v>0</v>
      </c>
      <c r="E222" s="19">
        <f t="shared" si="88"/>
        <v>0</v>
      </c>
      <c r="F222" s="19">
        <f t="shared" si="88"/>
        <v>0</v>
      </c>
      <c r="G222" s="19">
        <f t="shared" si="88"/>
        <v>0</v>
      </c>
      <c r="H222" s="19">
        <f t="shared" si="88"/>
        <v>0</v>
      </c>
      <c r="I222" s="19">
        <f t="shared" si="88"/>
        <v>0</v>
      </c>
      <c r="J222" s="19">
        <f t="shared" si="88"/>
        <v>0</v>
      </c>
      <c r="K222" s="19">
        <f t="shared" si="88"/>
        <v>0</v>
      </c>
      <c r="L222" s="19">
        <f t="shared" si="88"/>
        <v>0</v>
      </c>
      <c r="M222" s="20">
        <f t="shared" si="88"/>
        <v>0</v>
      </c>
    </row>
    <row r="223" spans="2:13" ht="12" customHeight="1">
      <c r="B223" s="33"/>
      <c r="C223" s="37" t="s">
        <v>33</v>
      </c>
      <c r="D223" s="19">
        <f aca="true" t="shared" si="89" ref="D223:M223">SUM(D93,D158)</f>
        <v>0</v>
      </c>
      <c r="E223" s="19">
        <f t="shared" si="89"/>
        <v>0</v>
      </c>
      <c r="F223" s="19">
        <f t="shared" si="89"/>
        <v>414.7917</v>
      </c>
      <c r="G223" s="19">
        <f t="shared" si="89"/>
        <v>3315.7468</v>
      </c>
      <c r="H223" s="19">
        <f t="shared" si="89"/>
        <v>340.1008</v>
      </c>
      <c r="I223" s="19">
        <f t="shared" si="89"/>
        <v>280.3172</v>
      </c>
      <c r="J223" s="19">
        <f t="shared" si="89"/>
        <v>0</v>
      </c>
      <c r="K223" s="19">
        <f t="shared" si="89"/>
        <v>0</v>
      </c>
      <c r="L223" s="19">
        <f t="shared" si="89"/>
        <v>14919.9491</v>
      </c>
      <c r="M223" s="20">
        <f t="shared" si="89"/>
        <v>19270.9056</v>
      </c>
    </row>
    <row r="224" spans="2:13" ht="12" customHeight="1">
      <c r="B224" s="33"/>
      <c r="C224" s="37" t="s">
        <v>50</v>
      </c>
      <c r="D224" s="19">
        <f aca="true" t="shared" si="90" ref="D224:M224">SUM(D94,D159)</f>
        <v>0</v>
      </c>
      <c r="E224" s="19">
        <f t="shared" si="90"/>
        <v>0</v>
      </c>
      <c r="F224" s="19">
        <f t="shared" si="90"/>
        <v>0</v>
      </c>
      <c r="G224" s="19">
        <f t="shared" si="90"/>
        <v>952.2441</v>
      </c>
      <c r="H224" s="19">
        <f t="shared" si="90"/>
        <v>182.7027</v>
      </c>
      <c r="I224" s="19">
        <f t="shared" si="90"/>
        <v>905.8884</v>
      </c>
      <c r="J224" s="19">
        <f t="shared" si="90"/>
        <v>158.8262</v>
      </c>
      <c r="K224" s="19">
        <f t="shared" si="90"/>
        <v>0</v>
      </c>
      <c r="L224" s="19">
        <f t="shared" si="90"/>
        <v>30.3349</v>
      </c>
      <c r="M224" s="20">
        <f t="shared" si="90"/>
        <v>2229.9963</v>
      </c>
    </row>
    <row r="225" spans="2:13" ht="12" customHeight="1">
      <c r="B225" s="33"/>
      <c r="C225" s="37" t="s">
        <v>34</v>
      </c>
      <c r="D225" s="19">
        <f aca="true" t="shared" si="91" ref="D225:M225">SUM(D95,D160)</f>
        <v>0</v>
      </c>
      <c r="E225" s="19">
        <f t="shared" si="91"/>
        <v>0</v>
      </c>
      <c r="F225" s="19">
        <f t="shared" si="91"/>
        <v>5.4124</v>
      </c>
      <c r="G225" s="19">
        <f t="shared" si="91"/>
        <v>979.3771999999999</v>
      </c>
      <c r="H225" s="19">
        <f t="shared" si="91"/>
        <v>144.5342</v>
      </c>
      <c r="I225" s="19">
        <f t="shared" si="91"/>
        <v>990.8531</v>
      </c>
      <c r="J225" s="19">
        <f t="shared" si="91"/>
        <v>10.1582</v>
      </c>
      <c r="K225" s="19">
        <f t="shared" si="91"/>
        <v>0</v>
      </c>
      <c r="L225" s="19">
        <f t="shared" si="91"/>
        <v>0</v>
      </c>
      <c r="M225" s="20">
        <f t="shared" si="91"/>
        <v>2130.3351000000002</v>
      </c>
    </row>
    <row r="226" spans="2:13" ht="12" customHeight="1">
      <c r="B226" s="33"/>
      <c r="C226" s="37" t="s">
        <v>35</v>
      </c>
      <c r="D226" s="19">
        <f aca="true" t="shared" si="92" ref="D226:M226">SUM(D96,D161)</f>
        <v>0</v>
      </c>
      <c r="E226" s="19">
        <f t="shared" si="92"/>
        <v>0</v>
      </c>
      <c r="F226" s="19">
        <f t="shared" si="92"/>
        <v>0</v>
      </c>
      <c r="G226" s="19">
        <f t="shared" si="92"/>
        <v>839.7559</v>
      </c>
      <c r="H226" s="19">
        <f t="shared" si="92"/>
        <v>166.2713</v>
      </c>
      <c r="I226" s="19">
        <f t="shared" si="92"/>
        <v>427.1872</v>
      </c>
      <c r="J226" s="19">
        <f t="shared" si="92"/>
        <v>2120.5045</v>
      </c>
      <c r="K226" s="19">
        <f t="shared" si="92"/>
        <v>0</v>
      </c>
      <c r="L226" s="19">
        <f t="shared" si="92"/>
        <v>372.0317</v>
      </c>
      <c r="M226" s="20">
        <f t="shared" si="92"/>
        <v>3925.7506</v>
      </c>
    </row>
    <row r="227" spans="2:13" ht="12" customHeight="1">
      <c r="B227" s="33"/>
      <c r="C227" s="37" t="s">
        <v>82</v>
      </c>
      <c r="D227" s="19">
        <f aca="true" t="shared" si="93" ref="D227:M227">SUM(D97,D162)</f>
        <v>0</v>
      </c>
      <c r="E227" s="19">
        <f t="shared" si="93"/>
        <v>0</v>
      </c>
      <c r="F227" s="19">
        <f t="shared" si="93"/>
        <v>0</v>
      </c>
      <c r="G227" s="19">
        <f t="shared" si="93"/>
        <v>172.1</v>
      </c>
      <c r="H227" s="19">
        <f t="shared" si="93"/>
        <v>0</v>
      </c>
      <c r="I227" s="19">
        <f t="shared" si="93"/>
        <v>356.9514</v>
      </c>
      <c r="J227" s="19">
        <f t="shared" si="93"/>
        <v>0</v>
      </c>
      <c r="K227" s="19">
        <f t="shared" si="93"/>
        <v>0</v>
      </c>
      <c r="L227" s="19">
        <f t="shared" si="93"/>
        <v>1.1793</v>
      </c>
      <c r="M227" s="20">
        <f t="shared" si="93"/>
        <v>530.2307</v>
      </c>
    </row>
    <row r="228" spans="2:13" ht="12" customHeight="1">
      <c r="B228" s="33" t="s">
        <v>68</v>
      </c>
      <c r="C228" s="37" t="s">
        <v>83</v>
      </c>
      <c r="D228" s="19">
        <f aca="true" t="shared" si="94" ref="D228:M228">SUM(D98,D163)</f>
        <v>0</v>
      </c>
      <c r="E228" s="19">
        <f t="shared" si="94"/>
        <v>0</v>
      </c>
      <c r="F228" s="19">
        <f t="shared" si="94"/>
        <v>112.5136</v>
      </c>
      <c r="G228" s="19">
        <f t="shared" si="94"/>
        <v>0</v>
      </c>
      <c r="H228" s="19">
        <f t="shared" si="94"/>
        <v>15.9167</v>
      </c>
      <c r="I228" s="19">
        <f t="shared" si="94"/>
        <v>29.7496</v>
      </c>
      <c r="J228" s="19">
        <f t="shared" si="94"/>
        <v>0</v>
      </c>
      <c r="K228" s="19">
        <f t="shared" si="94"/>
        <v>0</v>
      </c>
      <c r="L228" s="19">
        <f t="shared" si="94"/>
        <v>32.4424</v>
      </c>
      <c r="M228" s="20">
        <f t="shared" si="94"/>
        <v>190.62229999999997</v>
      </c>
    </row>
    <row r="229" spans="2:13" ht="12" customHeight="1">
      <c r="B229" s="33"/>
      <c r="C229" s="37" t="s">
        <v>84</v>
      </c>
      <c r="D229" s="19">
        <f aca="true" t="shared" si="95" ref="D229:M229">SUM(D99,D164)</f>
        <v>0</v>
      </c>
      <c r="E229" s="19">
        <f t="shared" si="95"/>
        <v>0</v>
      </c>
      <c r="F229" s="19">
        <f t="shared" si="95"/>
        <v>102.8725</v>
      </c>
      <c r="G229" s="19">
        <f t="shared" si="95"/>
        <v>104.6625</v>
      </c>
      <c r="H229" s="19">
        <f t="shared" si="95"/>
        <v>43.7435</v>
      </c>
      <c r="I229" s="19">
        <f t="shared" si="95"/>
        <v>2.8172</v>
      </c>
      <c r="J229" s="19">
        <f t="shared" si="95"/>
        <v>0.6434</v>
      </c>
      <c r="K229" s="19">
        <f t="shared" si="95"/>
        <v>0</v>
      </c>
      <c r="L229" s="19">
        <f t="shared" si="95"/>
        <v>0</v>
      </c>
      <c r="M229" s="20">
        <f t="shared" si="95"/>
        <v>254.73910000000004</v>
      </c>
    </row>
    <row r="230" spans="2:13" ht="12" customHeight="1">
      <c r="B230" s="33"/>
      <c r="C230" s="37" t="s">
        <v>85</v>
      </c>
      <c r="D230" s="19">
        <f aca="true" t="shared" si="96" ref="D230:M230">SUM(D100,D165)</f>
        <v>0</v>
      </c>
      <c r="E230" s="19">
        <f t="shared" si="96"/>
        <v>0</v>
      </c>
      <c r="F230" s="19">
        <f t="shared" si="96"/>
        <v>0</v>
      </c>
      <c r="G230" s="19">
        <f t="shared" si="96"/>
        <v>9.0925</v>
      </c>
      <c r="H230" s="19">
        <f t="shared" si="96"/>
        <v>5.347</v>
      </c>
      <c r="I230" s="19">
        <f t="shared" si="96"/>
        <v>111.0125</v>
      </c>
      <c r="J230" s="19">
        <f t="shared" si="96"/>
        <v>0</v>
      </c>
      <c r="K230" s="19">
        <f t="shared" si="96"/>
        <v>0</v>
      </c>
      <c r="L230" s="19">
        <f t="shared" si="96"/>
        <v>0</v>
      </c>
      <c r="M230" s="20">
        <f t="shared" si="96"/>
        <v>125.452</v>
      </c>
    </row>
    <row r="231" spans="2:13" ht="12" customHeight="1">
      <c r="B231" s="33"/>
      <c r="C231" s="37" t="s">
        <v>36</v>
      </c>
      <c r="D231" s="19">
        <f aca="true" t="shared" si="97" ref="D231:M231">SUM(D101,D166)</f>
        <v>0</v>
      </c>
      <c r="E231" s="19">
        <f t="shared" si="97"/>
        <v>0</v>
      </c>
      <c r="F231" s="19">
        <f t="shared" si="97"/>
        <v>15.6876</v>
      </c>
      <c r="G231" s="19">
        <f t="shared" si="97"/>
        <v>1115.0037</v>
      </c>
      <c r="H231" s="19">
        <f t="shared" si="97"/>
        <v>854.7102</v>
      </c>
      <c r="I231" s="19">
        <f t="shared" si="97"/>
        <v>191.517</v>
      </c>
      <c r="J231" s="19">
        <f t="shared" si="97"/>
        <v>56.242</v>
      </c>
      <c r="K231" s="19">
        <f t="shared" si="97"/>
        <v>0</v>
      </c>
      <c r="L231" s="19">
        <f t="shared" si="97"/>
        <v>619.6088</v>
      </c>
      <c r="M231" s="20">
        <f t="shared" si="97"/>
        <v>2852.7693</v>
      </c>
    </row>
    <row r="232" spans="2:13" ht="12" customHeight="1">
      <c r="B232" s="33"/>
      <c r="C232" s="37" t="s">
        <v>86</v>
      </c>
      <c r="D232" s="19">
        <f aca="true" t="shared" si="98" ref="D232:M232">SUM(D102,D167)</f>
        <v>0</v>
      </c>
      <c r="E232" s="19">
        <f t="shared" si="98"/>
        <v>0</v>
      </c>
      <c r="F232" s="19">
        <f t="shared" si="98"/>
        <v>0</v>
      </c>
      <c r="G232" s="19">
        <f t="shared" si="98"/>
        <v>0</v>
      </c>
      <c r="H232" s="19">
        <f t="shared" si="98"/>
        <v>0</v>
      </c>
      <c r="I232" s="19">
        <f t="shared" si="98"/>
        <v>27.8891</v>
      </c>
      <c r="J232" s="19">
        <f t="shared" si="98"/>
        <v>0</v>
      </c>
      <c r="K232" s="19">
        <f t="shared" si="98"/>
        <v>0</v>
      </c>
      <c r="L232" s="19">
        <f t="shared" si="98"/>
        <v>0</v>
      </c>
      <c r="M232" s="20">
        <f t="shared" si="98"/>
        <v>27.8891</v>
      </c>
    </row>
    <row r="233" spans="2:13" ht="12" customHeight="1">
      <c r="B233" s="33"/>
      <c r="C233" s="37" t="s">
        <v>37</v>
      </c>
      <c r="D233" s="19">
        <f aca="true" t="shared" si="99" ref="D233:M233">SUM(D103,D168)</f>
        <v>0</v>
      </c>
      <c r="E233" s="19">
        <f t="shared" si="99"/>
        <v>212.9709</v>
      </c>
      <c r="F233" s="19">
        <f t="shared" si="99"/>
        <v>205.1294</v>
      </c>
      <c r="G233" s="19">
        <f t="shared" si="99"/>
        <v>558.4142</v>
      </c>
      <c r="H233" s="19">
        <f t="shared" si="99"/>
        <v>139.1115</v>
      </c>
      <c r="I233" s="19">
        <f t="shared" si="99"/>
        <v>3978.6222</v>
      </c>
      <c r="J233" s="19">
        <f t="shared" si="99"/>
        <v>110.2622</v>
      </c>
      <c r="K233" s="19">
        <f t="shared" si="99"/>
        <v>0.1105</v>
      </c>
      <c r="L233" s="19">
        <f t="shared" si="99"/>
        <v>4667.8785</v>
      </c>
      <c r="M233" s="20">
        <f t="shared" si="99"/>
        <v>9872.4994</v>
      </c>
    </row>
    <row r="234" spans="2:13" ht="12" customHeight="1">
      <c r="B234" s="33"/>
      <c r="C234" s="38" t="s">
        <v>87</v>
      </c>
      <c r="D234" s="19">
        <f aca="true" t="shared" si="100" ref="D234:M234">SUM(D104,D169)</f>
        <v>0</v>
      </c>
      <c r="E234" s="19">
        <f t="shared" si="100"/>
        <v>0</v>
      </c>
      <c r="F234" s="19">
        <f t="shared" si="100"/>
        <v>0</v>
      </c>
      <c r="G234" s="19">
        <f t="shared" si="100"/>
        <v>0</v>
      </c>
      <c r="H234" s="19">
        <f t="shared" si="100"/>
        <v>10.0836</v>
      </c>
      <c r="I234" s="19">
        <f t="shared" si="100"/>
        <v>20.4439</v>
      </c>
      <c r="J234" s="19">
        <f t="shared" si="100"/>
        <v>0</v>
      </c>
      <c r="K234" s="19">
        <f t="shared" si="100"/>
        <v>0</v>
      </c>
      <c r="L234" s="19">
        <f t="shared" si="100"/>
        <v>345.0668</v>
      </c>
      <c r="M234" s="20">
        <f t="shared" si="100"/>
        <v>375.5943</v>
      </c>
    </row>
    <row r="235" spans="2:13" ht="12" customHeight="1">
      <c r="B235" s="35"/>
      <c r="C235" s="39" t="s">
        <v>79</v>
      </c>
      <c r="D235" s="21">
        <f aca="true" t="shared" si="101" ref="D235:M235">SUM(D105,D170)</f>
        <v>0</v>
      </c>
      <c r="E235" s="21">
        <f t="shared" si="101"/>
        <v>411.06690000000003</v>
      </c>
      <c r="F235" s="21">
        <f t="shared" si="101"/>
        <v>56098.3291</v>
      </c>
      <c r="G235" s="21">
        <f t="shared" si="101"/>
        <v>31376.909099999997</v>
      </c>
      <c r="H235" s="21">
        <f t="shared" si="101"/>
        <v>14376.6701</v>
      </c>
      <c r="I235" s="21">
        <f t="shared" si="101"/>
        <v>28919.078200000004</v>
      </c>
      <c r="J235" s="21">
        <f t="shared" si="101"/>
        <v>4779.6471</v>
      </c>
      <c r="K235" s="21">
        <f t="shared" si="101"/>
        <v>323.39209999999997</v>
      </c>
      <c r="L235" s="21">
        <f t="shared" si="101"/>
        <v>73909.31530000002</v>
      </c>
      <c r="M235" s="22">
        <f t="shared" si="101"/>
        <v>210194.4079</v>
      </c>
    </row>
    <row r="236" spans="2:13" ht="12" customHeight="1">
      <c r="B236" s="31"/>
      <c r="C236" s="40" t="s">
        <v>38</v>
      </c>
      <c r="D236" s="19">
        <f aca="true" t="shared" si="102" ref="D236:M236">SUM(D106,D171)</f>
        <v>0</v>
      </c>
      <c r="E236" s="19">
        <f t="shared" si="102"/>
        <v>0</v>
      </c>
      <c r="F236" s="19">
        <f t="shared" si="102"/>
        <v>0</v>
      </c>
      <c r="G236" s="19">
        <f t="shared" si="102"/>
        <v>0</v>
      </c>
      <c r="H236" s="19">
        <f t="shared" si="102"/>
        <v>0</v>
      </c>
      <c r="I236" s="19">
        <f t="shared" si="102"/>
        <v>0</v>
      </c>
      <c r="J236" s="19">
        <f t="shared" si="102"/>
        <v>0</v>
      </c>
      <c r="K236" s="19">
        <f t="shared" si="102"/>
        <v>0</v>
      </c>
      <c r="L236" s="19">
        <f t="shared" si="102"/>
        <v>0</v>
      </c>
      <c r="M236" s="20">
        <f t="shared" si="102"/>
        <v>0</v>
      </c>
    </row>
    <row r="237" spans="2:13" ht="12" customHeight="1">
      <c r="B237" s="33"/>
      <c r="C237" s="37" t="s">
        <v>39</v>
      </c>
      <c r="D237" s="19">
        <f aca="true" t="shared" si="103" ref="D237:M237">SUM(D107,D172)</f>
        <v>0</v>
      </c>
      <c r="E237" s="19">
        <f t="shared" si="103"/>
        <v>0</v>
      </c>
      <c r="F237" s="19">
        <f t="shared" si="103"/>
        <v>0</v>
      </c>
      <c r="G237" s="19">
        <f t="shared" si="103"/>
        <v>0</v>
      </c>
      <c r="H237" s="19">
        <f t="shared" si="103"/>
        <v>0</v>
      </c>
      <c r="I237" s="19">
        <f t="shared" si="103"/>
        <v>0</v>
      </c>
      <c r="J237" s="19">
        <f t="shared" si="103"/>
        <v>0</v>
      </c>
      <c r="K237" s="19">
        <f t="shared" si="103"/>
        <v>0</v>
      </c>
      <c r="L237" s="19">
        <f t="shared" si="103"/>
        <v>0</v>
      </c>
      <c r="M237" s="20">
        <f t="shared" si="103"/>
        <v>0</v>
      </c>
    </row>
    <row r="238" spans="2:13" ht="12" customHeight="1">
      <c r="B238" s="33"/>
      <c r="C238" s="37" t="s">
        <v>40</v>
      </c>
      <c r="D238" s="19">
        <f aca="true" t="shared" si="104" ref="D238:M238">SUM(D108,D173)</f>
        <v>0</v>
      </c>
      <c r="E238" s="19">
        <f t="shared" si="104"/>
        <v>0</v>
      </c>
      <c r="F238" s="19">
        <f t="shared" si="104"/>
        <v>0</v>
      </c>
      <c r="G238" s="19">
        <f t="shared" si="104"/>
        <v>0</v>
      </c>
      <c r="H238" s="19">
        <f t="shared" si="104"/>
        <v>0</v>
      </c>
      <c r="I238" s="19">
        <f t="shared" si="104"/>
        <v>0</v>
      </c>
      <c r="J238" s="19">
        <f t="shared" si="104"/>
        <v>1.9946</v>
      </c>
      <c r="K238" s="19">
        <f t="shared" si="104"/>
        <v>0</v>
      </c>
      <c r="L238" s="19">
        <f t="shared" si="104"/>
        <v>2.1539</v>
      </c>
      <c r="M238" s="20">
        <f t="shared" si="104"/>
        <v>4.1485</v>
      </c>
    </row>
    <row r="239" spans="2:13" ht="12" customHeight="1">
      <c r="B239" s="33" t="s">
        <v>69</v>
      </c>
      <c r="C239" s="37" t="s">
        <v>88</v>
      </c>
      <c r="D239" s="19">
        <f aca="true" t="shared" si="105" ref="D239:M239">SUM(D109,D174)</f>
        <v>0</v>
      </c>
      <c r="E239" s="19">
        <f t="shared" si="105"/>
        <v>0</v>
      </c>
      <c r="F239" s="19">
        <f t="shared" si="105"/>
        <v>0</v>
      </c>
      <c r="G239" s="19">
        <f t="shared" si="105"/>
        <v>3104.3077</v>
      </c>
      <c r="H239" s="19">
        <f t="shared" si="105"/>
        <v>76.3048</v>
      </c>
      <c r="I239" s="19">
        <f t="shared" si="105"/>
        <v>323.9358</v>
      </c>
      <c r="J239" s="19">
        <f t="shared" si="105"/>
        <v>0</v>
      </c>
      <c r="K239" s="19">
        <f t="shared" si="105"/>
        <v>0</v>
      </c>
      <c r="L239" s="19">
        <f t="shared" si="105"/>
        <v>407.9953</v>
      </c>
      <c r="M239" s="20">
        <f t="shared" si="105"/>
        <v>3912.5435999999995</v>
      </c>
    </row>
    <row r="240" spans="2:13" ht="12" customHeight="1">
      <c r="B240" s="33"/>
      <c r="C240" s="37" t="s">
        <v>41</v>
      </c>
      <c r="D240" s="19">
        <f aca="true" t="shared" si="106" ref="D240:M240">SUM(D110,D175)</f>
        <v>0</v>
      </c>
      <c r="E240" s="19">
        <f t="shared" si="106"/>
        <v>0</v>
      </c>
      <c r="F240" s="19">
        <f t="shared" si="106"/>
        <v>0</v>
      </c>
      <c r="G240" s="19">
        <f t="shared" si="106"/>
        <v>305.2603</v>
      </c>
      <c r="H240" s="19">
        <f t="shared" si="106"/>
        <v>0</v>
      </c>
      <c r="I240" s="19">
        <f t="shared" si="106"/>
        <v>42.272</v>
      </c>
      <c r="J240" s="19">
        <f t="shared" si="106"/>
        <v>0</v>
      </c>
      <c r="K240" s="19">
        <f t="shared" si="106"/>
        <v>0</v>
      </c>
      <c r="L240" s="19">
        <f t="shared" si="106"/>
        <v>0</v>
      </c>
      <c r="M240" s="20">
        <f t="shared" si="106"/>
        <v>347.53229999999996</v>
      </c>
    </row>
    <row r="241" spans="2:13" ht="12" customHeight="1">
      <c r="B241" s="33"/>
      <c r="C241" s="37" t="s">
        <v>42</v>
      </c>
      <c r="D241" s="19">
        <f aca="true" t="shared" si="107" ref="D241:M241">SUM(D111,D176)</f>
        <v>0</v>
      </c>
      <c r="E241" s="19">
        <f t="shared" si="107"/>
        <v>0</v>
      </c>
      <c r="F241" s="19">
        <f t="shared" si="107"/>
        <v>0</v>
      </c>
      <c r="G241" s="19">
        <f t="shared" si="107"/>
        <v>4355.1261</v>
      </c>
      <c r="H241" s="19">
        <f t="shared" si="107"/>
        <v>0</v>
      </c>
      <c r="I241" s="19">
        <f t="shared" si="107"/>
        <v>0</v>
      </c>
      <c r="J241" s="19">
        <f t="shared" si="107"/>
        <v>0</v>
      </c>
      <c r="K241" s="19">
        <f t="shared" si="107"/>
        <v>0</v>
      </c>
      <c r="L241" s="19">
        <f t="shared" si="107"/>
        <v>0</v>
      </c>
      <c r="M241" s="20">
        <f t="shared" si="107"/>
        <v>4355.1261</v>
      </c>
    </row>
    <row r="242" spans="2:13" ht="12" customHeight="1">
      <c r="B242" s="33"/>
      <c r="C242" s="37" t="s">
        <v>43</v>
      </c>
      <c r="D242" s="19">
        <f aca="true" t="shared" si="108" ref="D242:M242">SUM(D112,D177)</f>
        <v>0</v>
      </c>
      <c r="E242" s="19">
        <f t="shared" si="108"/>
        <v>0</v>
      </c>
      <c r="F242" s="19">
        <f t="shared" si="108"/>
        <v>0</v>
      </c>
      <c r="G242" s="19">
        <f t="shared" si="108"/>
        <v>0</v>
      </c>
      <c r="H242" s="19">
        <f t="shared" si="108"/>
        <v>16.554</v>
      </c>
      <c r="I242" s="19">
        <f t="shared" si="108"/>
        <v>0</v>
      </c>
      <c r="J242" s="19">
        <f t="shared" si="108"/>
        <v>0</v>
      </c>
      <c r="K242" s="19">
        <f t="shared" si="108"/>
        <v>0</v>
      </c>
      <c r="L242" s="19">
        <f t="shared" si="108"/>
        <v>595.0755</v>
      </c>
      <c r="M242" s="20">
        <f t="shared" si="108"/>
        <v>611.6295</v>
      </c>
    </row>
    <row r="243" spans="2:13" ht="12" customHeight="1">
      <c r="B243" s="33"/>
      <c r="C243" s="37" t="s">
        <v>44</v>
      </c>
      <c r="D243" s="19">
        <f aca="true" t="shared" si="109" ref="D243:M243">SUM(D113,D178)</f>
        <v>0</v>
      </c>
      <c r="E243" s="19">
        <f t="shared" si="109"/>
        <v>0</v>
      </c>
      <c r="F243" s="19">
        <f t="shared" si="109"/>
        <v>0</v>
      </c>
      <c r="G243" s="19">
        <f t="shared" si="109"/>
        <v>0</v>
      </c>
      <c r="H243" s="19">
        <f t="shared" si="109"/>
        <v>0</v>
      </c>
      <c r="I243" s="19">
        <f t="shared" si="109"/>
        <v>0</v>
      </c>
      <c r="J243" s="19">
        <f t="shared" si="109"/>
        <v>0</v>
      </c>
      <c r="K243" s="19">
        <f t="shared" si="109"/>
        <v>0</v>
      </c>
      <c r="L243" s="19">
        <f t="shared" si="109"/>
        <v>0</v>
      </c>
      <c r="M243" s="20">
        <f t="shared" si="109"/>
        <v>0</v>
      </c>
    </row>
    <row r="244" spans="2:13" ht="12" customHeight="1">
      <c r="B244" s="33" t="s">
        <v>70</v>
      </c>
      <c r="C244" s="37" t="s">
        <v>45</v>
      </c>
      <c r="D244" s="19">
        <f aca="true" t="shared" si="110" ref="D244:M244">SUM(D114,D179)</f>
        <v>0</v>
      </c>
      <c r="E244" s="19">
        <f t="shared" si="110"/>
        <v>0</v>
      </c>
      <c r="F244" s="19">
        <f t="shared" si="110"/>
        <v>0</v>
      </c>
      <c r="G244" s="19">
        <f t="shared" si="110"/>
        <v>14.6769</v>
      </c>
      <c r="H244" s="19">
        <f t="shared" si="110"/>
        <v>0</v>
      </c>
      <c r="I244" s="19">
        <f t="shared" si="110"/>
        <v>0</v>
      </c>
      <c r="J244" s="19">
        <f t="shared" si="110"/>
        <v>0</v>
      </c>
      <c r="K244" s="19">
        <f t="shared" si="110"/>
        <v>0</v>
      </c>
      <c r="L244" s="19">
        <f t="shared" si="110"/>
        <v>0</v>
      </c>
      <c r="M244" s="20">
        <f t="shared" si="110"/>
        <v>14.6769</v>
      </c>
    </row>
    <row r="245" spans="2:13" ht="12" customHeight="1">
      <c r="B245" s="33"/>
      <c r="C245" s="37" t="s">
        <v>89</v>
      </c>
      <c r="D245" s="19">
        <f aca="true" t="shared" si="111" ref="D245:M245">SUM(D115,D180)</f>
        <v>0</v>
      </c>
      <c r="E245" s="19">
        <f t="shared" si="111"/>
        <v>0</v>
      </c>
      <c r="F245" s="19">
        <f t="shared" si="111"/>
        <v>0</v>
      </c>
      <c r="G245" s="19">
        <f t="shared" si="111"/>
        <v>0</v>
      </c>
      <c r="H245" s="19">
        <f t="shared" si="111"/>
        <v>0</v>
      </c>
      <c r="I245" s="19">
        <f t="shared" si="111"/>
        <v>0</v>
      </c>
      <c r="J245" s="19">
        <f t="shared" si="111"/>
        <v>0</v>
      </c>
      <c r="K245" s="19">
        <f t="shared" si="111"/>
        <v>0</v>
      </c>
      <c r="L245" s="19">
        <f t="shared" si="111"/>
        <v>0</v>
      </c>
      <c r="M245" s="20">
        <f t="shared" si="111"/>
        <v>0</v>
      </c>
    </row>
    <row r="246" spans="2:13" ht="12" customHeight="1">
      <c r="B246" s="33"/>
      <c r="C246" s="37" t="s">
        <v>51</v>
      </c>
      <c r="D246" s="19">
        <f aca="true" t="shared" si="112" ref="D246:M246">SUM(D116,D181)</f>
        <v>0</v>
      </c>
      <c r="E246" s="19">
        <f t="shared" si="112"/>
        <v>0</v>
      </c>
      <c r="F246" s="19">
        <f t="shared" si="112"/>
        <v>0</v>
      </c>
      <c r="G246" s="19">
        <f t="shared" si="112"/>
        <v>0</v>
      </c>
      <c r="H246" s="19">
        <f t="shared" si="112"/>
        <v>0</v>
      </c>
      <c r="I246" s="19">
        <f t="shared" si="112"/>
        <v>0</v>
      </c>
      <c r="J246" s="19">
        <f t="shared" si="112"/>
        <v>0</v>
      </c>
      <c r="K246" s="19">
        <f t="shared" si="112"/>
        <v>0</v>
      </c>
      <c r="L246" s="19">
        <f t="shared" si="112"/>
        <v>0</v>
      </c>
      <c r="M246" s="20">
        <f t="shared" si="112"/>
        <v>0</v>
      </c>
    </row>
    <row r="247" spans="2:13" ht="12" customHeight="1">
      <c r="B247" s="33"/>
      <c r="C247" s="37" t="s">
        <v>52</v>
      </c>
      <c r="D247" s="19">
        <f aca="true" t="shared" si="113" ref="D247:M247">SUM(D117,D182)</f>
        <v>0</v>
      </c>
      <c r="E247" s="19">
        <f t="shared" si="113"/>
        <v>0</v>
      </c>
      <c r="F247" s="19">
        <f t="shared" si="113"/>
        <v>0</v>
      </c>
      <c r="G247" s="19">
        <f t="shared" si="113"/>
        <v>0</v>
      </c>
      <c r="H247" s="19">
        <f t="shared" si="113"/>
        <v>0</v>
      </c>
      <c r="I247" s="19">
        <f t="shared" si="113"/>
        <v>129.0138</v>
      </c>
      <c r="J247" s="19">
        <f t="shared" si="113"/>
        <v>127.421</v>
      </c>
      <c r="K247" s="19">
        <f t="shared" si="113"/>
        <v>0</v>
      </c>
      <c r="L247" s="19">
        <f t="shared" si="113"/>
        <v>0</v>
      </c>
      <c r="M247" s="20">
        <f t="shared" si="113"/>
        <v>256.4348</v>
      </c>
    </row>
    <row r="248" spans="2:13" ht="12" customHeight="1">
      <c r="B248" s="33"/>
      <c r="C248" s="37" t="s">
        <v>53</v>
      </c>
      <c r="D248" s="19">
        <f aca="true" t="shared" si="114" ref="D248:M248">SUM(D118,D183)</f>
        <v>0</v>
      </c>
      <c r="E248" s="19">
        <f t="shared" si="114"/>
        <v>0</v>
      </c>
      <c r="F248" s="19">
        <f t="shared" si="114"/>
        <v>0</v>
      </c>
      <c r="G248" s="19">
        <f t="shared" si="114"/>
        <v>0</v>
      </c>
      <c r="H248" s="19">
        <f t="shared" si="114"/>
        <v>0</v>
      </c>
      <c r="I248" s="19">
        <f t="shared" si="114"/>
        <v>0</v>
      </c>
      <c r="J248" s="19">
        <f t="shared" si="114"/>
        <v>0</v>
      </c>
      <c r="K248" s="19">
        <f t="shared" si="114"/>
        <v>0</v>
      </c>
      <c r="L248" s="19">
        <f t="shared" si="114"/>
        <v>0</v>
      </c>
      <c r="M248" s="20">
        <f t="shared" si="114"/>
        <v>0</v>
      </c>
    </row>
    <row r="249" spans="2:13" ht="12" customHeight="1">
      <c r="B249" s="33" t="s">
        <v>71</v>
      </c>
      <c r="C249" s="37" t="s">
        <v>46</v>
      </c>
      <c r="D249" s="19">
        <f aca="true" t="shared" si="115" ref="D249:M249">SUM(D119,D184)</f>
        <v>0</v>
      </c>
      <c r="E249" s="19">
        <f t="shared" si="115"/>
        <v>0</v>
      </c>
      <c r="F249" s="19">
        <f t="shared" si="115"/>
        <v>0</v>
      </c>
      <c r="G249" s="19">
        <f t="shared" si="115"/>
        <v>0</v>
      </c>
      <c r="H249" s="19">
        <f t="shared" si="115"/>
        <v>0</v>
      </c>
      <c r="I249" s="19">
        <f t="shared" si="115"/>
        <v>0</v>
      </c>
      <c r="J249" s="19">
        <f t="shared" si="115"/>
        <v>0</v>
      </c>
      <c r="K249" s="19">
        <f t="shared" si="115"/>
        <v>0</v>
      </c>
      <c r="L249" s="19">
        <f t="shared" si="115"/>
        <v>0</v>
      </c>
      <c r="M249" s="20">
        <f t="shared" si="115"/>
        <v>0</v>
      </c>
    </row>
    <row r="250" spans="2:13" ht="12" customHeight="1">
      <c r="B250" s="33"/>
      <c r="C250" s="37" t="s">
        <v>90</v>
      </c>
      <c r="D250" s="19">
        <f aca="true" t="shared" si="116" ref="D250:M251">SUM(D120,D185)</f>
        <v>0</v>
      </c>
      <c r="E250" s="19">
        <f t="shared" si="116"/>
        <v>0</v>
      </c>
      <c r="F250" s="19">
        <f t="shared" si="116"/>
        <v>0</v>
      </c>
      <c r="G250" s="19">
        <f t="shared" si="116"/>
        <v>0</v>
      </c>
      <c r="H250" s="19">
        <f t="shared" si="116"/>
        <v>21.9546</v>
      </c>
      <c r="I250" s="19">
        <f t="shared" si="116"/>
        <v>0</v>
      </c>
      <c r="J250" s="19">
        <f t="shared" si="116"/>
        <v>0</v>
      </c>
      <c r="K250" s="19">
        <f t="shared" si="116"/>
        <v>0</v>
      </c>
      <c r="L250" s="19">
        <f t="shared" si="116"/>
        <v>0</v>
      </c>
      <c r="M250" s="20">
        <f t="shared" si="116"/>
        <v>21.9546</v>
      </c>
    </row>
    <row r="251" spans="2:13" ht="12" customHeight="1">
      <c r="B251" s="33"/>
      <c r="C251" s="37" t="s">
        <v>47</v>
      </c>
      <c r="D251" s="19">
        <f t="shared" si="116"/>
        <v>0</v>
      </c>
      <c r="E251" s="19">
        <f t="shared" si="116"/>
        <v>0</v>
      </c>
      <c r="F251" s="19">
        <f t="shared" si="116"/>
        <v>0</v>
      </c>
      <c r="G251" s="19">
        <f t="shared" si="116"/>
        <v>555.1076</v>
      </c>
      <c r="H251" s="19">
        <f t="shared" si="116"/>
        <v>76.0672</v>
      </c>
      <c r="I251" s="19">
        <f t="shared" si="116"/>
        <v>574.3301</v>
      </c>
      <c r="J251" s="19">
        <f t="shared" si="116"/>
        <v>0</v>
      </c>
      <c r="K251" s="19">
        <f t="shared" si="116"/>
        <v>0</v>
      </c>
      <c r="L251" s="19">
        <f t="shared" si="116"/>
        <v>0</v>
      </c>
      <c r="M251" s="20">
        <f t="shared" si="116"/>
        <v>1205.5049</v>
      </c>
    </row>
    <row r="252" spans="2:13" ht="12" customHeight="1">
      <c r="B252" s="33"/>
      <c r="C252" s="38" t="s">
        <v>91</v>
      </c>
      <c r="D252" s="23">
        <f aca="true" t="shared" si="117" ref="D252:M252">SUM(D122,D187)</f>
        <v>0</v>
      </c>
      <c r="E252" s="19">
        <f t="shared" si="117"/>
        <v>0</v>
      </c>
      <c r="F252" s="19">
        <f t="shared" si="117"/>
        <v>0</v>
      </c>
      <c r="G252" s="19">
        <f t="shared" si="117"/>
        <v>0</v>
      </c>
      <c r="H252" s="19">
        <f t="shared" si="117"/>
        <v>0</v>
      </c>
      <c r="I252" s="19">
        <f t="shared" si="117"/>
        <v>0</v>
      </c>
      <c r="J252" s="23">
        <f t="shared" si="117"/>
        <v>0</v>
      </c>
      <c r="K252" s="23">
        <f t="shared" si="117"/>
        <v>0</v>
      </c>
      <c r="L252" s="23">
        <f t="shared" si="117"/>
        <v>0</v>
      </c>
      <c r="M252" s="24">
        <f t="shared" si="117"/>
        <v>0</v>
      </c>
    </row>
    <row r="253" spans="2:13" ht="12" customHeight="1">
      <c r="B253" s="35"/>
      <c r="C253" s="41" t="s">
        <v>79</v>
      </c>
      <c r="D253" s="23">
        <f aca="true" t="shared" si="118" ref="D253:M253">SUM(D123,D188)</f>
        <v>0</v>
      </c>
      <c r="E253" s="21">
        <f t="shared" si="118"/>
        <v>0</v>
      </c>
      <c r="F253" s="21">
        <f t="shared" si="118"/>
        <v>0</v>
      </c>
      <c r="G253" s="21">
        <f t="shared" si="118"/>
        <v>8334.4786</v>
      </c>
      <c r="H253" s="21">
        <f t="shared" si="118"/>
        <v>190.88060000000002</v>
      </c>
      <c r="I253" s="21">
        <f t="shared" si="118"/>
        <v>1069.5517</v>
      </c>
      <c r="J253" s="23">
        <f t="shared" si="118"/>
        <v>129.4156</v>
      </c>
      <c r="K253" s="23">
        <f t="shared" si="118"/>
        <v>0</v>
      </c>
      <c r="L253" s="23">
        <f t="shared" si="118"/>
        <v>1005.2247</v>
      </c>
      <c r="M253" s="24">
        <f t="shared" si="118"/>
        <v>10729.551200000002</v>
      </c>
    </row>
    <row r="254" spans="2:13" ht="12" customHeight="1">
      <c r="B254" s="33"/>
      <c r="C254" s="34" t="s">
        <v>92</v>
      </c>
      <c r="D254" s="17">
        <f aca="true" t="shared" si="119" ref="D254:M254">SUM(D124,D189)</f>
        <v>1518.7633</v>
      </c>
      <c r="E254" s="17">
        <f t="shared" si="119"/>
        <v>0</v>
      </c>
      <c r="F254" s="17">
        <f t="shared" si="119"/>
        <v>114.1728</v>
      </c>
      <c r="G254" s="19">
        <f t="shared" si="119"/>
        <v>3175.7961</v>
      </c>
      <c r="H254" s="19">
        <f t="shared" si="119"/>
        <v>2058.1636</v>
      </c>
      <c r="I254" s="19">
        <f t="shared" si="119"/>
        <v>5785.8853</v>
      </c>
      <c r="J254" s="17">
        <f t="shared" si="119"/>
        <v>2181.6728</v>
      </c>
      <c r="K254" s="17">
        <f t="shared" si="119"/>
        <v>430.6891</v>
      </c>
      <c r="L254" s="17">
        <f t="shared" si="119"/>
        <v>1514.6462</v>
      </c>
      <c r="M254" s="18">
        <f t="shared" si="119"/>
        <v>16779.7892</v>
      </c>
    </row>
    <row r="255" spans="2:13" ht="12" customHeight="1">
      <c r="B255" s="33" t="s">
        <v>72</v>
      </c>
      <c r="C255" s="34" t="s">
        <v>93</v>
      </c>
      <c r="D255" s="19">
        <f aca="true" t="shared" si="120" ref="D255:M255">SUM(D125,D190)</f>
        <v>0</v>
      </c>
      <c r="E255" s="19">
        <f t="shared" si="120"/>
        <v>0</v>
      </c>
      <c r="F255" s="19">
        <f t="shared" si="120"/>
        <v>0</v>
      </c>
      <c r="G255" s="19">
        <f t="shared" si="120"/>
        <v>0</v>
      </c>
      <c r="H255" s="19">
        <f t="shared" si="120"/>
        <v>20.997</v>
      </c>
      <c r="I255" s="19">
        <f t="shared" si="120"/>
        <v>0</v>
      </c>
      <c r="J255" s="19">
        <f t="shared" si="120"/>
        <v>0</v>
      </c>
      <c r="K255" s="19">
        <f t="shared" si="120"/>
        <v>0</v>
      </c>
      <c r="L255" s="19">
        <f t="shared" si="120"/>
        <v>0</v>
      </c>
      <c r="M255" s="20">
        <f t="shared" si="120"/>
        <v>20.997</v>
      </c>
    </row>
    <row r="256" spans="2:13" ht="12" customHeight="1">
      <c r="B256" s="33"/>
      <c r="C256" s="34" t="s">
        <v>94</v>
      </c>
      <c r="D256" s="19">
        <f aca="true" t="shared" si="121" ref="D256:M256">SUM(D126,D191)</f>
        <v>0</v>
      </c>
      <c r="E256" s="19">
        <f t="shared" si="121"/>
        <v>0</v>
      </c>
      <c r="F256" s="19">
        <f t="shared" si="121"/>
        <v>0</v>
      </c>
      <c r="G256" s="19">
        <f t="shared" si="121"/>
        <v>0</v>
      </c>
      <c r="H256" s="19">
        <f t="shared" si="121"/>
        <v>0</v>
      </c>
      <c r="I256" s="19">
        <f t="shared" si="121"/>
        <v>0</v>
      </c>
      <c r="J256" s="19">
        <f t="shared" si="121"/>
        <v>0</v>
      </c>
      <c r="K256" s="19">
        <f t="shared" si="121"/>
        <v>0</v>
      </c>
      <c r="L256" s="19">
        <f t="shared" si="121"/>
        <v>0</v>
      </c>
      <c r="M256" s="20">
        <f t="shared" si="121"/>
        <v>0</v>
      </c>
    </row>
    <row r="257" spans="2:13" ht="12" customHeight="1">
      <c r="B257" s="33" t="s">
        <v>73</v>
      </c>
      <c r="C257" s="34" t="s">
        <v>95</v>
      </c>
      <c r="D257" s="19">
        <f aca="true" t="shared" si="122" ref="D257:M257">SUM(D127,D192)</f>
        <v>0</v>
      </c>
      <c r="E257" s="19">
        <f t="shared" si="122"/>
        <v>0</v>
      </c>
      <c r="F257" s="19">
        <f t="shared" si="122"/>
        <v>0</v>
      </c>
      <c r="G257" s="19">
        <f t="shared" si="122"/>
        <v>22.8271</v>
      </c>
      <c r="H257" s="19">
        <f t="shared" si="122"/>
        <v>24.5113</v>
      </c>
      <c r="I257" s="19">
        <f t="shared" si="122"/>
        <v>10.8591</v>
      </c>
      <c r="J257" s="19">
        <f t="shared" si="122"/>
        <v>0</v>
      </c>
      <c r="K257" s="19">
        <f t="shared" si="122"/>
        <v>0</v>
      </c>
      <c r="L257" s="19">
        <f t="shared" si="122"/>
        <v>0</v>
      </c>
      <c r="M257" s="20">
        <f t="shared" si="122"/>
        <v>58.1975</v>
      </c>
    </row>
    <row r="258" spans="2:13" ht="12" customHeight="1">
      <c r="B258" s="33"/>
      <c r="C258" s="34" t="s">
        <v>96</v>
      </c>
      <c r="D258" s="19">
        <f aca="true" t="shared" si="123" ref="D258:M258">SUM(D128,D193)</f>
        <v>0</v>
      </c>
      <c r="E258" s="19">
        <f t="shared" si="123"/>
        <v>0</v>
      </c>
      <c r="F258" s="19">
        <f t="shared" si="123"/>
        <v>0</v>
      </c>
      <c r="G258" s="19">
        <f t="shared" si="123"/>
        <v>0</v>
      </c>
      <c r="H258" s="19">
        <f t="shared" si="123"/>
        <v>0</v>
      </c>
      <c r="I258" s="19">
        <f t="shared" si="123"/>
        <v>0</v>
      </c>
      <c r="J258" s="19">
        <f t="shared" si="123"/>
        <v>0</v>
      </c>
      <c r="K258" s="19">
        <f t="shared" si="123"/>
        <v>0</v>
      </c>
      <c r="L258" s="19">
        <f t="shared" si="123"/>
        <v>0</v>
      </c>
      <c r="M258" s="20">
        <f t="shared" si="123"/>
        <v>0</v>
      </c>
    </row>
    <row r="259" spans="2:13" ht="12" customHeight="1">
      <c r="B259" s="33" t="s">
        <v>68</v>
      </c>
      <c r="C259" s="34" t="s">
        <v>97</v>
      </c>
      <c r="D259" s="19">
        <f aca="true" t="shared" si="124" ref="D259:M259">SUM(D129,D194)</f>
        <v>0</v>
      </c>
      <c r="E259" s="19">
        <f t="shared" si="124"/>
        <v>0</v>
      </c>
      <c r="F259" s="19">
        <f t="shared" si="124"/>
        <v>0</v>
      </c>
      <c r="G259" s="19">
        <f t="shared" si="124"/>
        <v>0</v>
      </c>
      <c r="H259" s="19">
        <f t="shared" si="124"/>
        <v>0</v>
      </c>
      <c r="I259" s="19">
        <f t="shared" si="124"/>
        <v>0</v>
      </c>
      <c r="J259" s="19">
        <f t="shared" si="124"/>
        <v>0</v>
      </c>
      <c r="K259" s="19">
        <f t="shared" si="124"/>
        <v>0</v>
      </c>
      <c r="L259" s="19">
        <f t="shared" si="124"/>
        <v>0</v>
      </c>
      <c r="M259" s="20">
        <f t="shared" si="124"/>
        <v>0</v>
      </c>
    </row>
    <row r="260" spans="2:13" ht="12" customHeight="1">
      <c r="B260" s="33"/>
      <c r="C260" s="42" t="s">
        <v>98</v>
      </c>
      <c r="D260" s="23">
        <f aca="true" t="shared" si="125" ref="D260:M260">SUM(D130,D195)</f>
        <v>0</v>
      </c>
      <c r="E260" s="23">
        <f t="shared" si="125"/>
        <v>0</v>
      </c>
      <c r="F260" s="23">
        <f t="shared" si="125"/>
        <v>0</v>
      </c>
      <c r="G260" s="23">
        <f t="shared" si="125"/>
        <v>0</v>
      </c>
      <c r="H260" s="23">
        <f t="shared" si="125"/>
        <v>0</v>
      </c>
      <c r="I260" s="23">
        <f t="shared" si="125"/>
        <v>38.6872</v>
      </c>
      <c r="J260" s="23">
        <f t="shared" si="125"/>
        <v>0</v>
      </c>
      <c r="K260" s="23">
        <f t="shared" si="125"/>
        <v>242.3584</v>
      </c>
      <c r="L260" s="23">
        <f t="shared" si="125"/>
        <v>0</v>
      </c>
      <c r="M260" s="24">
        <f t="shared" si="125"/>
        <v>281.0456</v>
      </c>
    </row>
    <row r="261" spans="2:13" ht="12" customHeight="1">
      <c r="B261" s="35"/>
      <c r="C261" s="41" t="s">
        <v>64</v>
      </c>
      <c r="D261" s="21">
        <f aca="true" t="shared" si="126" ref="D261:M261">SUM(D131,D196)</f>
        <v>1518.7633</v>
      </c>
      <c r="E261" s="21">
        <f t="shared" si="126"/>
        <v>0</v>
      </c>
      <c r="F261" s="21">
        <f t="shared" si="126"/>
        <v>114.1728</v>
      </c>
      <c r="G261" s="21">
        <f t="shared" si="126"/>
        <v>3198.6232</v>
      </c>
      <c r="H261" s="21">
        <f t="shared" si="126"/>
        <v>2103.6719</v>
      </c>
      <c r="I261" s="21">
        <f t="shared" si="126"/>
        <v>5835.4316</v>
      </c>
      <c r="J261" s="21">
        <f t="shared" si="126"/>
        <v>2181.6728</v>
      </c>
      <c r="K261" s="21">
        <f t="shared" si="126"/>
        <v>673.0475</v>
      </c>
      <c r="L261" s="21">
        <f t="shared" si="126"/>
        <v>1514.6462</v>
      </c>
      <c r="M261" s="22">
        <f t="shared" si="126"/>
        <v>17140.029300000002</v>
      </c>
    </row>
    <row r="262" spans="2:13" ht="12" customHeight="1">
      <c r="B262" s="51" t="s">
        <v>74</v>
      </c>
      <c r="C262" s="52"/>
      <c r="D262" s="25">
        <f aca="true" t="shared" si="127" ref="D262:M262">SUM(D132,D197)</f>
        <v>1518.7633</v>
      </c>
      <c r="E262" s="25">
        <f t="shared" si="127"/>
        <v>411.06690000000003</v>
      </c>
      <c r="F262" s="25">
        <f t="shared" si="127"/>
        <v>59728.623100000004</v>
      </c>
      <c r="G262" s="25">
        <f t="shared" si="127"/>
        <v>42931.423899999994</v>
      </c>
      <c r="H262" s="25">
        <f t="shared" si="127"/>
        <v>19512.678200000002</v>
      </c>
      <c r="I262" s="25">
        <f t="shared" si="127"/>
        <v>35835.4375</v>
      </c>
      <c r="J262" s="25">
        <f t="shared" si="127"/>
        <v>10582.1841</v>
      </c>
      <c r="K262" s="25">
        <f t="shared" si="127"/>
        <v>996.4395999999999</v>
      </c>
      <c r="L262" s="25">
        <f t="shared" si="127"/>
        <v>89832.2917</v>
      </c>
      <c r="M262" s="26">
        <f t="shared" si="127"/>
        <v>261348.9083</v>
      </c>
    </row>
    <row r="264" spans="2:57" ht="12" customHeight="1">
      <c r="B264" s="13"/>
      <c r="C264" s="12" t="s">
        <v>3</v>
      </c>
      <c r="D264" s="49" t="s">
        <v>8</v>
      </c>
      <c r="E264" s="50"/>
      <c r="BD264" s="3"/>
      <c r="BE264" s="2"/>
    </row>
    <row r="265" spans="3:57" ht="12" customHeight="1">
      <c r="C265" s="5"/>
      <c r="M265" s="7" t="s">
        <v>0</v>
      </c>
      <c r="BE265" s="2"/>
    </row>
    <row r="266" spans="2:57" ht="12" customHeight="1">
      <c r="B266" s="8"/>
      <c r="C266" s="9" t="s">
        <v>99</v>
      </c>
      <c r="D266" s="43" t="s">
        <v>54</v>
      </c>
      <c r="E266" s="45" t="s">
        <v>55</v>
      </c>
      <c r="F266" s="45" t="s">
        <v>56</v>
      </c>
      <c r="G266" s="45" t="s">
        <v>57</v>
      </c>
      <c r="H266" s="45" t="s">
        <v>58</v>
      </c>
      <c r="I266" s="45" t="s">
        <v>59</v>
      </c>
      <c r="J266" s="45" t="s">
        <v>60</v>
      </c>
      <c r="K266" s="45" t="s">
        <v>61</v>
      </c>
      <c r="L266" s="45" t="s">
        <v>21</v>
      </c>
      <c r="M266" s="47" t="s">
        <v>1</v>
      </c>
      <c r="BE266" s="2"/>
    </row>
    <row r="267" spans="2:57" ht="12" customHeight="1">
      <c r="B267" s="29" t="s">
        <v>2</v>
      </c>
      <c r="C267" s="30"/>
      <c r="D267" s="44"/>
      <c r="E267" s="46"/>
      <c r="F267" s="46"/>
      <c r="G267" s="46"/>
      <c r="H267" s="46"/>
      <c r="I267" s="46"/>
      <c r="J267" s="46"/>
      <c r="K267" s="46"/>
      <c r="L267" s="46"/>
      <c r="M267" s="48"/>
      <c r="BE267" s="2"/>
    </row>
    <row r="268" spans="2:13" ht="12" customHeight="1">
      <c r="B268" s="31"/>
      <c r="C268" s="32" t="s">
        <v>23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8">
        <f>SUM(D268:L268)</f>
        <v>0</v>
      </c>
    </row>
    <row r="269" spans="2:13" ht="12" customHeight="1">
      <c r="B269" s="33" t="s">
        <v>62</v>
      </c>
      <c r="C269" s="34" t="s">
        <v>24</v>
      </c>
      <c r="D269" s="19">
        <v>0</v>
      </c>
      <c r="E269" s="19">
        <v>0</v>
      </c>
      <c r="F269" s="19">
        <v>30</v>
      </c>
      <c r="G269" s="19">
        <v>0</v>
      </c>
      <c r="H269" s="19">
        <v>10</v>
      </c>
      <c r="I269" s="19">
        <v>0</v>
      </c>
      <c r="J269" s="19">
        <v>0</v>
      </c>
      <c r="K269" s="19">
        <v>0</v>
      </c>
      <c r="L269" s="19">
        <v>0</v>
      </c>
      <c r="M269" s="20">
        <f aca="true" t="shared" si="128" ref="M269:M325">SUM(D269:L269)</f>
        <v>40</v>
      </c>
    </row>
    <row r="270" spans="2:13" ht="12" customHeight="1">
      <c r="B270" s="33"/>
      <c r="C270" s="34" t="s">
        <v>25</v>
      </c>
      <c r="D270" s="19">
        <v>0</v>
      </c>
      <c r="E270" s="19">
        <v>0</v>
      </c>
      <c r="F270" s="19">
        <v>0</v>
      </c>
      <c r="G270" s="19">
        <v>1.075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20">
        <f t="shared" si="128"/>
        <v>1.075</v>
      </c>
    </row>
    <row r="271" spans="2:13" ht="12" customHeight="1">
      <c r="B271" s="33"/>
      <c r="C271" s="34" t="s">
        <v>77</v>
      </c>
      <c r="D271" s="19">
        <v>316.6355</v>
      </c>
      <c r="E271" s="19">
        <v>683.7249</v>
      </c>
      <c r="F271" s="19">
        <v>235076.1468</v>
      </c>
      <c r="G271" s="19">
        <v>38675.2897</v>
      </c>
      <c r="H271" s="19">
        <v>28667.6804</v>
      </c>
      <c r="I271" s="19">
        <v>7858.8957</v>
      </c>
      <c r="J271" s="19">
        <v>0</v>
      </c>
      <c r="K271" s="19">
        <v>0</v>
      </c>
      <c r="L271" s="19">
        <v>205190.222</v>
      </c>
      <c r="M271" s="20">
        <f t="shared" si="128"/>
        <v>516468.59500000003</v>
      </c>
    </row>
    <row r="272" spans="2:13" ht="12" customHeight="1">
      <c r="B272" s="33"/>
      <c r="C272" s="34" t="s">
        <v>26</v>
      </c>
      <c r="D272" s="19">
        <v>0</v>
      </c>
      <c r="E272" s="19">
        <v>268.1899</v>
      </c>
      <c r="F272" s="19">
        <v>7110.563</v>
      </c>
      <c r="G272" s="19">
        <v>920.845</v>
      </c>
      <c r="H272" s="19">
        <v>399.991</v>
      </c>
      <c r="I272" s="19">
        <v>13.6062</v>
      </c>
      <c r="J272" s="19">
        <v>0</v>
      </c>
      <c r="K272" s="19">
        <v>0</v>
      </c>
      <c r="L272" s="19">
        <v>62190.4883</v>
      </c>
      <c r="M272" s="20">
        <f>SUM(D272:L272)</f>
        <v>70903.6834</v>
      </c>
    </row>
    <row r="273" spans="2:13" ht="12" customHeight="1">
      <c r="B273" s="33"/>
      <c r="C273" s="34" t="s">
        <v>27</v>
      </c>
      <c r="D273" s="19">
        <v>0</v>
      </c>
      <c r="E273" s="19">
        <v>0</v>
      </c>
      <c r="F273" s="19">
        <v>162.5262</v>
      </c>
      <c r="G273" s="19">
        <v>41.0401</v>
      </c>
      <c r="H273" s="19">
        <v>0</v>
      </c>
      <c r="I273" s="19">
        <v>0</v>
      </c>
      <c r="J273" s="19">
        <v>0</v>
      </c>
      <c r="K273" s="19">
        <v>0</v>
      </c>
      <c r="L273" s="19">
        <v>392.9053</v>
      </c>
      <c r="M273" s="20">
        <f t="shared" si="128"/>
        <v>596.4716</v>
      </c>
    </row>
    <row r="274" spans="2:13" ht="12" customHeight="1">
      <c r="B274" s="33" t="s">
        <v>63</v>
      </c>
      <c r="C274" s="34" t="s">
        <v>78</v>
      </c>
      <c r="D274" s="19">
        <v>0</v>
      </c>
      <c r="E274" s="19">
        <v>1176.489</v>
      </c>
      <c r="F274" s="19">
        <v>10954.0394</v>
      </c>
      <c r="G274" s="19">
        <v>6713.3002</v>
      </c>
      <c r="H274" s="19">
        <v>3364.6604</v>
      </c>
      <c r="I274" s="19">
        <v>438.7708</v>
      </c>
      <c r="J274" s="19">
        <v>0</v>
      </c>
      <c r="K274" s="19">
        <v>0</v>
      </c>
      <c r="L274" s="19">
        <v>37906.2156</v>
      </c>
      <c r="M274" s="20">
        <f t="shared" si="128"/>
        <v>60553.4754</v>
      </c>
    </row>
    <row r="275" spans="2:13" ht="12" customHeight="1">
      <c r="B275" s="35"/>
      <c r="C275" s="36" t="s">
        <v>79</v>
      </c>
      <c r="D275" s="21">
        <f aca="true" t="shared" si="129" ref="D275:L275">SUM(D268:D274)</f>
        <v>316.6355</v>
      </c>
      <c r="E275" s="21">
        <f t="shared" si="129"/>
        <v>2128.4038</v>
      </c>
      <c r="F275" s="21">
        <f t="shared" si="129"/>
        <v>253333.27539999998</v>
      </c>
      <c r="G275" s="21">
        <f t="shared" si="129"/>
        <v>46351.549999999996</v>
      </c>
      <c r="H275" s="21">
        <f t="shared" si="129"/>
        <v>32442.3318</v>
      </c>
      <c r="I275" s="21">
        <f t="shared" si="129"/>
        <v>8311.2727</v>
      </c>
      <c r="J275" s="21">
        <f t="shared" si="129"/>
        <v>0</v>
      </c>
      <c r="K275" s="21">
        <f t="shared" si="129"/>
        <v>0</v>
      </c>
      <c r="L275" s="21">
        <f t="shared" si="129"/>
        <v>305679.8312</v>
      </c>
      <c r="M275" s="22">
        <f t="shared" si="128"/>
        <v>648563.3004</v>
      </c>
    </row>
    <row r="276" spans="2:13" ht="12" customHeight="1">
      <c r="B276" s="33"/>
      <c r="C276" s="37" t="s">
        <v>28</v>
      </c>
      <c r="D276" s="19">
        <v>1768.9938</v>
      </c>
      <c r="E276" s="19">
        <v>6523.7891</v>
      </c>
      <c r="F276" s="19">
        <v>14457.5355</v>
      </c>
      <c r="G276" s="19">
        <v>9994.1548</v>
      </c>
      <c r="H276" s="19">
        <v>5678.0056</v>
      </c>
      <c r="I276" s="19">
        <v>2605.2995</v>
      </c>
      <c r="J276" s="19">
        <v>838.2455</v>
      </c>
      <c r="K276" s="19">
        <v>227.5798</v>
      </c>
      <c r="L276" s="19">
        <v>21682.82</v>
      </c>
      <c r="M276" s="20">
        <f t="shared" si="128"/>
        <v>63776.423599999995</v>
      </c>
    </row>
    <row r="277" spans="2:13" ht="12" customHeight="1">
      <c r="B277" s="33"/>
      <c r="C277" s="37" t="s">
        <v>75</v>
      </c>
      <c r="D277" s="19">
        <v>0</v>
      </c>
      <c r="E277" s="19">
        <v>852.8571</v>
      </c>
      <c r="F277" s="19">
        <v>10440.6726</v>
      </c>
      <c r="G277" s="19">
        <v>14442.288</v>
      </c>
      <c r="H277" s="19">
        <v>11789.0846</v>
      </c>
      <c r="I277" s="19">
        <v>6304.4425</v>
      </c>
      <c r="J277" s="19">
        <v>51.4047</v>
      </c>
      <c r="K277" s="19">
        <v>51.4047</v>
      </c>
      <c r="L277" s="19">
        <v>14191.1285</v>
      </c>
      <c r="M277" s="20">
        <f t="shared" si="128"/>
        <v>58123.282699999996</v>
      </c>
    </row>
    <row r="278" spans="2:13" ht="12" customHeight="1">
      <c r="B278" s="33"/>
      <c r="C278" s="37" t="s">
        <v>48</v>
      </c>
      <c r="D278" s="19">
        <v>15.4229</v>
      </c>
      <c r="E278" s="19">
        <v>61.5428</v>
      </c>
      <c r="F278" s="19">
        <v>758.4127</v>
      </c>
      <c r="G278" s="19">
        <v>1292.6307</v>
      </c>
      <c r="H278" s="19">
        <v>409.7777</v>
      </c>
      <c r="I278" s="19">
        <v>517.9966</v>
      </c>
      <c r="J278" s="19">
        <v>7.5753</v>
      </c>
      <c r="K278" s="19">
        <v>0</v>
      </c>
      <c r="L278" s="19">
        <v>973.167</v>
      </c>
      <c r="M278" s="20">
        <f t="shared" si="128"/>
        <v>4036.5256999999997</v>
      </c>
    </row>
    <row r="279" spans="2:13" ht="12" customHeight="1">
      <c r="B279" s="33"/>
      <c r="C279" s="37" t="s">
        <v>29</v>
      </c>
      <c r="D279" s="19">
        <v>947.3038</v>
      </c>
      <c r="E279" s="19">
        <v>510.8493</v>
      </c>
      <c r="F279" s="19">
        <v>14121.7567</v>
      </c>
      <c r="G279" s="19">
        <v>12777.6685</v>
      </c>
      <c r="H279" s="19">
        <v>11204.2548</v>
      </c>
      <c r="I279" s="19">
        <v>8654.8695</v>
      </c>
      <c r="J279" s="19">
        <v>408.4372</v>
      </c>
      <c r="K279" s="19">
        <v>152.1912</v>
      </c>
      <c r="L279" s="19">
        <v>10315.8821</v>
      </c>
      <c r="M279" s="20">
        <f t="shared" si="128"/>
        <v>59093.21310000001</v>
      </c>
    </row>
    <row r="280" spans="2:13" ht="12" customHeight="1">
      <c r="B280" s="33"/>
      <c r="C280" s="37" t="s">
        <v>30</v>
      </c>
      <c r="D280" s="19">
        <v>0</v>
      </c>
      <c r="E280" s="19">
        <v>0</v>
      </c>
      <c r="F280" s="19">
        <v>1330.4628</v>
      </c>
      <c r="G280" s="19">
        <v>383.4749</v>
      </c>
      <c r="H280" s="19">
        <v>362.2356</v>
      </c>
      <c r="I280" s="19">
        <v>128.9966</v>
      </c>
      <c r="J280" s="19">
        <v>2.2565</v>
      </c>
      <c r="K280" s="19">
        <v>328.623</v>
      </c>
      <c r="L280" s="19">
        <v>3130.7857</v>
      </c>
      <c r="M280" s="20">
        <f t="shared" si="128"/>
        <v>5666.8351</v>
      </c>
    </row>
    <row r="281" spans="2:13" ht="12" customHeight="1">
      <c r="B281" s="33" t="s">
        <v>65</v>
      </c>
      <c r="C281" s="37" t="s">
        <v>66</v>
      </c>
      <c r="D281" s="19">
        <v>978.6573</v>
      </c>
      <c r="E281" s="19">
        <v>2213.3984</v>
      </c>
      <c r="F281" s="19">
        <v>7375.5311</v>
      </c>
      <c r="G281" s="19">
        <v>9222.5102</v>
      </c>
      <c r="H281" s="19">
        <v>5746.0542</v>
      </c>
      <c r="I281" s="19">
        <v>797.5588</v>
      </c>
      <c r="J281" s="19">
        <v>106.5051</v>
      </c>
      <c r="K281" s="19">
        <v>0</v>
      </c>
      <c r="L281" s="19">
        <v>4010.0799</v>
      </c>
      <c r="M281" s="20">
        <f t="shared" si="128"/>
        <v>30450.295</v>
      </c>
    </row>
    <row r="282" spans="2:13" ht="12" customHeight="1">
      <c r="B282" s="33"/>
      <c r="C282" s="37" t="s">
        <v>80</v>
      </c>
      <c r="D282" s="19">
        <v>1117.3299</v>
      </c>
      <c r="E282" s="19">
        <v>71.569</v>
      </c>
      <c r="F282" s="19">
        <v>3308.0474</v>
      </c>
      <c r="G282" s="19">
        <v>5794.6555</v>
      </c>
      <c r="H282" s="19">
        <v>2093.7128</v>
      </c>
      <c r="I282" s="19">
        <v>936.5922</v>
      </c>
      <c r="J282" s="19">
        <v>116.698</v>
      </c>
      <c r="K282" s="19">
        <v>0</v>
      </c>
      <c r="L282" s="19">
        <v>5937.5145</v>
      </c>
      <c r="M282" s="20">
        <f t="shared" si="128"/>
        <v>19376.119300000002</v>
      </c>
    </row>
    <row r="283" spans="2:13" ht="12" customHeight="1">
      <c r="B283" s="33"/>
      <c r="C283" s="37" t="s">
        <v>49</v>
      </c>
      <c r="D283" s="19">
        <v>0</v>
      </c>
      <c r="E283" s="19">
        <v>1666.021</v>
      </c>
      <c r="F283" s="19">
        <v>2734.5351</v>
      </c>
      <c r="G283" s="19">
        <v>4000.2328</v>
      </c>
      <c r="H283" s="19">
        <v>722.0188</v>
      </c>
      <c r="I283" s="19">
        <v>1044.6021</v>
      </c>
      <c r="J283" s="19">
        <v>230.923</v>
      </c>
      <c r="K283" s="19">
        <v>22.7355</v>
      </c>
      <c r="L283" s="19">
        <v>463.7738</v>
      </c>
      <c r="M283" s="20">
        <f t="shared" si="128"/>
        <v>10884.842100000002</v>
      </c>
    </row>
    <row r="284" spans="2:13" ht="12" customHeight="1">
      <c r="B284" s="33"/>
      <c r="C284" s="37" t="s">
        <v>76</v>
      </c>
      <c r="D284" s="19">
        <v>1384.5311</v>
      </c>
      <c r="E284" s="19">
        <v>858.5318</v>
      </c>
      <c r="F284" s="19">
        <v>33253.8502</v>
      </c>
      <c r="G284" s="19">
        <v>17683.7009</v>
      </c>
      <c r="H284" s="19">
        <v>14810.4508</v>
      </c>
      <c r="I284" s="19">
        <v>4929.1749</v>
      </c>
      <c r="J284" s="19">
        <v>0</v>
      </c>
      <c r="K284" s="19">
        <v>918.759</v>
      </c>
      <c r="L284" s="19">
        <v>39168.8259</v>
      </c>
      <c r="M284" s="20">
        <f t="shared" si="128"/>
        <v>113007.82460000002</v>
      </c>
    </row>
    <row r="285" spans="2:13" ht="12" customHeight="1">
      <c r="B285" s="33"/>
      <c r="C285" s="37" t="s">
        <v>31</v>
      </c>
      <c r="D285" s="19">
        <v>229.5173</v>
      </c>
      <c r="E285" s="19">
        <v>634.7666</v>
      </c>
      <c r="F285" s="19">
        <v>3791.5894</v>
      </c>
      <c r="G285" s="19">
        <v>2587.0952</v>
      </c>
      <c r="H285" s="19">
        <v>2102.7935</v>
      </c>
      <c r="I285" s="19">
        <v>410.8203</v>
      </c>
      <c r="J285" s="19">
        <v>89.3118</v>
      </c>
      <c r="K285" s="19">
        <v>40.5934</v>
      </c>
      <c r="L285" s="19">
        <v>2315.4392</v>
      </c>
      <c r="M285" s="20">
        <f t="shared" si="128"/>
        <v>12201.9267</v>
      </c>
    </row>
    <row r="286" spans="2:13" ht="12" customHeight="1">
      <c r="B286" s="33"/>
      <c r="C286" s="37" t="s">
        <v>32</v>
      </c>
      <c r="D286" s="19">
        <v>8.6895</v>
      </c>
      <c r="E286" s="19">
        <v>62.9872</v>
      </c>
      <c r="F286" s="19">
        <v>66.7552</v>
      </c>
      <c r="G286" s="19">
        <v>942.0492</v>
      </c>
      <c r="H286" s="19">
        <v>160.1218</v>
      </c>
      <c r="I286" s="19">
        <v>217.7064</v>
      </c>
      <c r="J286" s="19">
        <v>0</v>
      </c>
      <c r="K286" s="19">
        <v>0</v>
      </c>
      <c r="L286" s="19">
        <v>106.3204</v>
      </c>
      <c r="M286" s="20">
        <f t="shared" si="128"/>
        <v>1564.6297</v>
      </c>
    </row>
    <row r="287" spans="2:13" ht="12" customHeight="1">
      <c r="B287" s="33" t="s">
        <v>67</v>
      </c>
      <c r="C287" s="37" t="s">
        <v>81</v>
      </c>
      <c r="D287" s="19">
        <v>0</v>
      </c>
      <c r="E287" s="19">
        <v>0</v>
      </c>
      <c r="F287" s="19">
        <v>0.59</v>
      </c>
      <c r="G287" s="19">
        <v>5.4327</v>
      </c>
      <c r="H287" s="19">
        <v>5.2736</v>
      </c>
      <c r="I287" s="19">
        <v>4.341</v>
      </c>
      <c r="J287" s="19">
        <v>0</v>
      </c>
      <c r="K287" s="19">
        <v>0</v>
      </c>
      <c r="L287" s="19">
        <v>254.9551</v>
      </c>
      <c r="M287" s="20">
        <f t="shared" si="128"/>
        <v>270.5924</v>
      </c>
    </row>
    <row r="288" spans="2:13" ht="12" customHeight="1">
      <c r="B288" s="33"/>
      <c r="C288" s="37" t="s">
        <v>33</v>
      </c>
      <c r="D288" s="19">
        <v>14244.1687</v>
      </c>
      <c r="E288" s="19">
        <v>20601.4528</v>
      </c>
      <c r="F288" s="19">
        <v>957169.3789</v>
      </c>
      <c r="G288" s="19">
        <v>325786.7334</v>
      </c>
      <c r="H288" s="19">
        <v>144623.631</v>
      </c>
      <c r="I288" s="19">
        <v>23329.8347</v>
      </c>
      <c r="J288" s="19">
        <v>399.9184</v>
      </c>
      <c r="K288" s="19">
        <v>3001.0905</v>
      </c>
      <c r="L288" s="19">
        <v>334501.6022</v>
      </c>
      <c r="M288" s="20">
        <f t="shared" si="128"/>
        <v>1823657.8106000002</v>
      </c>
    </row>
    <row r="289" spans="2:13" ht="12" customHeight="1">
      <c r="B289" s="33"/>
      <c r="C289" s="37" t="s">
        <v>50</v>
      </c>
      <c r="D289" s="19">
        <v>193.3338</v>
      </c>
      <c r="E289" s="19">
        <v>5751.8331</v>
      </c>
      <c r="F289" s="19">
        <v>5487.1458</v>
      </c>
      <c r="G289" s="19">
        <v>9402.1456</v>
      </c>
      <c r="H289" s="19">
        <v>4581.0465</v>
      </c>
      <c r="I289" s="19">
        <v>8632.9769</v>
      </c>
      <c r="J289" s="19">
        <v>475.8486</v>
      </c>
      <c r="K289" s="19">
        <v>0</v>
      </c>
      <c r="L289" s="19">
        <v>12290.1418</v>
      </c>
      <c r="M289" s="20">
        <f t="shared" si="128"/>
        <v>46814.47209999999</v>
      </c>
    </row>
    <row r="290" spans="2:13" ht="12" customHeight="1">
      <c r="B290" s="33"/>
      <c r="C290" s="37" t="s">
        <v>34</v>
      </c>
      <c r="D290" s="19">
        <v>1.2411</v>
      </c>
      <c r="E290" s="19">
        <v>120.1662</v>
      </c>
      <c r="F290" s="19">
        <v>1802.4386</v>
      </c>
      <c r="G290" s="19">
        <v>1698.7387</v>
      </c>
      <c r="H290" s="19">
        <v>2173.3446</v>
      </c>
      <c r="I290" s="19">
        <v>209.6123</v>
      </c>
      <c r="J290" s="19">
        <v>0.6563</v>
      </c>
      <c r="K290" s="19">
        <v>45.9707</v>
      </c>
      <c r="L290" s="19">
        <v>214.5552</v>
      </c>
      <c r="M290" s="20">
        <f t="shared" si="128"/>
        <v>6266.7237</v>
      </c>
    </row>
    <row r="291" spans="2:13" ht="12" customHeight="1">
      <c r="B291" s="33"/>
      <c r="C291" s="37" t="s">
        <v>35</v>
      </c>
      <c r="D291" s="19">
        <v>279.5604</v>
      </c>
      <c r="E291" s="19">
        <v>719.6231</v>
      </c>
      <c r="F291" s="19">
        <v>10440.2828</v>
      </c>
      <c r="G291" s="19">
        <v>14174.3871</v>
      </c>
      <c r="H291" s="19">
        <v>7809.39</v>
      </c>
      <c r="I291" s="19">
        <v>2865.4691</v>
      </c>
      <c r="J291" s="19">
        <v>227.8796</v>
      </c>
      <c r="K291" s="19">
        <v>5.1793</v>
      </c>
      <c r="L291" s="19">
        <v>6611.8862</v>
      </c>
      <c r="M291" s="20">
        <f t="shared" si="128"/>
        <v>43133.657600000006</v>
      </c>
    </row>
    <row r="292" spans="2:13" ht="12" customHeight="1">
      <c r="B292" s="33"/>
      <c r="C292" s="37" t="s">
        <v>82</v>
      </c>
      <c r="D292" s="19">
        <v>25.5911</v>
      </c>
      <c r="E292" s="19">
        <v>27.9113</v>
      </c>
      <c r="F292" s="19">
        <v>2789.0496</v>
      </c>
      <c r="G292" s="19">
        <v>5102.3622</v>
      </c>
      <c r="H292" s="19">
        <v>5364.9043</v>
      </c>
      <c r="I292" s="19">
        <v>1385.2968</v>
      </c>
      <c r="J292" s="19">
        <v>1.2829</v>
      </c>
      <c r="K292" s="19">
        <v>43.5354</v>
      </c>
      <c r="L292" s="19">
        <v>3495.426</v>
      </c>
      <c r="M292" s="20">
        <f t="shared" si="128"/>
        <v>18235.3596</v>
      </c>
    </row>
    <row r="293" spans="2:13" ht="12" customHeight="1">
      <c r="B293" s="33" t="s">
        <v>68</v>
      </c>
      <c r="C293" s="37" t="s">
        <v>83</v>
      </c>
      <c r="D293" s="19">
        <v>196.1178</v>
      </c>
      <c r="E293" s="19">
        <v>47.4379</v>
      </c>
      <c r="F293" s="19">
        <v>2516.9655</v>
      </c>
      <c r="G293" s="19">
        <v>5752.6308</v>
      </c>
      <c r="H293" s="19">
        <v>4261.8762</v>
      </c>
      <c r="I293" s="19">
        <v>6629.076</v>
      </c>
      <c r="J293" s="19">
        <v>139.9405</v>
      </c>
      <c r="K293" s="19">
        <v>276.2903</v>
      </c>
      <c r="L293" s="19">
        <v>1928.4117</v>
      </c>
      <c r="M293" s="20">
        <f t="shared" si="128"/>
        <v>21748.746700000003</v>
      </c>
    </row>
    <row r="294" spans="2:13" ht="12" customHeight="1">
      <c r="B294" s="33"/>
      <c r="C294" s="37" t="s">
        <v>84</v>
      </c>
      <c r="D294" s="19">
        <v>0</v>
      </c>
      <c r="E294" s="19">
        <v>3.1487</v>
      </c>
      <c r="F294" s="19">
        <v>1247.1647</v>
      </c>
      <c r="G294" s="19">
        <v>458.9913</v>
      </c>
      <c r="H294" s="19">
        <v>424.8837</v>
      </c>
      <c r="I294" s="19">
        <v>423.9427</v>
      </c>
      <c r="J294" s="19">
        <v>0.0394</v>
      </c>
      <c r="K294" s="19">
        <v>66.377</v>
      </c>
      <c r="L294" s="19">
        <v>59.465</v>
      </c>
      <c r="M294" s="20">
        <f t="shared" si="128"/>
        <v>2684.0125000000003</v>
      </c>
    </row>
    <row r="295" spans="2:13" ht="12" customHeight="1">
      <c r="B295" s="33"/>
      <c r="C295" s="37" t="s">
        <v>85</v>
      </c>
      <c r="D295" s="19">
        <v>48.0646</v>
      </c>
      <c r="E295" s="19">
        <v>402.998</v>
      </c>
      <c r="F295" s="19">
        <v>235.0498</v>
      </c>
      <c r="G295" s="19">
        <v>1077.1256</v>
      </c>
      <c r="H295" s="19">
        <v>927.5247</v>
      </c>
      <c r="I295" s="19">
        <v>354.7843</v>
      </c>
      <c r="J295" s="19">
        <v>66.0165</v>
      </c>
      <c r="K295" s="19">
        <v>23.4313</v>
      </c>
      <c r="L295" s="19">
        <v>325.8809</v>
      </c>
      <c r="M295" s="20">
        <f t="shared" si="128"/>
        <v>3460.8757000000005</v>
      </c>
    </row>
    <row r="296" spans="2:13" ht="12" customHeight="1">
      <c r="B296" s="33"/>
      <c r="C296" s="37" t="s">
        <v>36</v>
      </c>
      <c r="D296" s="19">
        <v>19.0719</v>
      </c>
      <c r="E296" s="19">
        <v>9.603</v>
      </c>
      <c r="F296" s="19">
        <v>481.2926</v>
      </c>
      <c r="G296" s="19">
        <v>1681.0992</v>
      </c>
      <c r="H296" s="19">
        <v>1664.7292</v>
      </c>
      <c r="I296" s="19">
        <v>546.1206</v>
      </c>
      <c r="J296" s="19">
        <v>489.2849</v>
      </c>
      <c r="K296" s="19">
        <v>18.771</v>
      </c>
      <c r="L296" s="19">
        <v>1002.1599</v>
      </c>
      <c r="M296" s="20">
        <f t="shared" si="128"/>
        <v>5912.132299999999</v>
      </c>
    </row>
    <row r="297" spans="2:13" ht="12" customHeight="1">
      <c r="B297" s="33"/>
      <c r="C297" s="37" t="s">
        <v>86</v>
      </c>
      <c r="D297" s="19">
        <v>0</v>
      </c>
      <c r="E297" s="19">
        <v>13.3737</v>
      </c>
      <c r="F297" s="19">
        <v>926.3978</v>
      </c>
      <c r="G297" s="19">
        <v>668.4709</v>
      </c>
      <c r="H297" s="19">
        <v>456.8725</v>
      </c>
      <c r="I297" s="19">
        <v>52.383</v>
      </c>
      <c r="J297" s="19">
        <v>6.6723</v>
      </c>
      <c r="K297" s="19">
        <v>0</v>
      </c>
      <c r="L297" s="19">
        <v>103.7026</v>
      </c>
      <c r="M297" s="20">
        <f t="shared" si="128"/>
        <v>2227.8728</v>
      </c>
    </row>
    <row r="298" spans="2:13" ht="12" customHeight="1">
      <c r="B298" s="33"/>
      <c r="C298" s="37" t="s">
        <v>37</v>
      </c>
      <c r="D298" s="19">
        <v>110.5251</v>
      </c>
      <c r="E298" s="19">
        <v>8196.541</v>
      </c>
      <c r="F298" s="19">
        <v>5199.5227</v>
      </c>
      <c r="G298" s="19">
        <v>7681.7816</v>
      </c>
      <c r="H298" s="19">
        <v>5755.2734</v>
      </c>
      <c r="I298" s="19">
        <v>2072.1882</v>
      </c>
      <c r="J298" s="19">
        <v>431.0065</v>
      </c>
      <c r="K298" s="19">
        <v>79.6617</v>
      </c>
      <c r="L298" s="19">
        <v>4755.944</v>
      </c>
      <c r="M298" s="20">
        <f t="shared" si="128"/>
        <v>34282.4442</v>
      </c>
    </row>
    <row r="299" spans="2:13" ht="12" customHeight="1">
      <c r="B299" s="33"/>
      <c r="C299" s="38" t="s">
        <v>87</v>
      </c>
      <c r="D299" s="19">
        <v>0</v>
      </c>
      <c r="E299" s="19">
        <v>95.1561</v>
      </c>
      <c r="F299" s="19">
        <v>702.4997</v>
      </c>
      <c r="G299" s="19">
        <v>1770.2428</v>
      </c>
      <c r="H299" s="19">
        <v>1436.3274</v>
      </c>
      <c r="I299" s="19">
        <v>663.2501</v>
      </c>
      <c r="J299" s="19">
        <v>335.8546</v>
      </c>
      <c r="K299" s="19">
        <v>1.8201</v>
      </c>
      <c r="L299" s="19">
        <v>3181.2465</v>
      </c>
      <c r="M299" s="20">
        <f t="shared" si="128"/>
        <v>8186.3973</v>
      </c>
    </row>
    <row r="300" spans="2:13" ht="12" customHeight="1">
      <c r="B300" s="35"/>
      <c r="C300" s="39" t="s">
        <v>79</v>
      </c>
      <c r="D300" s="21">
        <f aca="true" t="shared" si="130" ref="D300:L300">SUM(D276:D299)</f>
        <v>21568.1201</v>
      </c>
      <c r="E300" s="21">
        <f t="shared" si="130"/>
        <v>49445.557199999996</v>
      </c>
      <c r="F300" s="21">
        <f t="shared" si="130"/>
        <v>1080636.9272</v>
      </c>
      <c r="G300" s="21">
        <f t="shared" si="130"/>
        <v>454380.6026</v>
      </c>
      <c r="H300" s="21">
        <f t="shared" si="130"/>
        <v>234563.58730000004</v>
      </c>
      <c r="I300" s="21">
        <f t="shared" si="130"/>
        <v>73717.3351</v>
      </c>
      <c r="J300" s="21">
        <f t="shared" si="130"/>
        <v>4425.757600000001</v>
      </c>
      <c r="K300" s="21">
        <f t="shared" si="130"/>
        <v>5304.013899999999</v>
      </c>
      <c r="L300" s="21">
        <f t="shared" si="130"/>
        <v>471021.11410000006</v>
      </c>
      <c r="M300" s="22">
        <f t="shared" si="128"/>
        <v>2395063.0151</v>
      </c>
    </row>
    <row r="301" spans="2:13" ht="12" customHeight="1">
      <c r="B301" s="31"/>
      <c r="C301" s="40" t="s">
        <v>38</v>
      </c>
      <c r="D301" s="19">
        <v>0.0793</v>
      </c>
      <c r="E301" s="19">
        <v>41.5812</v>
      </c>
      <c r="F301" s="19">
        <v>47.6777</v>
      </c>
      <c r="G301" s="19">
        <v>760.8718</v>
      </c>
      <c r="H301" s="19">
        <v>60.9772</v>
      </c>
      <c r="I301" s="19">
        <v>14.666</v>
      </c>
      <c r="J301" s="19">
        <v>35.8746</v>
      </c>
      <c r="K301" s="19">
        <v>0</v>
      </c>
      <c r="L301" s="19">
        <v>150.6445</v>
      </c>
      <c r="M301" s="20">
        <f t="shared" si="128"/>
        <v>1112.3723</v>
      </c>
    </row>
    <row r="302" spans="2:13" ht="12" customHeight="1">
      <c r="B302" s="33"/>
      <c r="C302" s="37" t="s">
        <v>39</v>
      </c>
      <c r="D302" s="19">
        <v>0</v>
      </c>
      <c r="E302" s="19">
        <v>0</v>
      </c>
      <c r="F302" s="19">
        <v>0</v>
      </c>
      <c r="G302" s="19">
        <v>40.8071</v>
      </c>
      <c r="H302" s="19">
        <v>4.0815</v>
      </c>
      <c r="I302" s="19">
        <v>0.0588</v>
      </c>
      <c r="J302" s="19">
        <v>0</v>
      </c>
      <c r="K302" s="19">
        <v>0</v>
      </c>
      <c r="L302" s="19">
        <v>59.4917</v>
      </c>
      <c r="M302" s="20">
        <f t="shared" si="128"/>
        <v>104.4391</v>
      </c>
    </row>
    <row r="303" spans="2:13" ht="12" customHeight="1">
      <c r="B303" s="33"/>
      <c r="C303" s="37" t="s">
        <v>40</v>
      </c>
      <c r="D303" s="19">
        <v>0</v>
      </c>
      <c r="E303" s="19">
        <v>0</v>
      </c>
      <c r="F303" s="19">
        <v>4.5512</v>
      </c>
      <c r="G303" s="19">
        <v>720.4189</v>
      </c>
      <c r="H303" s="19">
        <v>323.7802</v>
      </c>
      <c r="I303" s="19">
        <v>129.7374</v>
      </c>
      <c r="J303" s="19">
        <v>0</v>
      </c>
      <c r="K303" s="19">
        <v>4.54</v>
      </c>
      <c r="L303" s="19">
        <v>30.0178</v>
      </c>
      <c r="M303" s="20">
        <f t="shared" si="128"/>
        <v>1213.0455</v>
      </c>
    </row>
    <row r="304" spans="2:13" ht="12" customHeight="1">
      <c r="B304" s="33" t="s">
        <v>69</v>
      </c>
      <c r="C304" s="37" t="s">
        <v>88</v>
      </c>
      <c r="D304" s="19">
        <v>1478.0402</v>
      </c>
      <c r="E304" s="19">
        <v>9213.7504</v>
      </c>
      <c r="F304" s="19">
        <v>16125.2489</v>
      </c>
      <c r="G304" s="19">
        <v>27307.9149</v>
      </c>
      <c r="H304" s="19">
        <v>4540.4271</v>
      </c>
      <c r="I304" s="19">
        <v>3290.5215</v>
      </c>
      <c r="J304" s="19">
        <v>209.5826</v>
      </c>
      <c r="K304" s="19">
        <v>370.6712</v>
      </c>
      <c r="L304" s="19">
        <v>55470.549</v>
      </c>
      <c r="M304" s="20">
        <f t="shared" si="128"/>
        <v>118006.7058</v>
      </c>
    </row>
    <row r="305" spans="2:13" ht="12" customHeight="1">
      <c r="B305" s="33"/>
      <c r="C305" s="37" t="s">
        <v>41</v>
      </c>
      <c r="D305" s="19">
        <v>600.0019</v>
      </c>
      <c r="E305" s="19">
        <v>1793.1983</v>
      </c>
      <c r="F305" s="19">
        <v>27197.8466</v>
      </c>
      <c r="G305" s="19">
        <v>46695.6393</v>
      </c>
      <c r="H305" s="19">
        <v>3317.8519</v>
      </c>
      <c r="I305" s="19">
        <v>1194.4228</v>
      </c>
      <c r="J305" s="19">
        <v>214.0903</v>
      </c>
      <c r="K305" s="19">
        <v>418.5899</v>
      </c>
      <c r="L305" s="19">
        <v>54504.3882</v>
      </c>
      <c r="M305" s="20">
        <f t="shared" si="128"/>
        <v>135936.0292</v>
      </c>
    </row>
    <row r="306" spans="2:13" ht="12" customHeight="1">
      <c r="B306" s="33"/>
      <c r="C306" s="37" t="s">
        <v>42</v>
      </c>
      <c r="D306" s="19">
        <v>12112.1449</v>
      </c>
      <c r="E306" s="19">
        <v>1955.525</v>
      </c>
      <c r="F306" s="19">
        <v>168561.9554</v>
      </c>
      <c r="G306" s="19">
        <v>129105.571</v>
      </c>
      <c r="H306" s="19">
        <v>93498.9865</v>
      </c>
      <c r="I306" s="19">
        <v>35743.255</v>
      </c>
      <c r="J306" s="19">
        <v>0</v>
      </c>
      <c r="K306" s="19">
        <v>12710.5438</v>
      </c>
      <c r="L306" s="19">
        <v>115185.5008</v>
      </c>
      <c r="M306" s="20">
        <f t="shared" si="128"/>
        <v>568873.4824</v>
      </c>
    </row>
    <row r="307" spans="2:13" ht="12" customHeight="1">
      <c r="B307" s="33"/>
      <c r="C307" s="37" t="s">
        <v>43</v>
      </c>
      <c r="D307" s="19">
        <v>0.5012</v>
      </c>
      <c r="E307" s="19">
        <v>0</v>
      </c>
      <c r="F307" s="19">
        <v>2373.966</v>
      </c>
      <c r="G307" s="19">
        <v>11241.1392</v>
      </c>
      <c r="H307" s="19">
        <v>6362.6842</v>
      </c>
      <c r="I307" s="19">
        <v>779.7863</v>
      </c>
      <c r="J307" s="19">
        <v>6.2518</v>
      </c>
      <c r="K307" s="19">
        <v>0</v>
      </c>
      <c r="L307" s="19">
        <v>4955.4966</v>
      </c>
      <c r="M307" s="20">
        <f t="shared" si="128"/>
        <v>25719.825299999997</v>
      </c>
    </row>
    <row r="308" spans="2:13" ht="12" customHeight="1">
      <c r="B308" s="33"/>
      <c r="C308" s="37" t="s">
        <v>44</v>
      </c>
      <c r="D308" s="19">
        <v>3434.3132</v>
      </c>
      <c r="E308" s="19">
        <v>3702.8594</v>
      </c>
      <c r="F308" s="19">
        <v>30096.9854</v>
      </c>
      <c r="G308" s="19">
        <v>145980.5486</v>
      </c>
      <c r="H308" s="19">
        <v>24683.6469</v>
      </c>
      <c r="I308" s="19">
        <v>6145.664</v>
      </c>
      <c r="J308" s="19">
        <v>3794.363</v>
      </c>
      <c r="K308" s="19">
        <v>5607.5272</v>
      </c>
      <c r="L308" s="19">
        <v>24475.6782</v>
      </c>
      <c r="M308" s="20">
        <f t="shared" si="128"/>
        <v>247921.5859</v>
      </c>
    </row>
    <row r="309" spans="2:13" ht="12" customHeight="1">
      <c r="B309" s="33" t="s">
        <v>70</v>
      </c>
      <c r="C309" s="37" t="s">
        <v>45</v>
      </c>
      <c r="D309" s="19">
        <v>0</v>
      </c>
      <c r="E309" s="19">
        <v>0</v>
      </c>
      <c r="F309" s="19">
        <v>35205.7335</v>
      </c>
      <c r="G309" s="19">
        <v>12249.7857</v>
      </c>
      <c r="H309" s="19">
        <v>7374.8089</v>
      </c>
      <c r="I309" s="19">
        <v>4834.2072</v>
      </c>
      <c r="J309" s="19">
        <v>17.1289</v>
      </c>
      <c r="K309" s="19">
        <v>0</v>
      </c>
      <c r="L309" s="19">
        <v>30335.1552</v>
      </c>
      <c r="M309" s="20">
        <f t="shared" si="128"/>
        <v>90016.81940000001</v>
      </c>
    </row>
    <row r="310" spans="2:13" ht="12" customHeight="1">
      <c r="B310" s="33"/>
      <c r="C310" s="37" t="s">
        <v>89</v>
      </c>
      <c r="D310" s="19">
        <v>0.8221</v>
      </c>
      <c r="E310" s="19">
        <v>0.5964</v>
      </c>
      <c r="F310" s="19">
        <v>316.7389</v>
      </c>
      <c r="G310" s="19">
        <v>6580.3466</v>
      </c>
      <c r="H310" s="19">
        <v>904.4727</v>
      </c>
      <c r="I310" s="19">
        <v>463.3656</v>
      </c>
      <c r="J310" s="19">
        <v>0</v>
      </c>
      <c r="K310" s="19">
        <v>0</v>
      </c>
      <c r="L310" s="19">
        <v>9323.2737</v>
      </c>
      <c r="M310" s="20">
        <f t="shared" si="128"/>
        <v>17589.616</v>
      </c>
    </row>
    <row r="311" spans="2:13" ht="12" customHeight="1">
      <c r="B311" s="33"/>
      <c r="C311" s="37" t="s">
        <v>51</v>
      </c>
      <c r="D311" s="19">
        <v>1.758</v>
      </c>
      <c r="E311" s="19">
        <v>9.1185</v>
      </c>
      <c r="F311" s="19">
        <v>748.1777</v>
      </c>
      <c r="G311" s="19">
        <v>5108.8242</v>
      </c>
      <c r="H311" s="19">
        <v>562.0788</v>
      </c>
      <c r="I311" s="19">
        <v>280.4197</v>
      </c>
      <c r="J311" s="19">
        <v>0</v>
      </c>
      <c r="K311" s="19">
        <v>0</v>
      </c>
      <c r="L311" s="19">
        <v>2287.3791</v>
      </c>
      <c r="M311" s="20">
        <f t="shared" si="128"/>
        <v>8997.756000000001</v>
      </c>
    </row>
    <row r="312" spans="2:13" ht="12" customHeight="1">
      <c r="B312" s="33"/>
      <c r="C312" s="37" t="s">
        <v>52</v>
      </c>
      <c r="D312" s="19">
        <v>0</v>
      </c>
      <c r="E312" s="19">
        <v>0</v>
      </c>
      <c r="F312" s="19">
        <v>21.5481</v>
      </c>
      <c r="G312" s="19">
        <v>7049.1931</v>
      </c>
      <c r="H312" s="19">
        <v>2533.5502</v>
      </c>
      <c r="I312" s="19">
        <v>734.402</v>
      </c>
      <c r="J312" s="19">
        <v>0</v>
      </c>
      <c r="K312" s="19">
        <v>0</v>
      </c>
      <c r="L312" s="19">
        <v>1088.2482</v>
      </c>
      <c r="M312" s="20">
        <f t="shared" si="128"/>
        <v>11426.9416</v>
      </c>
    </row>
    <row r="313" spans="2:13" ht="12" customHeight="1">
      <c r="B313" s="33"/>
      <c r="C313" s="37" t="s">
        <v>53</v>
      </c>
      <c r="D313" s="19">
        <v>0</v>
      </c>
      <c r="E313" s="19">
        <v>192.9371</v>
      </c>
      <c r="F313" s="19">
        <v>217.9154</v>
      </c>
      <c r="G313" s="19">
        <v>850.7308</v>
      </c>
      <c r="H313" s="19">
        <v>375.1755</v>
      </c>
      <c r="I313" s="19">
        <v>50.198</v>
      </c>
      <c r="J313" s="19">
        <v>0</v>
      </c>
      <c r="K313" s="19">
        <v>0</v>
      </c>
      <c r="L313" s="19">
        <v>573.6465</v>
      </c>
      <c r="M313" s="20">
        <f t="shared" si="128"/>
        <v>2260.6033</v>
      </c>
    </row>
    <row r="314" spans="2:13" ht="12" customHeight="1">
      <c r="B314" s="33" t="s">
        <v>71</v>
      </c>
      <c r="C314" s="37" t="s">
        <v>46</v>
      </c>
      <c r="D314" s="19">
        <v>0.2726</v>
      </c>
      <c r="E314" s="19">
        <v>1.318</v>
      </c>
      <c r="F314" s="19">
        <v>1287.9591</v>
      </c>
      <c r="G314" s="19">
        <v>4482.001</v>
      </c>
      <c r="H314" s="19">
        <v>1045.7549</v>
      </c>
      <c r="I314" s="19">
        <v>459.7023</v>
      </c>
      <c r="J314" s="19">
        <v>0</v>
      </c>
      <c r="K314" s="19">
        <v>0</v>
      </c>
      <c r="L314" s="19">
        <v>2406.3461</v>
      </c>
      <c r="M314" s="20">
        <f t="shared" si="128"/>
        <v>9683.354</v>
      </c>
    </row>
    <row r="315" spans="2:13" ht="12" customHeight="1">
      <c r="B315" s="33"/>
      <c r="C315" s="37" t="s">
        <v>90</v>
      </c>
      <c r="D315" s="19">
        <v>0</v>
      </c>
      <c r="E315" s="19">
        <v>0</v>
      </c>
      <c r="F315" s="19">
        <v>857.0248</v>
      </c>
      <c r="G315" s="19">
        <v>5061.3587</v>
      </c>
      <c r="H315" s="19">
        <v>151.2186</v>
      </c>
      <c r="I315" s="19">
        <v>217.9294</v>
      </c>
      <c r="J315" s="19">
        <v>10.5244</v>
      </c>
      <c r="K315" s="19">
        <v>0</v>
      </c>
      <c r="L315" s="19">
        <v>882.7289</v>
      </c>
      <c r="M315" s="20">
        <f>SUM(D315:L315)</f>
        <v>7180.7848</v>
      </c>
    </row>
    <row r="316" spans="2:13" ht="12" customHeight="1">
      <c r="B316" s="33"/>
      <c r="C316" s="37" t="s">
        <v>47</v>
      </c>
      <c r="D316" s="19">
        <v>35291.4618</v>
      </c>
      <c r="E316" s="19">
        <v>1031.3184</v>
      </c>
      <c r="F316" s="19">
        <v>11458.5251</v>
      </c>
      <c r="G316" s="19">
        <v>9656.1431</v>
      </c>
      <c r="H316" s="19">
        <v>12535.7709</v>
      </c>
      <c r="I316" s="19">
        <v>788.3044</v>
      </c>
      <c r="J316" s="19">
        <v>44.5047</v>
      </c>
      <c r="K316" s="19">
        <v>0</v>
      </c>
      <c r="L316" s="19">
        <v>9227.9956</v>
      </c>
      <c r="M316" s="20">
        <f t="shared" si="128"/>
        <v>80034.02399999999</v>
      </c>
    </row>
    <row r="317" spans="2:13" ht="12" customHeight="1">
      <c r="B317" s="33"/>
      <c r="C317" s="38" t="s">
        <v>91</v>
      </c>
      <c r="D317" s="23">
        <v>1393.3989</v>
      </c>
      <c r="E317" s="19">
        <v>860.1333</v>
      </c>
      <c r="F317" s="19">
        <v>1100.7386</v>
      </c>
      <c r="G317" s="19">
        <v>14329.033</v>
      </c>
      <c r="H317" s="19">
        <v>685.9319</v>
      </c>
      <c r="I317" s="19">
        <v>85.8897</v>
      </c>
      <c r="J317" s="23">
        <v>162.1567</v>
      </c>
      <c r="K317" s="23">
        <v>311.0511</v>
      </c>
      <c r="L317" s="23">
        <v>948.6511</v>
      </c>
      <c r="M317" s="24">
        <f t="shared" si="128"/>
        <v>19876.984299999996</v>
      </c>
    </row>
    <row r="318" spans="2:13" ht="12" customHeight="1">
      <c r="B318" s="35"/>
      <c r="C318" s="41" t="s">
        <v>79</v>
      </c>
      <c r="D318" s="23">
        <f aca="true" t="shared" si="131" ref="D318:L318">SUM(D301:D317)</f>
        <v>54312.7941</v>
      </c>
      <c r="E318" s="21">
        <f t="shared" si="131"/>
        <v>18802.336</v>
      </c>
      <c r="F318" s="21">
        <f t="shared" si="131"/>
        <v>295622.5924</v>
      </c>
      <c r="G318" s="21">
        <f t="shared" si="131"/>
        <v>427220.32699999993</v>
      </c>
      <c r="H318" s="21">
        <f t="shared" si="131"/>
        <v>158961.1979</v>
      </c>
      <c r="I318" s="21">
        <f t="shared" si="131"/>
        <v>55212.53009999998</v>
      </c>
      <c r="J318" s="23">
        <f t="shared" si="131"/>
        <v>4494.477000000001</v>
      </c>
      <c r="K318" s="23">
        <f t="shared" si="131"/>
        <v>19422.9232</v>
      </c>
      <c r="L318" s="23">
        <f t="shared" si="131"/>
        <v>311905.19120000006</v>
      </c>
      <c r="M318" s="24">
        <f t="shared" si="128"/>
        <v>1345954.3689</v>
      </c>
    </row>
    <row r="319" spans="2:13" ht="12" customHeight="1">
      <c r="B319" s="33"/>
      <c r="C319" s="34" t="s">
        <v>92</v>
      </c>
      <c r="D319" s="17">
        <v>54.6601</v>
      </c>
      <c r="E319" s="17">
        <v>2051.9051</v>
      </c>
      <c r="F319" s="17">
        <v>2517.9838</v>
      </c>
      <c r="G319" s="19">
        <v>5443.4298</v>
      </c>
      <c r="H319" s="19">
        <v>3508.5765</v>
      </c>
      <c r="I319" s="19">
        <v>1258.1527</v>
      </c>
      <c r="J319" s="17">
        <v>143.5109</v>
      </c>
      <c r="K319" s="17">
        <v>2.2886</v>
      </c>
      <c r="L319" s="17">
        <v>4667.2004</v>
      </c>
      <c r="M319" s="18">
        <f t="shared" si="128"/>
        <v>19647.7079</v>
      </c>
    </row>
    <row r="320" spans="2:13" ht="12" customHeight="1">
      <c r="B320" s="33" t="s">
        <v>72</v>
      </c>
      <c r="C320" s="34" t="s">
        <v>93</v>
      </c>
      <c r="D320" s="19">
        <v>0</v>
      </c>
      <c r="E320" s="19">
        <v>0</v>
      </c>
      <c r="F320" s="19">
        <v>59.8188</v>
      </c>
      <c r="G320" s="19">
        <v>112.293</v>
      </c>
      <c r="H320" s="19">
        <v>35.764</v>
      </c>
      <c r="I320" s="19">
        <v>36.442</v>
      </c>
      <c r="J320" s="19">
        <v>0</v>
      </c>
      <c r="K320" s="19">
        <v>0</v>
      </c>
      <c r="L320" s="19">
        <v>1113.3285</v>
      </c>
      <c r="M320" s="20">
        <f t="shared" si="128"/>
        <v>1357.6463</v>
      </c>
    </row>
    <row r="321" spans="2:13" ht="12" customHeight="1">
      <c r="B321" s="33"/>
      <c r="C321" s="34" t="s">
        <v>94</v>
      </c>
      <c r="D321" s="19">
        <v>0</v>
      </c>
      <c r="E321" s="19">
        <v>0</v>
      </c>
      <c r="F321" s="19">
        <v>68.9448</v>
      </c>
      <c r="G321" s="19">
        <v>120.1954</v>
      </c>
      <c r="H321" s="19">
        <v>52.2634</v>
      </c>
      <c r="I321" s="19">
        <v>5.0909</v>
      </c>
      <c r="J321" s="19">
        <v>0</v>
      </c>
      <c r="K321" s="19">
        <v>0</v>
      </c>
      <c r="L321" s="19">
        <v>134.5176</v>
      </c>
      <c r="M321" s="20">
        <f t="shared" si="128"/>
        <v>381.0121</v>
      </c>
    </row>
    <row r="322" spans="2:13" ht="12" customHeight="1">
      <c r="B322" s="33" t="s">
        <v>73</v>
      </c>
      <c r="C322" s="34" t="s">
        <v>95</v>
      </c>
      <c r="D322" s="19">
        <v>15.8425</v>
      </c>
      <c r="E322" s="19">
        <v>0</v>
      </c>
      <c r="F322" s="19">
        <v>15.5812</v>
      </c>
      <c r="G322" s="19">
        <v>38.3942</v>
      </c>
      <c r="H322" s="19">
        <v>3.4457</v>
      </c>
      <c r="I322" s="19">
        <v>3.3373</v>
      </c>
      <c r="J322" s="19">
        <v>0</v>
      </c>
      <c r="K322" s="19">
        <v>0</v>
      </c>
      <c r="L322" s="19">
        <v>293.041</v>
      </c>
      <c r="M322" s="20">
        <f t="shared" si="128"/>
        <v>369.64189999999996</v>
      </c>
    </row>
    <row r="323" spans="2:13" ht="12" customHeight="1">
      <c r="B323" s="33"/>
      <c r="C323" s="34" t="s">
        <v>96</v>
      </c>
      <c r="D323" s="19">
        <v>14.4575</v>
      </c>
      <c r="E323" s="19">
        <v>10.6483</v>
      </c>
      <c r="F323" s="19">
        <v>110.3261</v>
      </c>
      <c r="G323" s="19">
        <v>266.6933</v>
      </c>
      <c r="H323" s="19">
        <v>187.6522</v>
      </c>
      <c r="I323" s="19">
        <v>19.5141</v>
      </c>
      <c r="J323" s="19">
        <v>0</v>
      </c>
      <c r="K323" s="19">
        <v>0</v>
      </c>
      <c r="L323" s="19">
        <v>89.2802</v>
      </c>
      <c r="M323" s="20">
        <f t="shared" si="128"/>
        <v>698.5717</v>
      </c>
    </row>
    <row r="324" spans="2:13" ht="12" customHeight="1">
      <c r="B324" s="33" t="s">
        <v>68</v>
      </c>
      <c r="C324" s="34" t="s">
        <v>97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20">
        <f t="shared" si="128"/>
        <v>0</v>
      </c>
    </row>
    <row r="325" spans="2:13" ht="12" customHeight="1">
      <c r="B325" s="33"/>
      <c r="C325" s="42" t="s">
        <v>98</v>
      </c>
      <c r="D325" s="23">
        <v>155.7727</v>
      </c>
      <c r="E325" s="23">
        <v>941.9593</v>
      </c>
      <c r="F325" s="23">
        <v>784.2649</v>
      </c>
      <c r="G325" s="23">
        <v>3645.3066</v>
      </c>
      <c r="H325" s="23">
        <v>1055.264</v>
      </c>
      <c r="I325" s="23">
        <v>655.1651</v>
      </c>
      <c r="J325" s="23">
        <v>41.4144</v>
      </c>
      <c r="K325" s="23">
        <v>37.2782</v>
      </c>
      <c r="L325" s="23">
        <v>927.8311</v>
      </c>
      <c r="M325" s="24">
        <f t="shared" si="128"/>
        <v>8244.2563</v>
      </c>
    </row>
    <row r="326" spans="2:13" ht="12" customHeight="1">
      <c r="B326" s="35"/>
      <c r="C326" s="41" t="s">
        <v>64</v>
      </c>
      <c r="D326" s="21">
        <f aca="true" t="shared" si="132" ref="D326:L326">SUM(D319:D325)</f>
        <v>240.7328</v>
      </c>
      <c r="E326" s="21">
        <f t="shared" si="132"/>
        <v>3004.5126999999998</v>
      </c>
      <c r="F326" s="21">
        <f t="shared" si="132"/>
        <v>3556.9196</v>
      </c>
      <c r="G326" s="21">
        <f t="shared" si="132"/>
        <v>9626.312299999998</v>
      </c>
      <c r="H326" s="21">
        <f t="shared" si="132"/>
        <v>4842.9658</v>
      </c>
      <c r="I326" s="21">
        <f t="shared" si="132"/>
        <v>1977.7021</v>
      </c>
      <c r="J326" s="21">
        <f t="shared" si="132"/>
        <v>184.9253</v>
      </c>
      <c r="K326" s="21">
        <f t="shared" si="132"/>
        <v>39.5668</v>
      </c>
      <c r="L326" s="21">
        <f t="shared" si="132"/>
        <v>7225.1988</v>
      </c>
      <c r="M326" s="22">
        <f>SUM(D326:L326)</f>
        <v>30698.83619999999</v>
      </c>
    </row>
    <row r="327" spans="2:13" ht="12" customHeight="1">
      <c r="B327" s="51" t="s">
        <v>74</v>
      </c>
      <c r="C327" s="52"/>
      <c r="D327" s="25">
        <f aca="true" t="shared" si="133" ref="D327:L327">+D275+D300+D318+D326</f>
        <v>76438.2825</v>
      </c>
      <c r="E327" s="25">
        <f t="shared" si="133"/>
        <v>73380.8097</v>
      </c>
      <c r="F327" s="25">
        <f t="shared" si="133"/>
        <v>1633149.7145999998</v>
      </c>
      <c r="G327" s="25">
        <f t="shared" si="133"/>
        <v>937578.7919</v>
      </c>
      <c r="H327" s="25">
        <f t="shared" si="133"/>
        <v>430810.0828000001</v>
      </c>
      <c r="I327" s="25">
        <f t="shared" si="133"/>
        <v>139218.83999999997</v>
      </c>
      <c r="J327" s="25">
        <f t="shared" si="133"/>
        <v>9105.159900000002</v>
      </c>
      <c r="K327" s="25">
        <f t="shared" si="133"/>
        <v>24766.5039</v>
      </c>
      <c r="L327" s="25">
        <f t="shared" si="133"/>
        <v>1095831.3353</v>
      </c>
      <c r="M327" s="26">
        <f>SUM(D327:L327)</f>
        <v>4420279.520599999</v>
      </c>
    </row>
    <row r="329" spans="2:57" ht="12" customHeight="1">
      <c r="B329" s="13"/>
      <c r="C329" s="12" t="s">
        <v>3</v>
      </c>
      <c r="D329" s="49" t="s">
        <v>9</v>
      </c>
      <c r="E329" s="50"/>
      <c r="BD329" s="3"/>
      <c r="BE329" s="2"/>
    </row>
    <row r="330" spans="3:57" ht="12" customHeight="1">
      <c r="C330" s="5"/>
      <c r="M330" s="7" t="s">
        <v>0</v>
      </c>
      <c r="BE330" s="2"/>
    </row>
    <row r="331" spans="2:57" ht="12" customHeight="1">
      <c r="B331" s="8"/>
      <c r="C331" s="9" t="s">
        <v>99</v>
      </c>
      <c r="D331" s="43" t="s">
        <v>54</v>
      </c>
      <c r="E331" s="45" t="s">
        <v>55</v>
      </c>
      <c r="F331" s="45" t="s">
        <v>56</v>
      </c>
      <c r="G331" s="45" t="s">
        <v>57</v>
      </c>
      <c r="H331" s="45" t="s">
        <v>58</v>
      </c>
      <c r="I331" s="45" t="s">
        <v>59</v>
      </c>
      <c r="J331" s="45" t="s">
        <v>60</v>
      </c>
      <c r="K331" s="45" t="s">
        <v>61</v>
      </c>
      <c r="L331" s="45" t="s">
        <v>21</v>
      </c>
      <c r="M331" s="47" t="s">
        <v>1</v>
      </c>
      <c r="BE331" s="2"/>
    </row>
    <row r="332" spans="2:57" ht="12" customHeight="1">
      <c r="B332" s="29" t="s">
        <v>2</v>
      </c>
      <c r="C332" s="30"/>
      <c r="D332" s="44"/>
      <c r="E332" s="46"/>
      <c r="F332" s="46"/>
      <c r="G332" s="46"/>
      <c r="H332" s="46"/>
      <c r="I332" s="46"/>
      <c r="J332" s="46"/>
      <c r="K332" s="46"/>
      <c r="L332" s="46"/>
      <c r="M332" s="48"/>
      <c r="BE332" s="2"/>
    </row>
    <row r="333" spans="2:13" ht="12" customHeight="1">
      <c r="B333" s="31"/>
      <c r="C333" s="32" t="s">
        <v>23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8">
        <f>SUM(D333:L333)</f>
        <v>0</v>
      </c>
    </row>
    <row r="334" spans="2:13" ht="12" customHeight="1">
      <c r="B334" s="33" t="s">
        <v>62</v>
      </c>
      <c r="C334" s="34" t="s">
        <v>24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0.3</v>
      </c>
      <c r="J334" s="19">
        <v>0</v>
      </c>
      <c r="K334" s="19">
        <v>0</v>
      </c>
      <c r="L334" s="19">
        <v>0</v>
      </c>
      <c r="M334" s="20">
        <f aca="true" t="shared" si="134" ref="M334:M390">SUM(D334:L334)</f>
        <v>0.3</v>
      </c>
    </row>
    <row r="335" spans="2:13" ht="12" customHeight="1">
      <c r="B335" s="33"/>
      <c r="C335" s="34" t="s">
        <v>25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20">
        <f t="shared" si="134"/>
        <v>0</v>
      </c>
    </row>
    <row r="336" spans="2:13" ht="12" customHeight="1">
      <c r="B336" s="33"/>
      <c r="C336" s="34" t="s">
        <v>77</v>
      </c>
      <c r="D336" s="19">
        <v>0</v>
      </c>
      <c r="E336" s="19">
        <v>0</v>
      </c>
      <c r="F336" s="19">
        <v>0</v>
      </c>
      <c r="G336" s="19">
        <v>7.7202</v>
      </c>
      <c r="H336" s="19">
        <v>5.6369</v>
      </c>
      <c r="I336" s="19">
        <v>0</v>
      </c>
      <c r="J336" s="19">
        <v>0</v>
      </c>
      <c r="K336" s="19">
        <v>0</v>
      </c>
      <c r="L336" s="19">
        <v>0</v>
      </c>
      <c r="M336" s="20">
        <f t="shared" si="134"/>
        <v>13.357099999999999</v>
      </c>
    </row>
    <row r="337" spans="2:13" ht="12" customHeight="1">
      <c r="B337" s="33"/>
      <c r="C337" s="34" t="s">
        <v>26</v>
      </c>
      <c r="D337" s="19">
        <v>0</v>
      </c>
      <c r="E337" s="19">
        <v>0</v>
      </c>
      <c r="F337" s="19">
        <v>0</v>
      </c>
      <c r="G337" s="19">
        <v>0</v>
      </c>
      <c r="H337" s="19">
        <v>1.29</v>
      </c>
      <c r="I337" s="19">
        <v>0.26</v>
      </c>
      <c r="J337" s="19">
        <v>0</v>
      </c>
      <c r="K337" s="19">
        <v>0</v>
      </c>
      <c r="L337" s="19">
        <v>0</v>
      </c>
      <c r="M337" s="20">
        <f>SUM(D337:L337)</f>
        <v>1.55</v>
      </c>
    </row>
    <row r="338" spans="2:13" ht="12" customHeight="1">
      <c r="B338" s="33"/>
      <c r="C338" s="34" t="s">
        <v>27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0.425</v>
      </c>
      <c r="J338" s="19">
        <v>0</v>
      </c>
      <c r="K338" s="19">
        <v>0</v>
      </c>
      <c r="L338" s="19">
        <v>0</v>
      </c>
      <c r="M338" s="20">
        <f t="shared" si="134"/>
        <v>0.425</v>
      </c>
    </row>
    <row r="339" spans="2:13" ht="12" customHeight="1">
      <c r="B339" s="33" t="s">
        <v>63</v>
      </c>
      <c r="C339" s="34" t="s">
        <v>78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20">
        <f t="shared" si="134"/>
        <v>0</v>
      </c>
    </row>
    <row r="340" spans="2:13" ht="12" customHeight="1">
      <c r="B340" s="35"/>
      <c r="C340" s="36" t="s">
        <v>79</v>
      </c>
      <c r="D340" s="21">
        <f aca="true" t="shared" si="135" ref="D340:L340">SUM(D333:D339)</f>
        <v>0</v>
      </c>
      <c r="E340" s="21">
        <f t="shared" si="135"/>
        <v>0</v>
      </c>
      <c r="F340" s="21">
        <f t="shared" si="135"/>
        <v>0</v>
      </c>
      <c r="G340" s="21">
        <f t="shared" si="135"/>
        <v>7.7202</v>
      </c>
      <c r="H340" s="21">
        <f t="shared" si="135"/>
        <v>6.9269</v>
      </c>
      <c r="I340" s="21">
        <f t="shared" si="135"/>
        <v>0.9850000000000001</v>
      </c>
      <c r="J340" s="21">
        <f t="shared" si="135"/>
        <v>0</v>
      </c>
      <c r="K340" s="21">
        <f t="shared" si="135"/>
        <v>0</v>
      </c>
      <c r="L340" s="21">
        <f t="shared" si="135"/>
        <v>0</v>
      </c>
      <c r="M340" s="22">
        <f t="shared" si="134"/>
        <v>15.6321</v>
      </c>
    </row>
    <row r="341" spans="2:13" ht="12" customHeight="1">
      <c r="B341" s="33"/>
      <c r="C341" s="37" t="s">
        <v>28</v>
      </c>
      <c r="D341" s="19">
        <v>306.9075</v>
      </c>
      <c r="E341" s="19">
        <v>260.6887</v>
      </c>
      <c r="F341" s="19">
        <v>2261.3522</v>
      </c>
      <c r="G341" s="19">
        <v>5415.2652</v>
      </c>
      <c r="H341" s="19">
        <v>10917.2815</v>
      </c>
      <c r="I341" s="19">
        <v>24417.8951</v>
      </c>
      <c r="J341" s="19">
        <v>4315.6016</v>
      </c>
      <c r="K341" s="19">
        <v>1717.9452</v>
      </c>
      <c r="L341" s="19">
        <v>23280.0287</v>
      </c>
      <c r="M341" s="20">
        <f t="shared" si="134"/>
        <v>72892.9657</v>
      </c>
    </row>
    <row r="342" spans="2:13" ht="12" customHeight="1">
      <c r="B342" s="33"/>
      <c r="C342" s="37" t="s">
        <v>75</v>
      </c>
      <c r="D342" s="19">
        <v>20.3495</v>
      </c>
      <c r="E342" s="19">
        <v>61.1135</v>
      </c>
      <c r="F342" s="19">
        <v>81.402</v>
      </c>
      <c r="G342" s="19">
        <v>2194.0692</v>
      </c>
      <c r="H342" s="19">
        <v>7303.1868</v>
      </c>
      <c r="I342" s="19">
        <v>21697.242</v>
      </c>
      <c r="J342" s="19">
        <v>1829.1735</v>
      </c>
      <c r="K342" s="19">
        <v>56.2671</v>
      </c>
      <c r="L342" s="19">
        <v>8707.9179</v>
      </c>
      <c r="M342" s="20">
        <f t="shared" si="134"/>
        <v>41950.72149999999</v>
      </c>
    </row>
    <row r="343" spans="2:13" ht="12" customHeight="1">
      <c r="B343" s="33"/>
      <c r="C343" s="37" t="s">
        <v>48</v>
      </c>
      <c r="D343" s="19">
        <v>15.1597</v>
      </c>
      <c r="E343" s="19">
        <v>41.3616</v>
      </c>
      <c r="F343" s="19">
        <v>91.3119</v>
      </c>
      <c r="G343" s="19">
        <v>863.2066</v>
      </c>
      <c r="H343" s="19">
        <v>597.6676</v>
      </c>
      <c r="I343" s="19">
        <v>4986.9215</v>
      </c>
      <c r="J343" s="19">
        <v>854.1618</v>
      </c>
      <c r="K343" s="19">
        <v>14.6172</v>
      </c>
      <c r="L343" s="19">
        <v>4691.1889</v>
      </c>
      <c r="M343" s="20">
        <f t="shared" si="134"/>
        <v>12155.5968</v>
      </c>
    </row>
    <row r="344" spans="2:13" ht="12" customHeight="1">
      <c r="B344" s="33"/>
      <c r="C344" s="37" t="s">
        <v>29</v>
      </c>
      <c r="D344" s="19">
        <v>0</v>
      </c>
      <c r="E344" s="19">
        <v>0</v>
      </c>
      <c r="F344" s="19">
        <v>88.8199</v>
      </c>
      <c r="G344" s="19">
        <v>1144.7951</v>
      </c>
      <c r="H344" s="19">
        <v>805.813</v>
      </c>
      <c r="I344" s="19">
        <v>4221.1965</v>
      </c>
      <c r="J344" s="19">
        <v>40.8871</v>
      </c>
      <c r="K344" s="19">
        <v>0</v>
      </c>
      <c r="L344" s="19">
        <v>581.0311</v>
      </c>
      <c r="M344" s="20">
        <f t="shared" si="134"/>
        <v>6882.5427</v>
      </c>
    </row>
    <row r="345" spans="2:13" ht="12" customHeight="1">
      <c r="B345" s="33"/>
      <c r="C345" s="37" t="s">
        <v>30</v>
      </c>
      <c r="D345" s="19">
        <v>0</v>
      </c>
      <c r="E345" s="19">
        <v>0</v>
      </c>
      <c r="F345" s="19">
        <v>12.7717</v>
      </c>
      <c r="G345" s="19">
        <v>232.5997</v>
      </c>
      <c r="H345" s="19">
        <v>254.268</v>
      </c>
      <c r="I345" s="19">
        <v>2514.7143</v>
      </c>
      <c r="J345" s="19">
        <v>569.5968</v>
      </c>
      <c r="K345" s="19">
        <v>0</v>
      </c>
      <c r="L345" s="19">
        <v>3252.1526</v>
      </c>
      <c r="M345" s="20">
        <f t="shared" si="134"/>
        <v>6836.1031</v>
      </c>
    </row>
    <row r="346" spans="2:13" ht="12" customHeight="1">
      <c r="B346" s="33" t="s">
        <v>65</v>
      </c>
      <c r="C346" s="37" t="s">
        <v>66</v>
      </c>
      <c r="D346" s="19">
        <v>8.9455</v>
      </c>
      <c r="E346" s="19">
        <v>118.2838</v>
      </c>
      <c r="F346" s="19">
        <v>874.5448</v>
      </c>
      <c r="G346" s="19">
        <v>952.5855</v>
      </c>
      <c r="H346" s="19">
        <v>767.8144</v>
      </c>
      <c r="I346" s="19">
        <v>11460.8973</v>
      </c>
      <c r="J346" s="19">
        <v>565.4529</v>
      </c>
      <c r="K346" s="19">
        <v>747.1136</v>
      </c>
      <c r="L346" s="19">
        <v>4163.4629</v>
      </c>
      <c r="M346" s="20">
        <f t="shared" si="134"/>
        <v>19659.100700000003</v>
      </c>
    </row>
    <row r="347" spans="2:13" ht="12" customHeight="1">
      <c r="B347" s="33"/>
      <c r="C347" s="37" t="s">
        <v>80</v>
      </c>
      <c r="D347" s="19">
        <v>0</v>
      </c>
      <c r="E347" s="19">
        <v>7.7386</v>
      </c>
      <c r="F347" s="19">
        <v>281.9528</v>
      </c>
      <c r="G347" s="19">
        <v>676.8839</v>
      </c>
      <c r="H347" s="19">
        <v>1326.8096</v>
      </c>
      <c r="I347" s="19">
        <v>4805.7284</v>
      </c>
      <c r="J347" s="19">
        <v>4673.4038</v>
      </c>
      <c r="K347" s="19">
        <v>224.5352</v>
      </c>
      <c r="L347" s="19">
        <v>5736.7526</v>
      </c>
      <c r="M347" s="20">
        <f t="shared" si="134"/>
        <v>17733.804900000003</v>
      </c>
    </row>
    <row r="348" spans="2:13" ht="12" customHeight="1">
      <c r="B348" s="33"/>
      <c r="C348" s="37" t="s">
        <v>49</v>
      </c>
      <c r="D348" s="19">
        <v>25.9107</v>
      </c>
      <c r="E348" s="19">
        <v>434.7284</v>
      </c>
      <c r="F348" s="19">
        <v>419.1889</v>
      </c>
      <c r="G348" s="19">
        <v>2682.3634</v>
      </c>
      <c r="H348" s="19">
        <v>19649.0078</v>
      </c>
      <c r="I348" s="19">
        <v>25899.3278</v>
      </c>
      <c r="J348" s="19">
        <v>1885.0312</v>
      </c>
      <c r="K348" s="19">
        <v>588.1599</v>
      </c>
      <c r="L348" s="19">
        <v>11697.7868</v>
      </c>
      <c r="M348" s="20">
        <f t="shared" si="134"/>
        <v>63281.5049</v>
      </c>
    </row>
    <row r="349" spans="2:13" ht="12" customHeight="1">
      <c r="B349" s="33"/>
      <c r="C349" s="37" t="s">
        <v>76</v>
      </c>
      <c r="D349" s="19">
        <v>0</v>
      </c>
      <c r="E349" s="19">
        <v>0</v>
      </c>
      <c r="F349" s="19">
        <v>0.1636</v>
      </c>
      <c r="G349" s="19">
        <v>34.1727</v>
      </c>
      <c r="H349" s="19">
        <v>72.9715</v>
      </c>
      <c r="I349" s="19">
        <v>489.0999</v>
      </c>
      <c r="J349" s="19">
        <v>0</v>
      </c>
      <c r="K349" s="19">
        <v>0</v>
      </c>
      <c r="L349" s="19">
        <v>47.013</v>
      </c>
      <c r="M349" s="20">
        <f t="shared" si="134"/>
        <v>643.4207</v>
      </c>
    </row>
    <row r="350" spans="2:13" ht="12" customHeight="1">
      <c r="B350" s="33"/>
      <c r="C350" s="37" t="s">
        <v>31</v>
      </c>
      <c r="D350" s="19">
        <v>0</v>
      </c>
      <c r="E350" s="19">
        <v>75.5539</v>
      </c>
      <c r="F350" s="19">
        <v>547.9489</v>
      </c>
      <c r="G350" s="19">
        <v>1630.9534</v>
      </c>
      <c r="H350" s="19">
        <v>1769.2791</v>
      </c>
      <c r="I350" s="19">
        <v>12160.4017</v>
      </c>
      <c r="J350" s="19">
        <v>1919.2115</v>
      </c>
      <c r="K350" s="19">
        <v>356.3074</v>
      </c>
      <c r="L350" s="19">
        <v>11703.401</v>
      </c>
      <c r="M350" s="20">
        <f t="shared" si="134"/>
        <v>30163.056900000003</v>
      </c>
    </row>
    <row r="351" spans="2:13" ht="12" customHeight="1">
      <c r="B351" s="33"/>
      <c r="C351" s="37" t="s">
        <v>32</v>
      </c>
      <c r="D351" s="19">
        <v>0</v>
      </c>
      <c r="E351" s="19">
        <v>2.9905</v>
      </c>
      <c r="F351" s="19">
        <v>0</v>
      </c>
      <c r="G351" s="19">
        <v>57.7158</v>
      </c>
      <c r="H351" s="19">
        <v>238.3797</v>
      </c>
      <c r="I351" s="19">
        <v>1953.6273</v>
      </c>
      <c r="J351" s="19">
        <v>570.4707</v>
      </c>
      <c r="K351" s="19">
        <v>50.5447</v>
      </c>
      <c r="L351" s="19">
        <v>2745.0388</v>
      </c>
      <c r="M351" s="20">
        <f t="shared" si="134"/>
        <v>5618.7675</v>
      </c>
    </row>
    <row r="352" spans="2:13" ht="12" customHeight="1">
      <c r="B352" s="33" t="s">
        <v>67</v>
      </c>
      <c r="C352" s="37" t="s">
        <v>81</v>
      </c>
      <c r="D352" s="19">
        <v>0</v>
      </c>
      <c r="E352" s="19">
        <v>21.5278</v>
      </c>
      <c r="F352" s="19">
        <v>10.5359</v>
      </c>
      <c r="G352" s="19">
        <v>2.3152</v>
      </c>
      <c r="H352" s="19">
        <v>28.1053</v>
      </c>
      <c r="I352" s="19">
        <v>289.1838</v>
      </c>
      <c r="J352" s="19">
        <v>0.6906</v>
      </c>
      <c r="K352" s="19">
        <v>0</v>
      </c>
      <c r="L352" s="19">
        <v>230.1397</v>
      </c>
      <c r="M352" s="20">
        <f t="shared" si="134"/>
        <v>582.4983</v>
      </c>
    </row>
    <row r="353" spans="2:13" ht="12" customHeight="1">
      <c r="B353" s="33"/>
      <c r="C353" s="37" t="s">
        <v>33</v>
      </c>
      <c r="D353" s="19">
        <v>28.9321</v>
      </c>
      <c r="E353" s="19">
        <v>112.7057</v>
      </c>
      <c r="F353" s="19">
        <v>161.5596</v>
      </c>
      <c r="G353" s="19">
        <v>547.6068</v>
      </c>
      <c r="H353" s="19">
        <v>1515.6891</v>
      </c>
      <c r="I353" s="19">
        <v>3880.4164</v>
      </c>
      <c r="J353" s="19">
        <v>692.2021</v>
      </c>
      <c r="K353" s="19">
        <v>22.9404</v>
      </c>
      <c r="L353" s="19">
        <v>2927.2222</v>
      </c>
      <c r="M353" s="20">
        <f t="shared" si="134"/>
        <v>9889.274400000002</v>
      </c>
    </row>
    <row r="354" spans="2:13" ht="12" customHeight="1">
      <c r="B354" s="33"/>
      <c r="C354" s="37" t="s">
        <v>50</v>
      </c>
      <c r="D354" s="19">
        <v>0.5443</v>
      </c>
      <c r="E354" s="19">
        <v>15.2888</v>
      </c>
      <c r="F354" s="19">
        <v>37.5327</v>
      </c>
      <c r="G354" s="19">
        <v>253.6273</v>
      </c>
      <c r="H354" s="19">
        <v>759.5152</v>
      </c>
      <c r="I354" s="19">
        <v>1678.0532</v>
      </c>
      <c r="J354" s="19">
        <v>421.5777</v>
      </c>
      <c r="K354" s="19">
        <v>33.5355</v>
      </c>
      <c r="L354" s="19">
        <v>1806.6722</v>
      </c>
      <c r="M354" s="20">
        <f t="shared" si="134"/>
        <v>5006.3469</v>
      </c>
    </row>
    <row r="355" spans="2:13" ht="12" customHeight="1">
      <c r="B355" s="33"/>
      <c r="C355" s="37" t="s">
        <v>34</v>
      </c>
      <c r="D355" s="19">
        <v>0</v>
      </c>
      <c r="E355" s="19">
        <v>5.2669</v>
      </c>
      <c r="F355" s="19">
        <v>18.4325</v>
      </c>
      <c r="G355" s="19">
        <v>291.8476</v>
      </c>
      <c r="H355" s="19">
        <v>419.6904</v>
      </c>
      <c r="I355" s="19">
        <v>2512.3553</v>
      </c>
      <c r="J355" s="19">
        <v>937.0757</v>
      </c>
      <c r="K355" s="19">
        <v>4.2272</v>
      </c>
      <c r="L355" s="19">
        <v>858.0267</v>
      </c>
      <c r="M355" s="20">
        <f t="shared" si="134"/>
        <v>5046.922300000001</v>
      </c>
    </row>
    <row r="356" spans="2:13" ht="12" customHeight="1">
      <c r="B356" s="33"/>
      <c r="C356" s="37" t="s">
        <v>35</v>
      </c>
      <c r="D356" s="19">
        <v>44.1468</v>
      </c>
      <c r="E356" s="19">
        <v>280.2659</v>
      </c>
      <c r="F356" s="19">
        <v>453.9083</v>
      </c>
      <c r="G356" s="19">
        <v>1345.6202</v>
      </c>
      <c r="H356" s="19">
        <v>1914.2631</v>
      </c>
      <c r="I356" s="19">
        <v>10980.6894</v>
      </c>
      <c r="J356" s="19">
        <v>2663.6702</v>
      </c>
      <c r="K356" s="19">
        <v>510.1174</v>
      </c>
      <c r="L356" s="19">
        <v>4786.0681</v>
      </c>
      <c r="M356" s="20">
        <f t="shared" si="134"/>
        <v>22978.7494</v>
      </c>
    </row>
    <row r="357" spans="2:13" ht="12" customHeight="1">
      <c r="B357" s="33"/>
      <c r="C357" s="37" t="s">
        <v>82</v>
      </c>
      <c r="D357" s="19">
        <v>0.9027</v>
      </c>
      <c r="E357" s="19">
        <v>0.0032</v>
      </c>
      <c r="F357" s="19">
        <v>63.9444</v>
      </c>
      <c r="G357" s="19">
        <v>784.3384</v>
      </c>
      <c r="H357" s="19">
        <v>1104.648</v>
      </c>
      <c r="I357" s="19">
        <v>4858.5214</v>
      </c>
      <c r="J357" s="19">
        <v>1750.0211</v>
      </c>
      <c r="K357" s="19">
        <v>106.411</v>
      </c>
      <c r="L357" s="19">
        <v>3904.1851</v>
      </c>
      <c r="M357" s="20">
        <f t="shared" si="134"/>
        <v>12572.9753</v>
      </c>
    </row>
    <row r="358" spans="2:13" ht="12" customHeight="1">
      <c r="B358" s="33" t="s">
        <v>68</v>
      </c>
      <c r="C358" s="37" t="s">
        <v>83</v>
      </c>
      <c r="D358" s="19">
        <v>0.8767</v>
      </c>
      <c r="E358" s="19">
        <v>0</v>
      </c>
      <c r="F358" s="19">
        <v>411.9204</v>
      </c>
      <c r="G358" s="19">
        <v>420.8871</v>
      </c>
      <c r="H358" s="19">
        <v>883.0591</v>
      </c>
      <c r="I358" s="19">
        <v>4456.7876</v>
      </c>
      <c r="J358" s="19">
        <v>1634.3212</v>
      </c>
      <c r="K358" s="19">
        <v>12.9819</v>
      </c>
      <c r="L358" s="19">
        <v>3465.3021</v>
      </c>
      <c r="M358" s="20">
        <f t="shared" si="134"/>
        <v>11286.1361</v>
      </c>
    </row>
    <row r="359" spans="2:13" ht="12" customHeight="1">
      <c r="B359" s="33"/>
      <c r="C359" s="37" t="s">
        <v>84</v>
      </c>
      <c r="D359" s="19">
        <v>2.0921</v>
      </c>
      <c r="E359" s="19">
        <v>0</v>
      </c>
      <c r="F359" s="19">
        <v>57.316</v>
      </c>
      <c r="G359" s="19">
        <v>31.4457</v>
      </c>
      <c r="H359" s="19">
        <v>155.8093</v>
      </c>
      <c r="I359" s="19">
        <v>1634.1313</v>
      </c>
      <c r="J359" s="19">
        <v>932.8652</v>
      </c>
      <c r="K359" s="19">
        <v>151.697</v>
      </c>
      <c r="L359" s="19">
        <v>1262.6167</v>
      </c>
      <c r="M359" s="20">
        <f t="shared" si="134"/>
        <v>4227.9733</v>
      </c>
    </row>
    <row r="360" spans="2:13" ht="12" customHeight="1">
      <c r="B360" s="33"/>
      <c r="C360" s="37" t="s">
        <v>85</v>
      </c>
      <c r="D360" s="19">
        <v>1.5302</v>
      </c>
      <c r="E360" s="19">
        <v>0.0624</v>
      </c>
      <c r="F360" s="19">
        <v>4.4848</v>
      </c>
      <c r="G360" s="19">
        <v>108.5585</v>
      </c>
      <c r="H360" s="19">
        <v>211.8786</v>
      </c>
      <c r="I360" s="19">
        <v>1732.6126</v>
      </c>
      <c r="J360" s="19">
        <v>1050.849</v>
      </c>
      <c r="K360" s="19">
        <v>13.502</v>
      </c>
      <c r="L360" s="19">
        <v>1141.4716</v>
      </c>
      <c r="M360" s="20">
        <f t="shared" si="134"/>
        <v>4264.9497</v>
      </c>
    </row>
    <row r="361" spans="2:13" ht="12" customHeight="1">
      <c r="B361" s="33"/>
      <c r="C361" s="37" t="s">
        <v>36</v>
      </c>
      <c r="D361" s="19">
        <v>13.2616</v>
      </c>
      <c r="E361" s="19">
        <v>5.5253</v>
      </c>
      <c r="F361" s="19">
        <v>49.1378</v>
      </c>
      <c r="G361" s="19">
        <v>570.3929</v>
      </c>
      <c r="H361" s="19">
        <v>863.2489</v>
      </c>
      <c r="I361" s="19">
        <v>4947.4996</v>
      </c>
      <c r="J361" s="19">
        <v>1937.995</v>
      </c>
      <c r="K361" s="19">
        <v>90.0231</v>
      </c>
      <c r="L361" s="19">
        <v>6627.5154</v>
      </c>
      <c r="M361" s="20">
        <f t="shared" si="134"/>
        <v>15104.5996</v>
      </c>
    </row>
    <row r="362" spans="2:13" ht="12" customHeight="1">
      <c r="B362" s="33"/>
      <c r="C362" s="37" t="s">
        <v>86</v>
      </c>
      <c r="D362" s="19">
        <v>0</v>
      </c>
      <c r="E362" s="19">
        <v>5.5568</v>
      </c>
      <c r="F362" s="19">
        <v>77.4003</v>
      </c>
      <c r="G362" s="19">
        <v>101.6776</v>
      </c>
      <c r="H362" s="19">
        <v>109.9785</v>
      </c>
      <c r="I362" s="19">
        <v>1095.5927</v>
      </c>
      <c r="J362" s="19">
        <v>129.5677</v>
      </c>
      <c r="K362" s="19">
        <v>0.7797</v>
      </c>
      <c r="L362" s="19">
        <v>725.5865</v>
      </c>
      <c r="M362" s="20">
        <f t="shared" si="134"/>
        <v>2246.1398</v>
      </c>
    </row>
    <row r="363" spans="2:13" ht="12" customHeight="1">
      <c r="B363" s="33"/>
      <c r="C363" s="37" t="s">
        <v>37</v>
      </c>
      <c r="D363" s="19">
        <v>118.2335</v>
      </c>
      <c r="E363" s="19">
        <v>129.2549</v>
      </c>
      <c r="F363" s="19">
        <v>1323.8868</v>
      </c>
      <c r="G363" s="19">
        <v>2305.3147</v>
      </c>
      <c r="H363" s="19">
        <v>2243.3199</v>
      </c>
      <c r="I363" s="19">
        <v>5940.9065</v>
      </c>
      <c r="J363" s="19">
        <v>1788.2577</v>
      </c>
      <c r="K363" s="19">
        <v>640.1119</v>
      </c>
      <c r="L363" s="19">
        <v>3751.308</v>
      </c>
      <c r="M363" s="20">
        <f t="shared" si="134"/>
        <v>18240.5939</v>
      </c>
    </row>
    <row r="364" spans="2:13" ht="12" customHeight="1">
      <c r="B364" s="33"/>
      <c r="C364" s="38" t="s">
        <v>87</v>
      </c>
      <c r="D364" s="19">
        <v>16.0345</v>
      </c>
      <c r="E364" s="19">
        <v>7.7423</v>
      </c>
      <c r="F364" s="19">
        <v>140.8552</v>
      </c>
      <c r="G364" s="19">
        <v>359.0462</v>
      </c>
      <c r="H364" s="19">
        <v>531.9017</v>
      </c>
      <c r="I364" s="19">
        <v>3213.3082</v>
      </c>
      <c r="J364" s="19">
        <v>1614.179</v>
      </c>
      <c r="K364" s="19">
        <v>150.7353</v>
      </c>
      <c r="L364" s="19">
        <v>2611.9087</v>
      </c>
      <c r="M364" s="20">
        <f t="shared" si="134"/>
        <v>8645.7111</v>
      </c>
    </row>
    <row r="365" spans="2:13" ht="12" customHeight="1">
      <c r="B365" s="35"/>
      <c r="C365" s="39" t="s">
        <v>79</v>
      </c>
      <c r="D365" s="21">
        <f aca="true" t="shared" si="136" ref="D365:L365">SUM(D341:D364)</f>
        <v>603.8274</v>
      </c>
      <c r="E365" s="21">
        <f t="shared" si="136"/>
        <v>1585.6590000000006</v>
      </c>
      <c r="F365" s="21">
        <f t="shared" si="136"/>
        <v>7470.3714</v>
      </c>
      <c r="G365" s="21">
        <f t="shared" si="136"/>
        <v>23007.288699999997</v>
      </c>
      <c r="H365" s="21">
        <f t="shared" si="136"/>
        <v>54443.58610000001</v>
      </c>
      <c r="I365" s="21">
        <f t="shared" si="136"/>
        <v>161827.10980000003</v>
      </c>
      <c r="J365" s="21">
        <f t="shared" si="136"/>
        <v>32776.2631</v>
      </c>
      <c r="K365" s="21">
        <f t="shared" si="136"/>
        <v>5492.5527</v>
      </c>
      <c r="L365" s="21">
        <f t="shared" si="136"/>
        <v>110703.79730000002</v>
      </c>
      <c r="M365" s="22">
        <f t="shared" si="134"/>
        <v>397910.45550000004</v>
      </c>
    </row>
    <row r="366" spans="2:13" ht="12" customHeight="1">
      <c r="B366" s="31"/>
      <c r="C366" s="40" t="s">
        <v>38</v>
      </c>
      <c r="D366" s="19">
        <v>0</v>
      </c>
      <c r="E366" s="19">
        <v>0</v>
      </c>
      <c r="F366" s="19">
        <v>0.1925</v>
      </c>
      <c r="G366" s="19">
        <v>4.0483</v>
      </c>
      <c r="H366" s="19">
        <v>50.7142</v>
      </c>
      <c r="I366" s="19">
        <v>106.6853</v>
      </c>
      <c r="J366" s="19">
        <v>3.907</v>
      </c>
      <c r="K366" s="19">
        <v>0</v>
      </c>
      <c r="L366" s="19">
        <v>24.6966</v>
      </c>
      <c r="M366" s="20">
        <f t="shared" si="134"/>
        <v>190.2439</v>
      </c>
    </row>
    <row r="367" spans="2:13" ht="12" customHeight="1">
      <c r="B367" s="33"/>
      <c r="C367" s="37" t="s">
        <v>39</v>
      </c>
      <c r="D367" s="19">
        <v>0</v>
      </c>
      <c r="E367" s="19">
        <v>9.7299</v>
      </c>
      <c r="F367" s="19">
        <v>0</v>
      </c>
      <c r="G367" s="19">
        <v>91.4621</v>
      </c>
      <c r="H367" s="19">
        <v>62.28</v>
      </c>
      <c r="I367" s="19">
        <v>95.8816</v>
      </c>
      <c r="J367" s="19">
        <v>27.701</v>
      </c>
      <c r="K367" s="19">
        <v>0</v>
      </c>
      <c r="L367" s="19">
        <v>828.227</v>
      </c>
      <c r="M367" s="20">
        <f t="shared" si="134"/>
        <v>1115.2816</v>
      </c>
    </row>
    <row r="368" spans="2:13" ht="12" customHeight="1">
      <c r="B368" s="33"/>
      <c r="C368" s="37" t="s">
        <v>40</v>
      </c>
      <c r="D368" s="19">
        <v>0</v>
      </c>
      <c r="E368" s="19">
        <v>2.4174</v>
      </c>
      <c r="F368" s="19">
        <v>42.5446</v>
      </c>
      <c r="G368" s="19">
        <v>17.2154</v>
      </c>
      <c r="H368" s="19">
        <v>164.6991</v>
      </c>
      <c r="I368" s="19">
        <v>3718.3839</v>
      </c>
      <c r="J368" s="19">
        <v>808.8412</v>
      </c>
      <c r="K368" s="19">
        <v>76.1617</v>
      </c>
      <c r="L368" s="19">
        <v>2694.4706</v>
      </c>
      <c r="M368" s="20">
        <f t="shared" si="134"/>
        <v>7524.733899999999</v>
      </c>
    </row>
    <row r="369" spans="2:13" ht="12" customHeight="1">
      <c r="B369" s="33" t="s">
        <v>69</v>
      </c>
      <c r="C369" s="37" t="s">
        <v>88</v>
      </c>
      <c r="D369" s="19">
        <v>57.634</v>
      </c>
      <c r="E369" s="19">
        <v>99.4901</v>
      </c>
      <c r="F369" s="19">
        <v>2701.6718</v>
      </c>
      <c r="G369" s="19">
        <v>2538.049</v>
      </c>
      <c r="H369" s="19">
        <v>2802.7815</v>
      </c>
      <c r="I369" s="19">
        <v>5616.3181</v>
      </c>
      <c r="J369" s="19">
        <v>287.4231</v>
      </c>
      <c r="K369" s="19">
        <v>32.2255</v>
      </c>
      <c r="L369" s="19">
        <v>29586.6575</v>
      </c>
      <c r="M369" s="20">
        <f t="shared" si="134"/>
        <v>43722.2506</v>
      </c>
    </row>
    <row r="370" spans="2:13" ht="12" customHeight="1">
      <c r="B370" s="33"/>
      <c r="C370" s="37" t="s">
        <v>41</v>
      </c>
      <c r="D370" s="19">
        <v>0.5204</v>
      </c>
      <c r="E370" s="19">
        <v>9.8215</v>
      </c>
      <c r="F370" s="19">
        <v>2520.5579</v>
      </c>
      <c r="G370" s="19">
        <v>5519.182</v>
      </c>
      <c r="H370" s="19">
        <v>6709.8438</v>
      </c>
      <c r="I370" s="19">
        <v>5866.1426</v>
      </c>
      <c r="J370" s="19">
        <v>524.5234</v>
      </c>
      <c r="K370" s="19">
        <v>0</v>
      </c>
      <c r="L370" s="19">
        <v>35214.2408</v>
      </c>
      <c r="M370" s="20">
        <f t="shared" si="134"/>
        <v>56364.8324</v>
      </c>
    </row>
    <row r="371" spans="2:13" ht="12" customHeight="1">
      <c r="B371" s="33"/>
      <c r="C371" s="37" t="s">
        <v>42</v>
      </c>
      <c r="D371" s="19">
        <v>0</v>
      </c>
      <c r="E371" s="19">
        <v>0</v>
      </c>
      <c r="F371" s="19">
        <v>3452.7975</v>
      </c>
      <c r="G371" s="19">
        <v>3061.9373</v>
      </c>
      <c r="H371" s="19">
        <v>205.6225</v>
      </c>
      <c r="I371" s="19">
        <v>2290.2368</v>
      </c>
      <c r="J371" s="19">
        <v>4.8332</v>
      </c>
      <c r="K371" s="19">
        <v>0</v>
      </c>
      <c r="L371" s="19">
        <v>1575.9475</v>
      </c>
      <c r="M371" s="20">
        <f t="shared" si="134"/>
        <v>10591.3748</v>
      </c>
    </row>
    <row r="372" spans="2:13" ht="12" customHeight="1">
      <c r="B372" s="33"/>
      <c r="C372" s="37" t="s">
        <v>43</v>
      </c>
      <c r="D372" s="19">
        <v>0.9791</v>
      </c>
      <c r="E372" s="19">
        <v>0</v>
      </c>
      <c r="F372" s="19">
        <v>87.619</v>
      </c>
      <c r="G372" s="19">
        <v>261.3376</v>
      </c>
      <c r="H372" s="19">
        <v>70.3428</v>
      </c>
      <c r="I372" s="19">
        <v>5509.4017</v>
      </c>
      <c r="J372" s="19">
        <v>58.0027</v>
      </c>
      <c r="K372" s="19">
        <v>1.5667</v>
      </c>
      <c r="L372" s="19">
        <v>4837.2231</v>
      </c>
      <c r="M372" s="20">
        <f t="shared" si="134"/>
        <v>10826.472700000002</v>
      </c>
    </row>
    <row r="373" spans="2:13" ht="12" customHeight="1">
      <c r="B373" s="33"/>
      <c r="C373" s="37" t="s">
        <v>44</v>
      </c>
      <c r="D373" s="19">
        <v>0</v>
      </c>
      <c r="E373" s="19">
        <v>0</v>
      </c>
      <c r="F373" s="19">
        <v>95.528</v>
      </c>
      <c r="G373" s="19">
        <v>775.7566</v>
      </c>
      <c r="H373" s="19">
        <v>415.3121</v>
      </c>
      <c r="I373" s="19">
        <v>4970.9779</v>
      </c>
      <c r="J373" s="19">
        <v>0</v>
      </c>
      <c r="K373" s="19">
        <v>20.346</v>
      </c>
      <c r="L373" s="19">
        <v>3478.1193</v>
      </c>
      <c r="M373" s="20">
        <f t="shared" si="134"/>
        <v>9756.0399</v>
      </c>
    </row>
    <row r="374" spans="2:13" ht="12" customHeight="1">
      <c r="B374" s="33" t="s">
        <v>70</v>
      </c>
      <c r="C374" s="37" t="s">
        <v>45</v>
      </c>
      <c r="D374" s="19">
        <v>0</v>
      </c>
      <c r="E374" s="19">
        <v>0</v>
      </c>
      <c r="F374" s="19">
        <v>0</v>
      </c>
      <c r="G374" s="19">
        <v>200.8743</v>
      </c>
      <c r="H374" s="19">
        <v>33.479</v>
      </c>
      <c r="I374" s="19">
        <v>187.7922</v>
      </c>
      <c r="J374" s="19">
        <v>3.91</v>
      </c>
      <c r="K374" s="19">
        <v>0</v>
      </c>
      <c r="L374" s="19">
        <v>469.3762</v>
      </c>
      <c r="M374" s="20">
        <f t="shared" si="134"/>
        <v>895.4317</v>
      </c>
    </row>
    <row r="375" spans="2:13" ht="12" customHeight="1">
      <c r="B375" s="33"/>
      <c r="C375" s="37" t="s">
        <v>89</v>
      </c>
      <c r="D375" s="19">
        <v>0</v>
      </c>
      <c r="E375" s="19">
        <v>0</v>
      </c>
      <c r="F375" s="19">
        <v>0</v>
      </c>
      <c r="G375" s="19">
        <v>30.7094</v>
      </c>
      <c r="H375" s="19">
        <v>32.0353</v>
      </c>
      <c r="I375" s="19">
        <v>709.0553</v>
      </c>
      <c r="J375" s="19">
        <v>159.0088</v>
      </c>
      <c r="K375" s="19">
        <v>0</v>
      </c>
      <c r="L375" s="19">
        <v>9560.9169</v>
      </c>
      <c r="M375" s="20">
        <f t="shared" si="134"/>
        <v>10491.7257</v>
      </c>
    </row>
    <row r="376" spans="2:13" ht="12" customHeight="1">
      <c r="B376" s="33"/>
      <c r="C376" s="37" t="s">
        <v>51</v>
      </c>
      <c r="D376" s="19">
        <v>0</v>
      </c>
      <c r="E376" s="19">
        <v>0</v>
      </c>
      <c r="F376" s="19">
        <v>41.6769</v>
      </c>
      <c r="G376" s="19">
        <v>233.5284</v>
      </c>
      <c r="H376" s="19">
        <v>259.6826</v>
      </c>
      <c r="I376" s="19">
        <v>941.6078</v>
      </c>
      <c r="J376" s="19">
        <v>1889.7905</v>
      </c>
      <c r="K376" s="19">
        <v>0</v>
      </c>
      <c r="L376" s="19">
        <v>3944.8432</v>
      </c>
      <c r="M376" s="20">
        <f t="shared" si="134"/>
        <v>7311.1294</v>
      </c>
    </row>
    <row r="377" spans="2:13" ht="12" customHeight="1">
      <c r="B377" s="33"/>
      <c r="C377" s="37" t="s">
        <v>52</v>
      </c>
      <c r="D377" s="19">
        <v>0</v>
      </c>
      <c r="E377" s="19">
        <v>3.1925</v>
      </c>
      <c r="F377" s="19">
        <v>45.5818</v>
      </c>
      <c r="G377" s="19">
        <v>1.0412</v>
      </c>
      <c r="H377" s="19">
        <v>27.2758</v>
      </c>
      <c r="I377" s="19">
        <v>3165.2363</v>
      </c>
      <c r="J377" s="19">
        <v>455.4412</v>
      </c>
      <c r="K377" s="19">
        <v>0</v>
      </c>
      <c r="L377" s="19">
        <v>2748.8529</v>
      </c>
      <c r="M377" s="20">
        <f t="shared" si="134"/>
        <v>6446.6217</v>
      </c>
    </row>
    <row r="378" spans="2:13" ht="12" customHeight="1">
      <c r="B378" s="33"/>
      <c r="C378" s="37" t="s">
        <v>53</v>
      </c>
      <c r="D378" s="19">
        <v>0</v>
      </c>
      <c r="E378" s="19">
        <v>0</v>
      </c>
      <c r="F378" s="19">
        <v>3.5669</v>
      </c>
      <c r="G378" s="19">
        <v>176.1665</v>
      </c>
      <c r="H378" s="19">
        <v>98.5293</v>
      </c>
      <c r="I378" s="19">
        <v>404.3066</v>
      </c>
      <c r="J378" s="19">
        <v>386.6212</v>
      </c>
      <c r="K378" s="19">
        <v>1.9571</v>
      </c>
      <c r="L378" s="19">
        <v>231.9021</v>
      </c>
      <c r="M378" s="20">
        <f t="shared" si="134"/>
        <v>1303.0497</v>
      </c>
    </row>
    <row r="379" spans="2:13" ht="12" customHeight="1">
      <c r="B379" s="33" t="s">
        <v>71</v>
      </c>
      <c r="C379" s="37" t="s">
        <v>46</v>
      </c>
      <c r="D379" s="19">
        <v>0</v>
      </c>
      <c r="E379" s="19">
        <v>0</v>
      </c>
      <c r="F379" s="19">
        <v>0</v>
      </c>
      <c r="G379" s="19">
        <v>1170.6681</v>
      </c>
      <c r="H379" s="19">
        <v>492.1212</v>
      </c>
      <c r="I379" s="19">
        <v>1733.7899</v>
      </c>
      <c r="J379" s="19">
        <v>2852.0916</v>
      </c>
      <c r="K379" s="19">
        <v>0</v>
      </c>
      <c r="L379" s="19">
        <v>5929.8186</v>
      </c>
      <c r="M379" s="20">
        <f t="shared" si="134"/>
        <v>12178.489399999999</v>
      </c>
    </row>
    <row r="380" spans="2:13" ht="12" customHeight="1">
      <c r="B380" s="33"/>
      <c r="C380" s="37" t="s">
        <v>90</v>
      </c>
      <c r="D380" s="19">
        <v>0</v>
      </c>
      <c r="E380" s="19">
        <v>159.4173</v>
      </c>
      <c r="F380" s="19">
        <v>40.2414</v>
      </c>
      <c r="G380" s="19">
        <v>798.3646</v>
      </c>
      <c r="H380" s="19">
        <v>834.8572</v>
      </c>
      <c r="I380" s="19">
        <v>1923.1125</v>
      </c>
      <c r="J380" s="19">
        <v>1053.6267</v>
      </c>
      <c r="K380" s="19">
        <v>487.0465</v>
      </c>
      <c r="L380" s="19">
        <v>3521.5259</v>
      </c>
      <c r="M380" s="20">
        <f>SUM(D380:L380)</f>
        <v>8818.1921</v>
      </c>
    </row>
    <row r="381" spans="2:13" ht="12" customHeight="1">
      <c r="B381" s="33"/>
      <c r="C381" s="37" t="s">
        <v>47</v>
      </c>
      <c r="D381" s="19">
        <v>0</v>
      </c>
      <c r="E381" s="19">
        <v>79.5509</v>
      </c>
      <c r="F381" s="19">
        <v>157.7993</v>
      </c>
      <c r="G381" s="19">
        <v>1282.6517</v>
      </c>
      <c r="H381" s="19">
        <v>1407.2393</v>
      </c>
      <c r="I381" s="19">
        <v>7421.6599</v>
      </c>
      <c r="J381" s="19">
        <v>2081.8644</v>
      </c>
      <c r="K381" s="19">
        <v>0</v>
      </c>
      <c r="L381" s="19">
        <v>11872.6469</v>
      </c>
      <c r="M381" s="20">
        <f t="shared" si="134"/>
        <v>24303.4124</v>
      </c>
    </row>
    <row r="382" spans="2:13" ht="12" customHeight="1">
      <c r="B382" s="33"/>
      <c r="C382" s="38" t="s">
        <v>91</v>
      </c>
      <c r="D382" s="23">
        <v>1.4877</v>
      </c>
      <c r="E382" s="19">
        <v>4.7694</v>
      </c>
      <c r="F382" s="19">
        <v>13.0452</v>
      </c>
      <c r="G382" s="19">
        <v>18.3707</v>
      </c>
      <c r="H382" s="19">
        <v>90.8187</v>
      </c>
      <c r="I382" s="19">
        <v>3378.5143</v>
      </c>
      <c r="J382" s="23">
        <v>2502.3841</v>
      </c>
      <c r="K382" s="23">
        <v>7.001</v>
      </c>
      <c r="L382" s="23">
        <v>4592.7354</v>
      </c>
      <c r="M382" s="24">
        <f t="shared" si="134"/>
        <v>10609.1265</v>
      </c>
    </row>
    <row r="383" spans="2:13" ht="12" customHeight="1">
      <c r="B383" s="35"/>
      <c r="C383" s="41" t="s">
        <v>79</v>
      </c>
      <c r="D383" s="23">
        <f aca="true" t="shared" si="137" ref="D383:L383">SUM(D366:D382)</f>
        <v>60.6212</v>
      </c>
      <c r="E383" s="21">
        <f t="shared" si="137"/>
        <v>368.38900000000007</v>
      </c>
      <c r="F383" s="21">
        <f t="shared" si="137"/>
        <v>9202.822800000004</v>
      </c>
      <c r="G383" s="21">
        <f t="shared" si="137"/>
        <v>16181.3632</v>
      </c>
      <c r="H383" s="21">
        <f t="shared" si="137"/>
        <v>13757.634399999995</v>
      </c>
      <c r="I383" s="21">
        <f t="shared" si="137"/>
        <v>48039.1027</v>
      </c>
      <c r="J383" s="23">
        <f t="shared" si="137"/>
        <v>13099.970100000002</v>
      </c>
      <c r="K383" s="23">
        <f t="shared" si="137"/>
        <v>626.3045</v>
      </c>
      <c r="L383" s="23">
        <f t="shared" si="137"/>
        <v>121112.2005</v>
      </c>
      <c r="M383" s="24">
        <f t="shared" si="134"/>
        <v>222448.40840000001</v>
      </c>
    </row>
    <row r="384" spans="2:13" ht="12" customHeight="1">
      <c r="B384" s="33"/>
      <c r="C384" s="34" t="s">
        <v>92</v>
      </c>
      <c r="D384" s="17">
        <v>38.296</v>
      </c>
      <c r="E384" s="17">
        <v>814.3934</v>
      </c>
      <c r="F384" s="17">
        <v>3719.2696</v>
      </c>
      <c r="G384" s="19">
        <v>3557.3123</v>
      </c>
      <c r="H384" s="19">
        <v>4757.2392</v>
      </c>
      <c r="I384" s="19">
        <v>25159.6086</v>
      </c>
      <c r="J384" s="17">
        <v>17725.6753</v>
      </c>
      <c r="K384" s="17">
        <v>2493.2582</v>
      </c>
      <c r="L384" s="17">
        <v>28130.146</v>
      </c>
      <c r="M384" s="18">
        <f t="shared" si="134"/>
        <v>86395.1986</v>
      </c>
    </row>
    <row r="385" spans="2:13" ht="12" customHeight="1">
      <c r="B385" s="33" t="s">
        <v>72</v>
      </c>
      <c r="C385" s="34" t="s">
        <v>93</v>
      </c>
      <c r="D385" s="19">
        <v>0</v>
      </c>
      <c r="E385" s="19">
        <v>0</v>
      </c>
      <c r="F385" s="19">
        <v>43.212</v>
      </c>
      <c r="G385" s="19">
        <v>7.2447</v>
      </c>
      <c r="H385" s="19">
        <v>14.2059</v>
      </c>
      <c r="I385" s="19">
        <v>357.8041</v>
      </c>
      <c r="J385" s="19">
        <v>39.8652</v>
      </c>
      <c r="K385" s="19">
        <v>0</v>
      </c>
      <c r="L385" s="19">
        <v>61.1349</v>
      </c>
      <c r="M385" s="20">
        <f t="shared" si="134"/>
        <v>523.4668</v>
      </c>
    </row>
    <row r="386" spans="2:13" ht="12" customHeight="1">
      <c r="B386" s="33"/>
      <c r="C386" s="34" t="s">
        <v>94</v>
      </c>
      <c r="D386" s="19">
        <v>0</v>
      </c>
      <c r="E386" s="19">
        <v>0</v>
      </c>
      <c r="F386" s="19">
        <v>0</v>
      </c>
      <c r="G386" s="19">
        <v>0</v>
      </c>
      <c r="H386" s="19">
        <v>1.9116</v>
      </c>
      <c r="I386" s="19">
        <v>0.7526</v>
      </c>
      <c r="J386" s="19">
        <v>0</v>
      </c>
      <c r="K386" s="19">
        <v>0</v>
      </c>
      <c r="L386" s="19">
        <v>0</v>
      </c>
      <c r="M386" s="20">
        <f t="shared" si="134"/>
        <v>2.6642</v>
      </c>
    </row>
    <row r="387" spans="2:13" ht="12" customHeight="1">
      <c r="B387" s="33" t="s">
        <v>73</v>
      </c>
      <c r="C387" s="34" t="s">
        <v>95</v>
      </c>
      <c r="D387" s="19">
        <v>0</v>
      </c>
      <c r="E387" s="19">
        <v>0</v>
      </c>
      <c r="F387" s="19">
        <v>315.6834</v>
      </c>
      <c r="G387" s="19">
        <v>606.7915</v>
      </c>
      <c r="H387" s="19">
        <v>828.3917</v>
      </c>
      <c r="I387" s="19">
        <v>1505.7096</v>
      </c>
      <c r="J387" s="19">
        <v>68.4591</v>
      </c>
      <c r="K387" s="19">
        <v>75.3275</v>
      </c>
      <c r="L387" s="19">
        <v>1657.2666</v>
      </c>
      <c r="M387" s="20">
        <f t="shared" si="134"/>
        <v>5057.6294</v>
      </c>
    </row>
    <row r="388" spans="2:13" ht="12" customHeight="1">
      <c r="B388" s="33"/>
      <c r="C388" s="34" t="s">
        <v>96</v>
      </c>
      <c r="D388" s="19">
        <v>0</v>
      </c>
      <c r="E388" s="19">
        <v>0</v>
      </c>
      <c r="F388" s="19">
        <v>0</v>
      </c>
      <c r="G388" s="19">
        <v>0.76</v>
      </c>
      <c r="H388" s="19">
        <v>4.025</v>
      </c>
      <c r="I388" s="19">
        <v>29.0929</v>
      </c>
      <c r="J388" s="19">
        <v>0</v>
      </c>
      <c r="K388" s="19">
        <v>0</v>
      </c>
      <c r="L388" s="19">
        <v>0</v>
      </c>
      <c r="M388" s="20">
        <f t="shared" si="134"/>
        <v>33.8779</v>
      </c>
    </row>
    <row r="389" spans="2:13" ht="12" customHeight="1">
      <c r="B389" s="33" t="s">
        <v>68</v>
      </c>
      <c r="C389" s="34" t="s">
        <v>97</v>
      </c>
      <c r="D389" s="19">
        <v>0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20">
        <f t="shared" si="134"/>
        <v>0</v>
      </c>
    </row>
    <row r="390" spans="2:13" ht="12" customHeight="1">
      <c r="B390" s="33"/>
      <c r="C390" s="42" t="s">
        <v>98</v>
      </c>
      <c r="D390" s="23">
        <v>20.2041</v>
      </c>
      <c r="E390" s="23">
        <v>69.023</v>
      </c>
      <c r="F390" s="23">
        <v>708.8214</v>
      </c>
      <c r="G390" s="23">
        <v>1161.462</v>
      </c>
      <c r="H390" s="23">
        <v>1478.5847</v>
      </c>
      <c r="I390" s="23">
        <v>2770.5357</v>
      </c>
      <c r="J390" s="23">
        <v>1302.7928</v>
      </c>
      <c r="K390" s="23">
        <v>946.0504</v>
      </c>
      <c r="L390" s="23">
        <v>9422.081</v>
      </c>
      <c r="M390" s="24">
        <f t="shared" si="134"/>
        <v>17879.555099999998</v>
      </c>
    </row>
    <row r="391" spans="2:13" ht="12" customHeight="1">
      <c r="B391" s="35"/>
      <c r="C391" s="41" t="s">
        <v>64</v>
      </c>
      <c r="D391" s="21">
        <f aca="true" t="shared" si="138" ref="D391:L391">SUM(D384:D390)</f>
        <v>58.5001</v>
      </c>
      <c r="E391" s="21">
        <f t="shared" si="138"/>
        <v>883.4164000000001</v>
      </c>
      <c r="F391" s="21">
        <f t="shared" si="138"/>
        <v>4786.9864</v>
      </c>
      <c r="G391" s="21">
        <f t="shared" si="138"/>
        <v>5333.5705</v>
      </c>
      <c r="H391" s="21">
        <f t="shared" si="138"/>
        <v>7084.3581</v>
      </c>
      <c r="I391" s="21">
        <f t="shared" si="138"/>
        <v>29823.5035</v>
      </c>
      <c r="J391" s="21">
        <f t="shared" si="138"/>
        <v>19136.7924</v>
      </c>
      <c r="K391" s="21">
        <f t="shared" si="138"/>
        <v>3514.6361</v>
      </c>
      <c r="L391" s="21">
        <f t="shared" si="138"/>
        <v>39270.6285</v>
      </c>
      <c r="M391" s="22">
        <f>SUM(D391:L391)</f>
        <v>109892.39199999999</v>
      </c>
    </row>
    <row r="392" spans="2:13" ht="12" customHeight="1">
      <c r="B392" s="51" t="s">
        <v>74</v>
      </c>
      <c r="C392" s="52"/>
      <c r="D392" s="25">
        <f aca="true" t="shared" si="139" ref="D392:L392">+D340+D365+D383+D391</f>
        <v>722.9487</v>
      </c>
      <c r="E392" s="25">
        <f t="shared" si="139"/>
        <v>2837.4644000000008</v>
      </c>
      <c r="F392" s="25">
        <f t="shared" si="139"/>
        <v>21460.180600000007</v>
      </c>
      <c r="G392" s="25">
        <f t="shared" si="139"/>
        <v>44529.942599999995</v>
      </c>
      <c r="H392" s="25">
        <f t="shared" si="139"/>
        <v>75292.5055</v>
      </c>
      <c r="I392" s="25">
        <f t="shared" si="139"/>
        <v>239690.701</v>
      </c>
      <c r="J392" s="25">
        <f t="shared" si="139"/>
        <v>65013.0256</v>
      </c>
      <c r="K392" s="25">
        <f t="shared" si="139"/>
        <v>9633.4933</v>
      </c>
      <c r="L392" s="25">
        <f t="shared" si="139"/>
        <v>271086.6263</v>
      </c>
      <c r="M392" s="26">
        <f>SUM(D392:L392)</f>
        <v>730266.888</v>
      </c>
    </row>
    <row r="394" spans="2:57" ht="12" customHeight="1">
      <c r="B394" s="13"/>
      <c r="C394" s="12" t="s">
        <v>3</v>
      </c>
      <c r="D394" s="49" t="s">
        <v>10</v>
      </c>
      <c r="E394" s="50"/>
      <c r="BD394" s="3"/>
      <c r="BE394" s="2"/>
    </row>
    <row r="395" spans="3:57" ht="12" customHeight="1">
      <c r="C395" s="5"/>
      <c r="M395" s="7" t="s">
        <v>0</v>
      </c>
      <c r="BE395" s="2"/>
    </row>
    <row r="396" spans="2:57" ht="12" customHeight="1">
      <c r="B396" s="8"/>
      <c r="C396" s="9" t="s">
        <v>99</v>
      </c>
      <c r="D396" s="43" t="s">
        <v>54</v>
      </c>
      <c r="E396" s="45" t="s">
        <v>55</v>
      </c>
      <c r="F396" s="45" t="s">
        <v>56</v>
      </c>
      <c r="G396" s="45" t="s">
        <v>57</v>
      </c>
      <c r="H396" s="45" t="s">
        <v>58</v>
      </c>
      <c r="I396" s="45" t="s">
        <v>59</v>
      </c>
      <c r="J396" s="45" t="s">
        <v>60</v>
      </c>
      <c r="K396" s="45" t="s">
        <v>61</v>
      </c>
      <c r="L396" s="45" t="s">
        <v>21</v>
      </c>
      <c r="M396" s="47" t="s">
        <v>1</v>
      </c>
      <c r="BE396" s="2"/>
    </row>
    <row r="397" spans="2:57" ht="12" customHeight="1">
      <c r="B397" s="29" t="s">
        <v>2</v>
      </c>
      <c r="C397" s="30"/>
      <c r="D397" s="44"/>
      <c r="E397" s="46"/>
      <c r="F397" s="46"/>
      <c r="G397" s="46"/>
      <c r="H397" s="46"/>
      <c r="I397" s="46"/>
      <c r="J397" s="46"/>
      <c r="K397" s="46"/>
      <c r="L397" s="46"/>
      <c r="M397" s="48"/>
      <c r="BE397" s="2"/>
    </row>
    <row r="398" spans="2:13" ht="12" customHeight="1">
      <c r="B398" s="31"/>
      <c r="C398" s="32" t="s">
        <v>23</v>
      </c>
      <c r="D398" s="17">
        <v>0</v>
      </c>
      <c r="E398" s="17">
        <v>0</v>
      </c>
      <c r="F398" s="17">
        <v>515.97</v>
      </c>
      <c r="G398" s="17">
        <v>159.69</v>
      </c>
      <c r="H398" s="17">
        <v>529.52</v>
      </c>
      <c r="I398" s="17">
        <v>175</v>
      </c>
      <c r="J398" s="17">
        <v>0</v>
      </c>
      <c r="K398" s="17">
        <v>0</v>
      </c>
      <c r="L398" s="17">
        <v>0</v>
      </c>
      <c r="M398" s="18">
        <f>SUM(D398:L398)</f>
        <v>1380.18</v>
      </c>
    </row>
    <row r="399" spans="2:13" ht="12" customHeight="1">
      <c r="B399" s="33" t="s">
        <v>62</v>
      </c>
      <c r="C399" s="34" t="s">
        <v>24</v>
      </c>
      <c r="D399" s="19">
        <v>0</v>
      </c>
      <c r="E399" s="19">
        <v>0</v>
      </c>
      <c r="F399" s="19">
        <v>2804.7784</v>
      </c>
      <c r="G399" s="19">
        <v>3690.591</v>
      </c>
      <c r="H399" s="19">
        <v>0</v>
      </c>
      <c r="I399" s="19">
        <v>0</v>
      </c>
      <c r="J399" s="19">
        <v>0</v>
      </c>
      <c r="K399" s="19">
        <v>0</v>
      </c>
      <c r="L399" s="19">
        <v>7686.3583</v>
      </c>
      <c r="M399" s="20">
        <f aca="true" t="shared" si="140" ref="M399:M455">SUM(D399:L399)</f>
        <v>14181.7277</v>
      </c>
    </row>
    <row r="400" spans="2:13" ht="12" customHeight="1">
      <c r="B400" s="33"/>
      <c r="C400" s="34" t="s">
        <v>25</v>
      </c>
      <c r="D400" s="19">
        <v>0</v>
      </c>
      <c r="E400" s="19">
        <v>0</v>
      </c>
      <c r="F400" s="19">
        <v>202.4799</v>
      </c>
      <c r="G400" s="19">
        <v>195.6523</v>
      </c>
      <c r="H400" s="19">
        <v>116.1047</v>
      </c>
      <c r="I400" s="19">
        <v>0</v>
      </c>
      <c r="J400" s="19">
        <v>0</v>
      </c>
      <c r="K400" s="19">
        <v>0</v>
      </c>
      <c r="L400" s="19">
        <v>2217.5234</v>
      </c>
      <c r="M400" s="20">
        <f t="shared" si="140"/>
        <v>2731.7603</v>
      </c>
    </row>
    <row r="401" spans="2:13" ht="12" customHeight="1">
      <c r="B401" s="33"/>
      <c r="C401" s="34" t="s">
        <v>77</v>
      </c>
      <c r="D401" s="19">
        <v>837.9059</v>
      </c>
      <c r="E401" s="19">
        <v>501.6394</v>
      </c>
      <c r="F401" s="19">
        <v>260089.1998</v>
      </c>
      <c r="G401" s="19">
        <v>27284.8891</v>
      </c>
      <c r="H401" s="19">
        <v>14629.0813</v>
      </c>
      <c r="I401" s="19">
        <v>6738.7458</v>
      </c>
      <c r="J401" s="19">
        <v>0</v>
      </c>
      <c r="K401" s="19">
        <v>0</v>
      </c>
      <c r="L401" s="19">
        <v>214994.271</v>
      </c>
      <c r="M401" s="20">
        <f t="shared" si="140"/>
        <v>525075.7323</v>
      </c>
    </row>
    <row r="402" spans="2:13" ht="12" customHeight="1">
      <c r="B402" s="33"/>
      <c r="C402" s="34" t="s">
        <v>26</v>
      </c>
      <c r="D402" s="19">
        <v>0</v>
      </c>
      <c r="E402" s="19">
        <v>884.7042</v>
      </c>
      <c r="F402" s="19">
        <v>118984.3933</v>
      </c>
      <c r="G402" s="19">
        <v>4439.9709</v>
      </c>
      <c r="H402" s="19">
        <v>3369.1524</v>
      </c>
      <c r="I402" s="19">
        <v>12006.8568</v>
      </c>
      <c r="J402" s="19">
        <v>159.3454</v>
      </c>
      <c r="K402" s="19">
        <v>30</v>
      </c>
      <c r="L402" s="19">
        <v>50046.9505</v>
      </c>
      <c r="M402" s="20">
        <f>SUM(D402:L402)</f>
        <v>189921.3735</v>
      </c>
    </row>
    <row r="403" spans="2:13" ht="12" customHeight="1">
      <c r="B403" s="33"/>
      <c r="C403" s="34" t="s">
        <v>27</v>
      </c>
      <c r="D403" s="19">
        <v>0</v>
      </c>
      <c r="E403" s="19">
        <v>0</v>
      </c>
      <c r="F403" s="19">
        <v>1146.7882</v>
      </c>
      <c r="G403" s="19">
        <v>79.357</v>
      </c>
      <c r="H403" s="19">
        <v>104.408</v>
      </c>
      <c r="I403" s="19">
        <v>100.561</v>
      </c>
      <c r="J403" s="19">
        <v>0</v>
      </c>
      <c r="K403" s="19">
        <v>0</v>
      </c>
      <c r="L403" s="19">
        <v>2556.7497</v>
      </c>
      <c r="M403" s="20">
        <f t="shared" si="140"/>
        <v>3987.8638999999994</v>
      </c>
    </row>
    <row r="404" spans="2:13" ht="12" customHeight="1">
      <c r="B404" s="33" t="s">
        <v>63</v>
      </c>
      <c r="C404" s="34" t="s">
        <v>78</v>
      </c>
      <c r="D404" s="19">
        <v>0</v>
      </c>
      <c r="E404" s="19">
        <v>35.7</v>
      </c>
      <c r="F404" s="19">
        <v>35187.9727</v>
      </c>
      <c r="G404" s="19">
        <v>4766.3531</v>
      </c>
      <c r="H404" s="19">
        <v>2746.235</v>
      </c>
      <c r="I404" s="19">
        <v>1057.3056</v>
      </c>
      <c r="J404" s="19">
        <v>123.1092</v>
      </c>
      <c r="K404" s="19">
        <v>167.267</v>
      </c>
      <c r="L404" s="19">
        <v>90324.9493</v>
      </c>
      <c r="M404" s="20">
        <f t="shared" si="140"/>
        <v>134408.8919</v>
      </c>
    </row>
    <row r="405" spans="2:13" ht="12" customHeight="1">
      <c r="B405" s="35"/>
      <c r="C405" s="36" t="s">
        <v>79</v>
      </c>
      <c r="D405" s="21">
        <f aca="true" t="shared" si="141" ref="D405:L405">SUM(D398:D404)</f>
        <v>837.9059</v>
      </c>
      <c r="E405" s="21">
        <f t="shared" si="141"/>
        <v>1422.0436000000002</v>
      </c>
      <c r="F405" s="21">
        <f t="shared" si="141"/>
        <v>418931.5823</v>
      </c>
      <c r="G405" s="21">
        <f t="shared" si="141"/>
        <v>40616.50340000001</v>
      </c>
      <c r="H405" s="21">
        <f t="shared" si="141"/>
        <v>21494.5014</v>
      </c>
      <c r="I405" s="21">
        <f t="shared" si="141"/>
        <v>20078.4692</v>
      </c>
      <c r="J405" s="21">
        <f t="shared" si="141"/>
        <v>282.4546</v>
      </c>
      <c r="K405" s="21">
        <f t="shared" si="141"/>
        <v>197.267</v>
      </c>
      <c r="L405" s="21">
        <f t="shared" si="141"/>
        <v>367826.8022</v>
      </c>
      <c r="M405" s="22">
        <f t="shared" si="140"/>
        <v>871687.5296</v>
      </c>
    </row>
    <row r="406" spans="2:13" ht="12" customHeight="1">
      <c r="B406" s="33"/>
      <c r="C406" s="37" t="s">
        <v>28</v>
      </c>
      <c r="D406" s="19">
        <v>24203.8282</v>
      </c>
      <c r="E406" s="19">
        <v>33869.0816</v>
      </c>
      <c r="F406" s="19">
        <v>72207.8832</v>
      </c>
      <c r="G406" s="19">
        <v>109990.5093</v>
      </c>
      <c r="H406" s="19">
        <v>73696.0282</v>
      </c>
      <c r="I406" s="19">
        <v>84373.5529</v>
      </c>
      <c r="J406" s="19">
        <v>26918.4947</v>
      </c>
      <c r="K406" s="19">
        <v>13777.7622</v>
      </c>
      <c r="L406" s="19">
        <v>189147.4589</v>
      </c>
      <c r="M406" s="20">
        <f t="shared" si="140"/>
        <v>628184.5991999999</v>
      </c>
    </row>
    <row r="407" spans="2:13" ht="12" customHeight="1">
      <c r="B407" s="33"/>
      <c r="C407" s="37" t="s">
        <v>75</v>
      </c>
      <c r="D407" s="19">
        <v>3513.7682</v>
      </c>
      <c r="E407" s="19">
        <v>14802.4421</v>
      </c>
      <c r="F407" s="19">
        <v>39745.0197</v>
      </c>
      <c r="G407" s="19">
        <v>40276.8811</v>
      </c>
      <c r="H407" s="19">
        <v>27854.869</v>
      </c>
      <c r="I407" s="19">
        <v>50556.1024</v>
      </c>
      <c r="J407" s="19">
        <v>4966.3938</v>
      </c>
      <c r="K407" s="19">
        <v>1728.9334</v>
      </c>
      <c r="L407" s="19">
        <v>168075.3262</v>
      </c>
      <c r="M407" s="20">
        <f t="shared" si="140"/>
        <v>351519.73589999997</v>
      </c>
    </row>
    <row r="408" spans="2:13" ht="12" customHeight="1">
      <c r="B408" s="33"/>
      <c r="C408" s="37" t="s">
        <v>48</v>
      </c>
      <c r="D408" s="19">
        <v>86.1691</v>
      </c>
      <c r="E408" s="19">
        <v>409.5597</v>
      </c>
      <c r="F408" s="19">
        <v>1711.1649</v>
      </c>
      <c r="G408" s="19">
        <v>5197.1802</v>
      </c>
      <c r="H408" s="19">
        <v>5007.9041</v>
      </c>
      <c r="I408" s="19">
        <v>3722.931</v>
      </c>
      <c r="J408" s="19">
        <v>466.5677</v>
      </c>
      <c r="K408" s="19">
        <v>17.104</v>
      </c>
      <c r="L408" s="19">
        <v>9658.2764</v>
      </c>
      <c r="M408" s="20">
        <f t="shared" si="140"/>
        <v>26276.8571</v>
      </c>
    </row>
    <row r="409" spans="2:13" ht="12" customHeight="1">
      <c r="B409" s="33"/>
      <c r="C409" s="37" t="s">
        <v>29</v>
      </c>
      <c r="D409" s="19">
        <v>256.5779</v>
      </c>
      <c r="E409" s="19">
        <v>1813.281</v>
      </c>
      <c r="F409" s="19">
        <v>23247.6087</v>
      </c>
      <c r="G409" s="19">
        <v>27302.1671</v>
      </c>
      <c r="H409" s="19">
        <v>23337.2124</v>
      </c>
      <c r="I409" s="19">
        <v>27365.1076</v>
      </c>
      <c r="J409" s="19">
        <v>8809.989</v>
      </c>
      <c r="K409" s="19">
        <v>78.0898</v>
      </c>
      <c r="L409" s="19">
        <v>14745.7528</v>
      </c>
      <c r="M409" s="20">
        <f t="shared" si="140"/>
        <v>126955.7863</v>
      </c>
    </row>
    <row r="410" spans="2:13" ht="12" customHeight="1">
      <c r="B410" s="33"/>
      <c r="C410" s="37" t="s">
        <v>30</v>
      </c>
      <c r="D410" s="19">
        <v>92.7728</v>
      </c>
      <c r="E410" s="19">
        <v>847.6538</v>
      </c>
      <c r="F410" s="19">
        <v>447.542</v>
      </c>
      <c r="G410" s="19">
        <v>3943.0807</v>
      </c>
      <c r="H410" s="19">
        <v>4292.368</v>
      </c>
      <c r="I410" s="19">
        <v>9570.1738</v>
      </c>
      <c r="J410" s="19">
        <v>3671.2194</v>
      </c>
      <c r="K410" s="19">
        <v>929.5664</v>
      </c>
      <c r="L410" s="19">
        <v>14537.8993</v>
      </c>
      <c r="M410" s="20">
        <f t="shared" si="140"/>
        <v>38332.2762</v>
      </c>
    </row>
    <row r="411" spans="2:13" ht="12" customHeight="1">
      <c r="B411" s="33" t="s">
        <v>65</v>
      </c>
      <c r="C411" s="37" t="s">
        <v>66</v>
      </c>
      <c r="D411" s="19">
        <v>7885.393</v>
      </c>
      <c r="E411" s="19">
        <v>27672.8139</v>
      </c>
      <c r="F411" s="19">
        <v>43135.0603</v>
      </c>
      <c r="G411" s="19">
        <v>48750.1979</v>
      </c>
      <c r="H411" s="19">
        <v>34250.6113</v>
      </c>
      <c r="I411" s="19">
        <v>48763.7417</v>
      </c>
      <c r="J411" s="19">
        <v>5576.1664</v>
      </c>
      <c r="K411" s="19">
        <v>3660.1951</v>
      </c>
      <c r="L411" s="19">
        <v>118607.2708</v>
      </c>
      <c r="M411" s="20">
        <f t="shared" si="140"/>
        <v>338301.4504</v>
      </c>
    </row>
    <row r="412" spans="2:13" ht="12" customHeight="1">
      <c r="B412" s="33"/>
      <c r="C412" s="37" t="s">
        <v>80</v>
      </c>
      <c r="D412" s="19">
        <v>4684.0969</v>
      </c>
      <c r="E412" s="19">
        <v>2102.1766</v>
      </c>
      <c r="F412" s="19">
        <v>13189.4456</v>
      </c>
      <c r="G412" s="19">
        <v>20947.725</v>
      </c>
      <c r="H412" s="19">
        <v>10480.6041</v>
      </c>
      <c r="I412" s="19">
        <v>12516.8013</v>
      </c>
      <c r="J412" s="19">
        <v>6474.6161</v>
      </c>
      <c r="K412" s="19">
        <v>552.7117</v>
      </c>
      <c r="L412" s="19">
        <v>22296.9509</v>
      </c>
      <c r="M412" s="20">
        <f t="shared" si="140"/>
        <v>93245.12819999999</v>
      </c>
    </row>
    <row r="413" spans="2:13" ht="12" customHeight="1">
      <c r="B413" s="33"/>
      <c r="C413" s="37" t="s">
        <v>49</v>
      </c>
      <c r="D413" s="19">
        <v>1464.118</v>
      </c>
      <c r="E413" s="19">
        <v>20835.2229</v>
      </c>
      <c r="F413" s="19">
        <v>54533.0333</v>
      </c>
      <c r="G413" s="19">
        <v>125118.731</v>
      </c>
      <c r="H413" s="19">
        <v>80285.6524</v>
      </c>
      <c r="I413" s="19">
        <v>72544.9521</v>
      </c>
      <c r="J413" s="19">
        <v>5675.8754</v>
      </c>
      <c r="K413" s="19">
        <v>3402.2042</v>
      </c>
      <c r="L413" s="19">
        <v>168858.7859</v>
      </c>
      <c r="M413" s="20">
        <f t="shared" si="140"/>
        <v>532718.5752</v>
      </c>
    </row>
    <row r="414" spans="2:13" ht="12" customHeight="1">
      <c r="B414" s="33"/>
      <c r="C414" s="37" t="s">
        <v>76</v>
      </c>
      <c r="D414" s="19">
        <v>4470.4502</v>
      </c>
      <c r="E414" s="19">
        <v>59895.4568</v>
      </c>
      <c r="F414" s="19">
        <v>130467.5048</v>
      </c>
      <c r="G414" s="19">
        <v>103620.2178</v>
      </c>
      <c r="H414" s="19">
        <v>44497.8172</v>
      </c>
      <c r="I414" s="19">
        <v>9334.5364</v>
      </c>
      <c r="J414" s="19">
        <v>2529.9052</v>
      </c>
      <c r="K414" s="19">
        <v>20285.4192</v>
      </c>
      <c r="L414" s="19">
        <v>208679.08</v>
      </c>
      <c r="M414" s="20">
        <f t="shared" si="140"/>
        <v>583780.3875999999</v>
      </c>
    </row>
    <row r="415" spans="2:13" ht="12" customHeight="1">
      <c r="B415" s="33"/>
      <c r="C415" s="37" t="s">
        <v>31</v>
      </c>
      <c r="D415" s="19">
        <v>3182.4517</v>
      </c>
      <c r="E415" s="19">
        <v>7611.7489</v>
      </c>
      <c r="F415" s="19">
        <v>14019.5128</v>
      </c>
      <c r="G415" s="19">
        <v>25620.3151</v>
      </c>
      <c r="H415" s="19">
        <v>16301.9074</v>
      </c>
      <c r="I415" s="19">
        <v>42938.315</v>
      </c>
      <c r="J415" s="19">
        <v>6345.1389</v>
      </c>
      <c r="K415" s="19">
        <v>2685.7647</v>
      </c>
      <c r="L415" s="19">
        <v>41572.9981</v>
      </c>
      <c r="M415" s="20">
        <f t="shared" si="140"/>
        <v>160278.1526</v>
      </c>
    </row>
    <row r="416" spans="2:13" ht="12" customHeight="1">
      <c r="B416" s="33"/>
      <c r="C416" s="37" t="s">
        <v>32</v>
      </c>
      <c r="D416" s="19">
        <v>399.3468</v>
      </c>
      <c r="E416" s="19">
        <v>629.5205</v>
      </c>
      <c r="F416" s="19">
        <v>1426.6349</v>
      </c>
      <c r="G416" s="19">
        <v>8344.7843</v>
      </c>
      <c r="H416" s="19">
        <v>7133.1752</v>
      </c>
      <c r="I416" s="19">
        <v>8262.3212</v>
      </c>
      <c r="J416" s="19">
        <v>2256.383</v>
      </c>
      <c r="K416" s="19">
        <v>240.3881</v>
      </c>
      <c r="L416" s="19">
        <v>7781.2026</v>
      </c>
      <c r="M416" s="20">
        <f t="shared" si="140"/>
        <v>36473.7566</v>
      </c>
    </row>
    <row r="417" spans="2:13" ht="12" customHeight="1">
      <c r="B417" s="33" t="s">
        <v>67</v>
      </c>
      <c r="C417" s="37" t="s">
        <v>81</v>
      </c>
      <c r="D417" s="19">
        <v>0</v>
      </c>
      <c r="E417" s="19">
        <v>22.8681</v>
      </c>
      <c r="F417" s="19">
        <v>9.7234</v>
      </c>
      <c r="G417" s="19">
        <v>5.4567</v>
      </c>
      <c r="H417" s="19">
        <v>27.0705</v>
      </c>
      <c r="I417" s="19">
        <v>339.4228</v>
      </c>
      <c r="J417" s="19">
        <v>9.2364</v>
      </c>
      <c r="K417" s="19">
        <v>0</v>
      </c>
      <c r="L417" s="19">
        <v>16.2777</v>
      </c>
      <c r="M417" s="20">
        <f t="shared" si="140"/>
        <v>430.05559999999997</v>
      </c>
    </row>
    <row r="418" spans="2:13" ht="12" customHeight="1">
      <c r="B418" s="33"/>
      <c r="C418" s="37" t="s">
        <v>33</v>
      </c>
      <c r="D418" s="19">
        <v>17348.066</v>
      </c>
      <c r="E418" s="19">
        <v>72092.8594</v>
      </c>
      <c r="F418" s="19">
        <v>790295.9359</v>
      </c>
      <c r="G418" s="19">
        <v>388086.3141</v>
      </c>
      <c r="H418" s="19">
        <v>236679.1944</v>
      </c>
      <c r="I418" s="19">
        <v>157219.12</v>
      </c>
      <c r="J418" s="19">
        <v>18725.2754</v>
      </c>
      <c r="K418" s="19">
        <v>4268.5259</v>
      </c>
      <c r="L418" s="19">
        <v>721652.4151</v>
      </c>
      <c r="M418" s="20">
        <f t="shared" si="140"/>
        <v>2406367.7062</v>
      </c>
    </row>
    <row r="419" spans="2:13" ht="12" customHeight="1">
      <c r="B419" s="33"/>
      <c r="C419" s="37" t="s">
        <v>50</v>
      </c>
      <c r="D419" s="19">
        <v>3554.0124</v>
      </c>
      <c r="E419" s="19">
        <v>30714.3988</v>
      </c>
      <c r="F419" s="19">
        <v>71865.5935</v>
      </c>
      <c r="G419" s="19">
        <v>88509.1748</v>
      </c>
      <c r="H419" s="19">
        <v>46446.0044</v>
      </c>
      <c r="I419" s="19">
        <v>61878.8561</v>
      </c>
      <c r="J419" s="19">
        <v>5591.8227</v>
      </c>
      <c r="K419" s="19">
        <v>5539.8752</v>
      </c>
      <c r="L419" s="19">
        <v>84716.0657</v>
      </c>
      <c r="M419" s="20">
        <f t="shared" si="140"/>
        <v>398815.8036</v>
      </c>
    </row>
    <row r="420" spans="2:13" ht="12" customHeight="1">
      <c r="B420" s="33"/>
      <c r="C420" s="37" t="s">
        <v>34</v>
      </c>
      <c r="D420" s="19">
        <v>1440.2401</v>
      </c>
      <c r="E420" s="19">
        <v>2642.8769</v>
      </c>
      <c r="F420" s="19">
        <v>14689.1537</v>
      </c>
      <c r="G420" s="19">
        <v>17169.7079</v>
      </c>
      <c r="H420" s="19">
        <v>12474.7243</v>
      </c>
      <c r="I420" s="19">
        <v>19774.2353</v>
      </c>
      <c r="J420" s="19">
        <v>3220.8892</v>
      </c>
      <c r="K420" s="19">
        <v>1253.2993</v>
      </c>
      <c r="L420" s="19">
        <v>51691.3113</v>
      </c>
      <c r="M420" s="20">
        <f t="shared" si="140"/>
        <v>124356.43800000001</v>
      </c>
    </row>
    <row r="421" spans="2:13" ht="12" customHeight="1">
      <c r="B421" s="33"/>
      <c r="C421" s="37" t="s">
        <v>35</v>
      </c>
      <c r="D421" s="19">
        <v>3307.2971</v>
      </c>
      <c r="E421" s="19">
        <v>18696.6166</v>
      </c>
      <c r="F421" s="19">
        <v>34895.8933</v>
      </c>
      <c r="G421" s="19">
        <v>46481.9671</v>
      </c>
      <c r="H421" s="19">
        <v>34583.0684</v>
      </c>
      <c r="I421" s="19">
        <v>48264.9458</v>
      </c>
      <c r="J421" s="19">
        <v>12123.0958</v>
      </c>
      <c r="K421" s="19">
        <v>7848.2885</v>
      </c>
      <c r="L421" s="19">
        <v>37545.1362</v>
      </c>
      <c r="M421" s="20">
        <f t="shared" si="140"/>
        <v>243746.30880000003</v>
      </c>
    </row>
    <row r="422" spans="2:13" ht="12" customHeight="1">
      <c r="B422" s="33"/>
      <c r="C422" s="37" t="s">
        <v>82</v>
      </c>
      <c r="D422" s="19">
        <v>602.3236</v>
      </c>
      <c r="E422" s="19">
        <v>944.7579</v>
      </c>
      <c r="F422" s="19">
        <v>5360.2749</v>
      </c>
      <c r="G422" s="19">
        <v>15417.6946</v>
      </c>
      <c r="H422" s="19">
        <v>11493.6851</v>
      </c>
      <c r="I422" s="19">
        <v>19387.794</v>
      </c>
      <c r="J422" s="19">
        <v>7915.9437</v>
      </c>
      <c r="K422" s="19">
        <v>766.7426</v>
      </c>
      <c r="L422" s="19">
        <v>10436.8156</v>
      </c>
      <c r="M422" s="20">
        <f t="shared" si="140"/>
        <v>72326.032</v>
      </c>
    </row>
    <row r="423" spans="2:13" ht="12" customHeight="1">
      <c r="B423" s="33" t="s">
        <v>68</v>
      </c>
      <c r="C423" s="37" t="s">
        <v>83</v>
      </c>
      <c r="D423" s="19">
        <v>740.1963</v>
      </c>
      <c r="E423" s="19">
        <v>2663.1218</v>
      </c>
      <c r="F423" s="19">
        <v>5189.6957</v>
      </c>
      <c r="G423" s="19">
        <v>18529.5422</v>
      </c>
      <c r="H423" s="19">
        <v>6818.2685</v>
      </c>
      <c r="I423" s="19">
        <v>28904.3894</v>
      </c>
      <c r="J423" s="19">
        <v>2241.0919</v>
      </c>
      <c r="K423" s="19">
        <v>1311.9995</v>
      </c>
      <c r="L423" s="19">
        <v>11716.0039</v>
      </c>
      <c r="M423" s="20">
        <f t="shared" si="140"/>
        <v>78114.3092</v>
      </c>
    </row>
    <row r="424" spans="2:13" ht="12" customHeight="1">
      <c r="B424" s="33"/>
      <c r="C424" s="37" t="s">
        <v>84</v>
      </c>
      <c r="D424" s="19">
        <v>52.5269</v>
      </c>
      <c r="E424" s="19">
        <v>281.6493</v>
      </c>
      <c r="F424" s="19">
        <v>1420.2279</v>
      </c>
      <c r="G424" s="19">
        <v>2740.7076</v>
      </c>
      <c r="H424" s="19">
        <v>2283.1164</v>
      </c>
      <c r="I424" s="19">
        <v>4366.109</v>
      </c>
      <c r="J424" s="19">
        <v>795.4323</v>
      </c>
      <c r="K424" s="19">
        <v>133.7467</v>
      </c>
      <c r="L424" s="19">
        <v>3941.3341</v>
      </c>
      <c r="M424" s="20">
        <f t="shared" si="140"/>
        <v>16014.8502</v>
      </c>
    </row>
    <row r="425" spans="2:13" ht="12" customHeight="1">
      <c r="B425" s="33"/>
      <c r="C425" s="37" t="s">
        <v>85</v>
      </c>
      <c r="D425" s="19">
        <v>391.9789</v>
      </c>
      <c r="E425" s="19">
        <v>73.9403</v>
      </c>
      <c r="F425" s="19">
        <v>666.5829</v>
      </c>
      <c r="G425" s="19">
        <v>1475.5444</v>
      </c>
      <c r="H425" s="19">
        <v>1905.1944</v>
      </c>
      <c r="I425" s="19">
        <v>3790.1473</v>
      </c>
      <c r="J425" s="19">
        <v>1762.1428</v>
      </c>
      <c r="K425" s="19">
        <v>114.7355</v>
      </c>
      <c r="L425" s="19">
        <v>569.3616</v>
      </c>
      <c r="M425" s="20">
        <f t="shared" si="140"/>
        <v>10749.6281</v>
      </c>
    </row>
    <row r="426" spans="2:13" ht="12" customHeight="1">
      <c r="B426" s="33"/>
      <c r="C426" s="37" t="s">
        <v>36</v>
      </c>
      <c r="D426" s="19">
        <v>6612.1937</v>
      </c>
      <c r="E426" s="19">
        <v>3902.5213</v>
      </c>
      <c r="F426" s="19">
        <v>7019.76</v>
      </c>
      <c r="G426" s="19">
        <v>18988.0994</v>
      </c>
      <c r="H426" s="19">
        <v>7757.9895</v>
      </c>
      <c r="I426" s="19">
        <v>19470.314</v>
      </c>
      <c r="J426" s="19">
        <v>8278.6107</v>
      </c>
      <c r="K426" s="19">
        <v>1668.6382</v>
      </c>
      <c r="L426" s="19">
        <v>24962.2858</v>
      </c>
      <c r="M426" s="20">
        <f t="shared" si="140"/>
        <v>98660.4126</v>
      </c>
    </row>
    <row r="427" spans="2:13" ht="12" customHeight="1">
      <c r="B427" s="33"/>
      <c r="C427" s="37" t="s">
        <v>86</v>
      </c>
      <c r="D427" s="19">
        <v>0</v>
      </c>
      <c r="E427" s="19">
        <v>242.2292</v>
      </c>
      <c r="F427" s="19">
        <v>674.7081</v>
      </c>
      <c r="G427" s="19">
        <v>1211.7621</v>
      </c>
      <c r="H427" s="19">
        <v>604.5485</v>
      </c>
      <c r="I427" s="19">
        <v>1958.6882</v>
      </c>
      <c r="J427" s="19">
        <v>482.9524</v>
      </c>
      <c r="K427" s="19">
        <v>294.6638</v>
      </c>
      <c r="L427" s="19">
        <v>1668.9325</v>
      </c>
      <c r="M427" s="20">
        <f t="shared" si="140"/>
        <v>7138.4848</v>
      </c>
    </row>
    <row r="428" spans="2:13" ht="12" customHeight="1">
      <c r="B428" s="33"/>
      <c r="C428" s="37" t="s">
        <v>37</v>
      </c>
      <c r="D428" s="19">
        <v>23147.4692</v>
      </c>
      <c r="E428" s="19">
        <v>36794.9182</v>
      </c>
      <c r="F428" s="19">
        <v>113844.9927</v>
      </c>
      <c r="G428" s="19">
        <v>74695.7851</v>
      </c>
      <c r="H428" s="19">
        <v>39790.2347</v>
      </c>
      <c r="I428" s="19">
        <v>52155.415</v>
      </c>
      <c r="J428" s="19">
        <v>24549.5339</v>
      </c>
      <c r="K428" s="19">
        <v>23396.031</v>
      </c>
      <c r="L428" s="19">
        <v>91962.8425</v>
      </c>
      <c r="M428" s="20">
        <f t="shared" si="140"/>
        <v>480337.2222999999</v>
      </c>
    </row>
    <row r="429" spans="2:13" ht="12" customHeight="1">
      <c r="B429" s="33"/>
      <c r="C429" s="38" t="s">
        <v>87</v>
      </c>
      <c r="D429" s="19">
        <v>553.7947</v>
      </c>
      <c r="E429" s="19">
        <v>2220.1931</v>
      </c>
      <c r="F429" s="19">
        <v>2987.677</v>
      </c>
      <c r="G429" s="19">
        <v>3987.5426</v>
      </c>
      <c r="H429" s="19">
        <v>2752.2016</v>
      </c>
      <c r="I429" s="19">
        <v>2746.8507</v>
      </c>
      <c r="J429" s="19">
        <v>512.8421</v>
      </c>
      <c r="K429" s="19">
        <v>2164.0312</v>
      </c>
      <c r="L429" s="19">
        <v>1542.5805</v>
      </c>
      <c r="M429" s="20">
        <f t="shared" si="140"/>
        <v>19467.7135</v>
      </c>
    </row>
    <row r="430" spans="2:13" ht="12" customHeight="1">
      <c r="B430" s="35"/>
      <c r="C430" s="39" t="s">
        <v>79</v>
      </c>
      <c r="D430" s="21">
        <f aca="true" t="shared" si="142" ref="D430:L430">SUM(D406:D429)</f>
        <v>107989.0717</v>
      </c>
      <c r="E430" s="21">
        <f t="shared" si="142"/>
        <v>341781.9087000001</v>
      </c>
      <c r="F430" s="21">
        <f t="shared" si="142"/>
        <v>1443050.6292</v>
      </c>
      <c r="G430" s="21">
        <f t="shared" si="142"/>
        <v>1196411.0881</v>
      </c>
      <c r="H430" s="21">
        <f t="shared" si="142"/>
        <v>730753.4500000002</v>
      </c>
      <c r="I430" s="21">
        <f t="shared" si="142"/>
        <v>790204.8229999999</v>
      </c>
      <c r="J430" s="21">
        <f t="shared" si="142"/>
        <v>159899.61890000003</v>
      </c>
      <c r="K430" s="21">
        <f t="shared" si="142"/>
        <v>96118.7162</v>
      </c>
      <c r="L430" s="21">
        <f t="shared" si="142"/>
        <v>2006382.3643999998</v>
      </c>
      <c r="M430" s="22">
        <f t="shared" si="140"/>
        <v>6872591.6702</v>
      </c>
    </row>
    <row r="431" spans="2:13" ht="12" customHeight="1">
      <c r="B431" s="31"/>
      <c r="C431" s="40" t="s">
        <v>38</v>
      </c>
      <c r="D431" s="19">
        <v>0</v>
      </c>
      <c r="E431" s="19">
        <v>0</v>
      </c>
      <c r="F431" s="19">
        <v>164.9433</v>
      </c>
      <c r="G431" s="19">
        <v>79.3141</v>
      </c>
      <c r="H431" s="19">
        <v>77.328</v>
      </c>
      <c r="I431" s="19">
        <v>48.9089</v>
      </c>
      <c r="J431" s="19">
        <v>73.0809</v>
      </c>
      <c r="K431" s="19">
        <v>0</v>
      </c>
      <c r="L431" s="19">
        <v>40.4538</v>
      </c>
      <c r="M431" s="20">
        <f t="shared" si="140"/>
        <v>484.029</v>
      </c>
    </row>
    <row r="432" spans="2:13" ht="12" customHeight="1">
      <c r="B432" s="33"/>
      <c r="C432" s="37" t="s">
        <v>39</v>
      </c>
      <c r="D432" s="19">
        <v>0</v>
      </c>
      <c r="E432" s="19">
        <v>0</v>
      </c>
      <c r="F432" s="19">
        <v>0</v>
      </c>
      <c r="G432" s="19">
        <v>0</v>
      </c>
      <c r="H432" s="19">
        <v>20.6162</v>
      </c>
      <c r="I432" s="19">
        <v>94.0218</v>
      </c>
      <c r="J432" s="19">
        <v>0</v>
      </c>
      <c r="K432" s="19">
        <v>0</v>
      </c>
      <c r="L432" s="19">
        <v>0</v>
      </c>
      <c r="M432" s="20">
        <f t="shared" si="140"/>
        <v>114.638</v>
      </c>
    </row>
    <row r="433" spans="2:13" ht="12" customHeight="1">
      <c r="B433" s="33"/>
      <c r="C433" s="37" t="s">
        <v>40</v>
      </c>
      <c r="D433" s="19">
        <v>43.0454</v>
      </c>
      <c r="E433" s="19">
        <v>0</v>
      </c>
      <c r="F433" s="19">
        <v>368.5498</v>
      </c>
      <c r="G433" s="19">
        <v>8.18</v>
      </c>
      <c r="H433" s="19">
        <v>11.25</v>
      </c>
      <c r="I433" s="19">
        <v>425.4401</v>
      </c>
      <c r="J433" s="19">
        <v>254.1581</v>
      </c>
      <c r="K433" s="19">
        <v>0</v>
      </c>
      <c r="L433" s="19">
        <v>331.7389</v>
      </c>
      <c r="M433" s="20">
        <f t="shared" si="140"/>
        <v>1442.3623</v>
      </c>
    </row>
    <row r="434" spans="2:13" ht="12" customHeight="1">
      <c r="B434" s="33" t="s">
        <v>69</v>
      </c>
      <c r="C434" s="37" t="s">
        <v>88</v>
      </c>
      <c r="D434" s="19">
        <v>2259.1081</v>
      </c>
      <c r="E434" s="19">
        <v>33878.0713</v>
      </c>
      <c r="F434" s="19">
        <v>23501.1635</v>
      </c>
      <c r="G434" s="19">
        <v>14801.88</v>
      </c>
      <c r="H434" s="19">
        <v>2711.8019</v>
      </c>
      <c r="I434" s="19">
        <v>8049.1611</v>
      </c>
      <c r="J434" s="19">
        <v>4490.3185</v>
      </c>
      <c r="K434" s="19">
        <v>1861.8688</v>
      </c>
      <c r="L434" s="19">
        <v>72798.8376</v>
      </c>
      <c r="M434" s="20">
        <f t="shared" si="140"/>
        <v>164352.2108</v>
      </c>
    </row>
    <row r="435" spans="2:13" ht="12" customHeight="1">
      <c r="B435" s="33"/>
      <c r="C435" s="37" t="s">
        <v>41</v>
      </c>
      <c r="D435" s="19">
        <v>5623.619</v>
      </c>
      <c r="E435" s="19">
        <v>6665.2641</v>
      </c>
      <c r="F435" s="19">
        <v>26885.4476</v>
      </c>
      <c r="G435" s="19">
        <v>23110.1215</v>
      </c>
      <c r="H435" s="19">
        <v>7674.8086</v>
      </c>
      <c r="I435" s="19">
        <v>7559.0082</v>
      </c>
      <c r="J435" s="19">
        <v>1732.3738</v>
      </c>
      <c r="K435" s="19">
        <v>2685.2074</v>
      </c>
      <c r="L435" s="19">
        <v>66132.0589</v>
      </c>
      <c r="M435" s="20">
        <f t="shared" si="140"/>
        <v>148067.9091</v>
      </c>
    </row>
    <row r="436" spans="2:13" ht="12" customHeight="1">
      <c r="B436" s="33"/>
      <c r="C436" s="37" t="s">
        <v>42</v>
      </c>
      <c r="D436" s="19">
        <v>0</v>
      </c>
      <c r="E436" s="19">
        <v>8054.7251</v>
      </c>
      <c r="F436" s="19">
        <v>153691.783</v>
      </c>
      <c r="G436" s="19">
        <v>37872.8717</v>
      </c>
      <c r="H436" s="19">
        <v>37593.5984</v>
      </c>
      <c r="I436" s="19">
        <v>21157.7931</v>
      </c>
      <c r="J436" s="19">
        <v>431.7766</v>
      </c>
      <c r="K436" s="19">
        <v>1100.0821</v>
      </c>
      <c r="L436" s="19">
        <v>125230.4439</v>
      </c>
      <c r="M436" s="20">
        <f t="shared" si="140"/>
        <v>385133.0739</v>
      </c>
    </row>
    <row r="437" spans="2:13" ht="12" customHeight="1">
      <c r="B437" s="33"/>
      <c r="C437" s="37" t="s">
        <v>43</v>
      </c>
      <c r="D437" s="19">
        <v>296.313</v>
      </c>
      <c r="E437" s="19">
        <v>1972.9454</v>
      </c>
      <c r="F437" s="19">
        <v>5358.7844</v>
      </c>
      <c r="G437" s="19">
        <v>7543.8646</v>
      </c>
      <c r="H437" s="19">
        <v>1959.9208</v>
      </c>
      <c r="I437" s="19">
        <v>864.9381</v>
      </c>
      <c r="J437" s="19">
        <v>537.194</v>
      </c>
      <c r="K437" s="19">
        <v>10</v>
      </c>
      <c r="L437" s="19">
        <v>19717.0886</v>
      </c>
      <c r="M437" s="20">
        <f t="shared" si="140"/>
        <v>38261.048899999994</v>
      </c>
    </row>
    <row r="438" spans="2:13" ht="12" customHeight="1">
      <c r="B438" s="33"/>
      <c r="C438" s="37" t="s">
        <v>44</v>
      </c>
      <c r="D438" s="19">
        <v>337.7661</v>
      </c>
      <c r="E438" s="19">
        <v>19569.951</v>
      </c>
      <c r="F438" s="19">
        <v>75750.4407</v>
      </c>
      <c r="G438" s="19">
        <v>42549.821</v>
      </c>
      <c r="H438" s="19">
        <v>22615.5462</v>
      </c>
      <c r="I438" s="19">
        <v>11990.238</v>
      </c>
      <c r="J438" s="19">
        <v>3468.4202</v>
      </c>
      <c r="K438" s="19">
        <v>0</v>
      </c>
      <c r="L438" s="19">
        <v>45889.5399</v>
      </c>
      <c r="M438" s="20">
        <f t="shared" si="140"/>
        <v>222171.72310000003</v>
      </c>
    </row>
    <row r="439" spans="2:13" ht="12" customHeight="1">
      <c r="B439" s="33" t="s">
        <v>70</v>
      </c>
      <c r="C439" s="37" t="s">
        <v>45</v>
      </c>
      <c r="D439" s="19">
        <v>100.4859</v>
      </c>
      <c r="E439" s="19">
        <v>800.956</v>
      </c>
      <c r="F439" s="19">
        <v>37374.7042</v>
      </c>
      <c r="G439" s="19">
        <v>123959.0651</v>
      </c>
      <c r="H439" s="19">
        <v>25616.574</v>
      </c>
      <c r="I439" s="19">
        <v>13661.5029</v>
      </c>
      <c r="J439" s="19">
        <v>0</v>
      </c>
      <c r="K439" s="19">
        <v>0</v>
      </c>
      <c r="L439" s="19">
        <v>84288.7094</v>
      </c>
      <c r="M439" s="20">
        <f t="shared" si="140"/>
        <v>285801.9975</v>
      </c>
    </row>
    <row r="440" spans="2:13" ht="12" customHeight="1">
      <c r="B440" s="33"/>
      <c r="C440" s="37" t="s">
        <v>89</v>
      </c>
      <c r="D440" s="19">
        <v>0</v>
      </c>
      <c r="E440" s="19">
        <v>42.5915</v>
      </c>
      <c r="F440" s="19">
        <v>1319.197</v>
      </c>
      <c r="G440" s="19">
        <v>4217.904</v>
      </c>
      <c r="H440" s="19">
        <v>4926.2338</v>
      </c>
      <c r="I440" s="19">
        <v>1141.3444</v>
      </c>
      <c r="J440" s="19">
        <v>613.6044</v>
      </c>
      <c r="K440" s="19">
        <v>0</v>
      </c>
      <c r="L440" s="19">
        <v>6272.3855</v>
      </c>
      <c r="M440" s="20">
        <f t="shared" si="140"/>
        <v>18533.2606</v>
      </c>
    </row>
    <row r="441" spans="2:13" ht="12" customHeight="1">
      <c r="B441" s="33"/>
      <c r="C441" s="37" t="s">
        <v>51</v>
      </c>
      <c r="D441" s="19">
        <v>0</v>
      </c>
      <c r="E441" s="19">
        <v>3.44</v>
      </c>
      <c r="F441" s="19">
        <v>1665.8192</v>
      </c>
      <c r="G441" s="19">
        <v>5961.8917</v>
      </c>
      <c r="H441" s="19">
        <v>2596.9477</v>
      </c>
      <c r="I441" s="19">
        <v>549.8087</v>
      </c>
      <c r="J441" s="19">
        <v>1764.9923</v>
      </c>
      <c r="K441" s="19">
        <v>0</v>
      </c>
      <c r="L441" s="19">
        <v>2852.3607</v>
      </c>
      <c r="M441" s="20">
        <f t="shared" si="140"/>
        <v>15395.260300000002</v>
      </c>
    </row>
    <row r="442" spans="2:13" ht="12" customHeight="1">
      <c r="B442" s="33"/>
      <c r="C442" s="37" t="s">
        <v>52</v>
      </c>
      <c r="D442" s="19">
        <v>0</v>
      </c>
      <c r="E442" s="19">
        <v>9.2549</v>
      </c>
      <c r="F442" s="19">
        <v>213.8585</v>
      </c>
      <c r="G442" s="19">
        <v>1187.0671</v>
      </c>
      <c r="H442" s="19">
        <v>22.6935</v>
      </c>
      <c r="I442" s="19">
        <v>2.8877</v>
      </c>
      <c r="J442" s="19">
        <v>375.8921</v>
      </c>
      <c r="K442" s="19">
        <v>0</v>
      </c>
      <c r="L442" s="19">
        <v>2796.3041</v>
      </c>
      <c r="M442" s="20">
        <f t="shared" si="140"/>
        <v>4607.957899999999</v>
      </c>
    </row>
    <row r="443" spans="2:13" ht="12" customHeight="1">
      <c r="B443" s="33"/>
      <c r="C443" s="37" t="s">
        <v>53</v>
      </c>
      <c r="D443" s="19">
        <v>0</v>
      </c>
      <c r="E443" s="19">
        <v>0</v>
      </c>
      <c r="F443" s="19">
        <v>89.0119</v>
      </c>
      <c r="G443" s="19">
        <v>1964.6784</v>
      </c>
      <c r="H443" s="19">
        <v>889.7193</v>
      </c>
      <c r="I443" s="19">
        <v>1190.6528</v>
      </c>
      <c r="J443" s="19">
        <v>29.7417</v>
      </c>
      <c r="K443" s="19">
        <v>0</v>
      </c>
      <c r="L443" s="19">
        <v>179.9583</v>
      </c>
      <c r="M443" s="20">
        <f t="shared" si="140"/>
        <v>4343.7624</v>
      </c>
    </row>
    <row r="444" spans="2:13" ht="12" customHeight="1">
      <c r="B444" s="33" t="s">
        <v>71</v>
      </c>
      <c r="C444" s="37" t="s">
        <v>46</v>
      </c>
      <c r="D444" s="19">
        <v>0</v>
      </c>
      <c r="E444" s="19">
        <v>125.4775</v>
      </c>
      <c r="F444" s="19">
        <v>711.383</v>
      </c>
      <c r="G444" s="19">
        <v>212.2116</v>
      </c>
      <c r="H444" s="19">
        <v>80.0504</v>
      </c>
      <c r="I444" s="19">
        <v>60.2911</v>
      </c>
      <c r="J444" s="19">
        <v>38.5488</v>
      </c>
      <c r="K444" s="19">
        <v>0</v>
      </c>
      <c r="L444" s="19">
        <v>1511.2801</v>
      </c>
      <c r="M444" s="20">
        <f t="shared" si="140"/>
        <v>2739.2425000000003</v>
      </c>
    </row>
    <row r="445" spans="2:13" ht="12" customHeight="1">
      <c r="B445" s="33"/>
      <c r="C445" s="37" t="s">
        <v>90</v>
      </c>
      <c r="D445" s="19">
        <v>282.6287</v>
      </c>
      <c r="E445" s="19">
        <v>544.3733</v>
      </c>
      <c r="F445" s="19">
        <v>4487.8672</v>
      </c>
      <c r="G445" s="19">
        <v>6142.1874</v>
      </c>
      <c r="H445" s="19">
        <v>2839.0326</v>
      </c>
      <c r="I445" s="19">
        <v>3397.052</v>
      </c>
      <c r="J445" s="19">
        <v>1043.5047</v>
      </c>
      <c r="K445" s="19">
        <v>702.4772</v>
      </c>
      <c r="L445" s="19">
        <v>3168.0972</v>
      </c>
      <c r="M445" s="20">
        <f>SUM(D445:L445)</f>
        <v>22607.220300000004</v>
      </c>
    </row>
    <row r="446" spans="2:13" ht="12" customHeight="1">
      <c r="B446" s="33"/>
      <c r="C446" s="37" t="s">
        <v>47</v>
      </c>
      <c r="D446" s="19">
        <v>11598.062</v>
      </c>
      <c r="E446" s="19">
        <v>4096.706</v>
      </c>
      <c r="F446" s="19">
        <v>3631.6479</v>
      </c>
      <c r="G446" s="19">
        <v>9229.4393</v>
      </c>
      <c r="H446" s="19">
        <v>10526.2512</v>
      </c>
      <c r="I446" s="19">
        <v>5766.4506</v>
      </c>
      <c r="J446" s="19">
        <v>1403.6529</v>
      </c>
      <c r="K446" s="19">
        <v>0</v>
      </c>
      <c r="L446" s="19">
        <v>7605.95</v>
      </c>
      <c r="M446" s="20">
        <f t="shared" si="140"/>
        <v>53858.1599</v>
      </c>
    </row>
    <row r="447" spans="2:13" ht="12" customHeight="1">
      <c r="B447" s="33"/>
      <c r="C447" s="38" t="s">
        <v>91</v>
      </c>
      <c r="D447" s="23">
        <v>105.214</v>
      </c>
      <c r="E447" s="19">
        <v>335.3824</v>
      </c>
      <c r="F447" s="19">
        <v>2467.6895</v>
      </c>
      <c r="G447" s="19">
        <v>5096.505</v>
      </c>
      <c r="H447" s="19">
        <v>1973.9061</v>
      </c>
      <c r="I447" s="19">
        <v>1046.4758</v>
      </c>
      <c r="J447" s="23">
        <v>649.7205</v>
      </c>
      <c r="K447" s="23">
        <v>331.1427</v>
      </c>
      <c r="L447" s="23">
        <v>8228.8482</v>
      </c>
      <c r="M447" s="24">
        <f t="shared" si="140"/>
        <v>20234.8842</v>
      </c>
    </row>
    <row r="448" spans="2:13" ht="12" customHeight="1">
      <c r="B448" s="35"/>
      <c r="C448" s="41" t="s">
        <v>79</v>
      </c>
      <c r="D448" s="23">
        <f aca="true" t="shared" si="143" ref="D448:L448">SUM(D431:D447)</f>
        <v>20646.2422</v>
      </c>
      <c r="E448" s="21">
        <f t="shared" si="143"/>
        <v>76099.13850000002</v>
      </c>
      <c r="F448" s="21">
        <f t="shared" si="143"/>
        <v>337682.2906999999</v>
      </c>
      <c r="G448" s="21">
        <f t="shared" si="143"/>
        <v>283937.0025</v>
      </c>
      <c r="H448" s="21">
        <f t="shared" si="143"/>
        <v>122136.27869999998</v>
      </c>
      <c r="I448" s="21">
        <f t="shared" si="143"/>
        <v>77005.97529999999</v>
      </c>
      <c r="J448" s="23">
        <f t="shared" si="143"/>
        <v>16906.9795</v>
      </c>
      <c r="K448" s="23">
        <f t="shared" si="143"/>
        <v>6690.7782</v>
      </c>
      <c r="L448" s="23">
        <f t="shared" si="143"/>
        <v>447044.0551</v>
      </c>
      <c r="M448" s="24">
        <f t="shared" si="140"/>
        <v>1388148.7406999997</v>
      </c>
    </row>
    <row r="449" spans="2:13" ht="12" customHeight="1">
      <c r="B449" s="33"/>
      <c r="C449" s="34" t="s">
        <v>92</v>
      </c>
      <c r="D449" s="17">
        <v>19355.2036</v>
      </c>
      <c r="E449" s="17">
        <v>31027.6243</v>
      </c>
      <c r="F449" s="17">
        <v>160957.2785</v>
      </c>
      <c r="G449" s="19">
        <v>206220.9557</v>
      </c>
      <c r="H449" s="19">
        <v>111420.3478</v>
      </c>
      <c r="I449" s="19">
        <v>146030.1856</v>
      </c>
      <c r="J449" s="17">
        <v>43924.8125</v>
      </c>
      <c r="K449" s="17">
        <v>7046.4776</v>
      </c>
      <c r="L449" s="17">
        <v>223539.4226</v>
      </c>
      <c r="M449" s="18">
        <f t="shared" si="140"/>
        <v>949522.3081999999</v>
      </c>
    </row>
    <row r="450" spans="2:13" ht="12" customHeight="1">
      <c r="B450" s="33" t="s">
        <v>72</v>
      </c>
      <c r="C450" s="34" t="s">
        <v>93</v>
      </c>
      <c r="D450" s="19">
        <v>890.1615</v>
      </c>
      <c r="E450" s="19">
        <v>1166.3732</v>
      </c>
      <c r="F450" s="19">
        <v>22422.262</v>
      </c>
      <c r="G450" s="19">
        <v>3033.0894</v>
      </c>
      <c r="H450" s="19">
        <v>1730.2586</v>
      </c>
      <c r="I450" s="19">
        <v>3416.9198</v>
      </c>
      <c r="J450" s="19">
        <v>212.966</v>
      </c>
      <c r="K450" s="19">
        <v>245.8775</v>
      </c>
      <c r="L450" s="19">
        <v>17905.3446</v>
      </c>
      <c r="M450" s="20">
        <f t="shared" si="140"/>
        <v>51023.25260000001</v>
      </c>
    </row>
    <row r="451" spans="2:13" ht="12" customHeight="1">
      <c r="B451" s="33"/>
      <c r="C451" s="34" t="s">
        <v>94</v>
      </c>
      <c r="D451" s="19">
        <v>1903.9236</v>
      </c>
      <c r="E451" s="19">
        <v>1083.3897</v>
      </c>
      <c r="F451" s="19">
        <v>28147.9186</v>
      </c>
      <c r="G451" s="19">
        <v>22622.1152</v>
      </c>
      <c r="H451" s="19">
        <v>4364.6821</v>
      </c>
      <c r="I451" s="19">
        <v>2819.3137</v>
      </c>
      <c r="J451" s="19">
        <v>0</v>
      </c>
      <c r="K451" s="19">
        <v>167.3857</v>
      </c>
      <c r="L451" s="19">
        <v>29358.0337</v>
      </c>
      <c r="M451" s="20">
        <f t="shared" si="140"/>
        <v>90466.7623</v>
      </c>
    </row>
    <row r="452" spans="2:13" ht="12" customHeight="1">
      <c r="B452" s="33" t="s">
        <v>73</v>
      </c>
      <c r="C452" s="34" t="s">
        <v>95</v>
      </c>
      <c r="D452" s="19">
        <v>89.9803</v>
      </c>
      <c r="E452" s="19">
        <v>2701.5165</v>
      </c>
      <c r="F452" s="19">
        <v>942.6698</v>
      </c>
      <c r="G452" s="19">
        <v>4248.5096</v>
      </c>
      <c r="H452" s="19">
        <v>2361.0413</v>
      </c>
      <c r="I452" s="19">
        <v>2480.1951</v>
      </c>
      <c r="J452" s="19">
        <v>169.3219</v>
      </c>
      <c r="K452" s="19">
        <v>43.0716</v>
      </c>
      <c r="L452" s="19">
        <v>4952.5406</v>
      </c>
      <c r="M452" s="20">
        <f t="shared" si="140"/>
        <v>17988.846700000002</v>
      </c>
    </row>
    <row r="453" spans="2:13" ht="12" customHeight="1">
      <c r="B453" s="33"/>
      <c r="C453" s="34" t="s">
        <v>96</v>
      </c>
      <c r="D453" s="19">
        <v>481.9455</v>
      </c>
      <c r="E453" s="19">
        <v>1973.4868</v>
      </c>
      <c r="F453" s="19">
        <v>8263.1801</v>
      </c>
      <c r="G453" s="19">
        <v>7432.7976</v>
      </c>
      <c r="H453" s="19">
        <v>3966.2172</v>
      </c>
      <c r="I453" s="19">
        <v>1337.2605</v>
      </c>
      <c r="J453" s="19">
        <v>0</v>
      </c>
      <c r="K453" s="19">
        <v>0</v>
      </c>
      <c r="L453" s="19">
        <v>13027.9575</v>
      </c>
      <c r="M453" s="20">
        <f t="shared" si="140"/>
        <v>36482.845199999996</v>
      </c>
    </row>
    <row r="454" spans="2:13" ht="12" customHeight="1">
      <c r="B454" s="33" t="s">
        <v>68</v>
      </c>
      <c r="C454" s="34" t="s">
        <v>97</v>
      </c>
      <c r="D454" s="19">
        <v>0</v>
      </c>
      <c r="E454" s="19">
        <v>0</v>
      </c>
      <c r="F454" s="19">
        <v>81.03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20">
        <f t="shared" si="140"/>
        <v>81.03</v>
      </c>
    </row>
    <row r="455" spans="2:13" ht="12" customHeight="1">
      <c r="B455" s="33"/>
      <c r="C455" s="42" t="s">
        <v>98</v>
      </c>
      <c r="D455" s="23">
        <v>1070.9365</v>
      </c>
      <c r="E455" s="23">
        <v>9657.6307</v>
      </c>
      <c r="F455" s="23">
        <v>16701.7794</v>
      </c>
      <c r="G455" s="23">
        <v>21806.2203</v>
      </c>
      <c r="H455" s="23">
        <v>6774.7668</v>
      </c>
      <c r="I455" s="23">
        <v>11137.6632</v>
      </c>
      <c r="J455" s="23">
        <v>5896.8858</v>
      </c>
      <c r="K455" s="23">
        <v>2981.6808</v>
      </c>
      <c r="L455" s="23">
        <v>63844.4355</v>
      </c>
      <c r="M455" s="24">
        <f t="shared" si="140"/>
        <v>139871.999</v>
      </c>
    </row>
    <row r="456" spans="2:13" ht="12" customHeight="1">
      <c r="B456" s="35"/>
      <c r="C456" s="41" t="s">
        <v>64</v>
      </c>
      <c r="D456" s="21">
        <f aca="true" t="shared" si="144" ref="D456:L456">SUM(D449:D455)</f>
        <v>23792.150999999998</v>
      </c>
      <c r="E456" s="21">
        <f t="shared" si="144"/>
        <v>47610.021199999996</v>
      </c>
      <c r="F456" s="21">
        <f t="shared" si="144"/>
        <v>237516.11839999998</v>
      </c>
      <c r="G456" s="21">
        <f t="shared" si="144"/>
        <v>265363.68779999996</v>
      </c>
      <c r="H456" s="21">
        <f t="shared" si="144"/>
        <v>130617.3138</v>
      </c>
      <c r="I456" s="21">
        <f t="shared" si="144"/>
        <v>167221.53790000002</v>
      </c>
      <c r="J456" s="21">
        <f t="shared" si="144"/>
        <v>50203.9862</v>
      </c>
      <c r="K456" s="21">
        <f t="shared" si="144"/>
        <v>10484.4932</v>
      </c>
      <c r="L456" s="21">
        <f t="shared" si="144"/>
        <v>352627.7345000001</v>
      </c>
      <c r="M456" s="22">
        <f>SUM(D456:L456)</f>
        <v>1285437.044</v>
      </c>
    </row>
    <row r="457" spans="2:13" ht="12" customHeight="1">
      <c r="B457" s="51" t="s">
        <v>74</v>
      </c>
      <c r="C457" s="52"/>
      <c r="D457" s="25">
        <f aca="true" t="shared" si="145" ref="D457:L457">+D405+D430+D448+D456</f>
        <v>153265.37079999998</v>
      </c>
      <c r="E457" s="25">
        <f t="shared" si="145"/>
        <v>466913.1120000001</v>
      </c>
      <c r="F457" s="25">
        <f t="shared" si="145"/>
        <v>2437180.6206</v>
      </c>
      <c r="G457" s="25">
        <f t="shared" si="145"/>
        <v>1786328.2818</v>
      </c>
      <c r="H457" s="25">
        <f t="shared" si="145"/>
        <v>1005001.5439000002</v>
      </c>
      <c r="I457" s="25">
        <f t="shared" si="145"/>
        <v>1054510.8054</v>
      </c>
      <c r="J457" s="25">
        <f t="shared" si="145"/>
        <v>227293.0392</v>
      </c>
      <c r="K457" s="25">
        <f t="shared" si="145"/>
        <v>113491.2546</v>
      </c>
      <c r="L457" s="25">
        <f t="shared" si="145"/>
        <v>3173880.9562</v>
      </c>
      <c r="M457" s="26">
        <f>SUM(D457:L457)</f>
        <v>10417864.9845</v>
      </c>
    </row>
    <row r="459" spans="2:57" ht="12" customHeight="1">
      <c r="B459" s="13"/>
      <c r="C459" s="12" t="s">
        <v>3</v>
      </c>
      <c r="D459" s="49" t="s">
        <v>11</v>
      </c>
      <c r="E459" s="50"/>
      <c r="BD459" s="3"/>
      <c r="BE459" s="2"/>
    </row>
    <row r="460" spans="3:57" ht="12" customHeight="1">
      <c r="C460" s="5"/>
      <c r="M460" s="7" t="s">
        <v>0</v>
      </c>
      <c r="BE460" s="2"/>
    </row>
    <row r="461" spans="2:57" ht="12" customHeight="1">
      <c r="B461" s="8"/>
      <c r="C461" s="9" t="s">
        <v>99</v>
      </c>
      <c r="D461" s="43" t="s">
        <v>54</v>
      </c>
      <c r="E461" s="45" t="s">
        <v>55</v>
      </c>
      <c r="F461" s="45" t="s">
        <v>56</v>
      </c>
      <c r="G461" s="45" t="s">
        <v>57</v>
      </c>
      <c r="H461" s="45" t="s">
        <v>58</v>
      </c>
      <c r="I461" s="45" t="s">
        <v>59</v>
      </c>
      <c r="J461" s="45" t="s">
        <v>60</v>
      </c>
      <c r="K461" s="45" t="s">
        <v>61</v>
      </c>
      <c r="L461" s="45" t="s">
        <v>21</v>
      </c>
      <c r="M461" s="47" t="s">
        <v>1</v>
      </c>
      <c r="BE461" s="2"/>
    </row>
    <row r="462" spans="2:57" ht="12" customHeight="1">
      <c r="B462" s="29" t="s">
        <v>2</v>
      </c>
      <c r="C462" s="30"/>
      <c r="D462" s="44"/>
      <c r="E462" s="46"/>
      <c r="F462" s="46"/>
      <c r="G462" s="46"/>
      <c r="H462" s="46"/>
      <c r="I462" s="46"/>
      <c r="J462" s="46"/>
      <c r="K462" s="46"/>
      <c r="L462" s="46"/>
      <c r="M462" s="48"/>
      <c r="BE462" s="2"/>
    </row>
    <row r="463" spans="2:13" ht="12" customHeight="1">
      <c r="B463" s="31"/>
      <c r="C463" s="32" t="s">
        <v>23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8">
        <f>SUM(D463:L463)</f>
        <v>0</v>
      </c>
    </row>
    <row r="464" spans="2:13" ht="12" customHeight="1">
      <c r="B464" s="33" t="s">
        <v>62</v>
      </c>
      <c r="C464" s="34" t="s">
        <v>24</v>
      </c>
      <c r="D464" s="19">
        <v>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20">
        <f aca="true" t="shared" si="146" ref="M464:M520">SUM(D464:L464)</f>
        <v>0</v>
      </c>
    </row>
    <row r="465" spans="2:13" ht="12" customHeight="1">
      <c r="B465" s="33"/>
      <c r="C465" s="34" t="s">
        <v>25</v>
      </c>
      <c r="D465" s="19">
        <v>0</v>
      </c>
      <c r="E465" s="19">
        <v>735.33</v>
      </c>
      <c r="F465" s="19">
        <v>1129.1362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212.11</v>
      </c>
      <c r="M465" s="20">
        <f t="shared" si="146"/>
        <v>2076.5762</v>
      </c>
    </row>
    <row r="466" spans="2:13" ht="12" customHeight="1">
      <c r="B466" s="33"/>
      <c r="C466" s="34" t="s">
        <v>77</v>
      </c>
      <c r="D466" s="19">
        <v>0</v>
      </c>
      <c r="E466" s="19">
        <v>0</v>
      </c>
      <c r="F466" s="19">
        <v>5551.8426</v>
      </c>
      <c r="G466" s="19">
        <v>169.8087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20">
        <f t="shared" si="146"/>
        <v>5721.6512999999995</v>
      </c>
    </row>
    <row r="467" spans="2:13" ht="12" customHeight="1">
      <c r="B467" s="33"/>
      <c r="C467" s="34" t="s">
        <v>26</v>
      </c>
      <c r="D467" s="19">
        <v>0</v>
      </c>
      <c r="E467" s="19">
        <v>0</v>
      </c>
      <c r="F467" s="19">
        <v>1246.5095</v>
      </c>
      <c r="G467" s="19">
        <v>787.2948</v>
      </c>
      <c r="H467" s="19">
        <v>359.9173</v>
      </c>
      <c r="I467" s="19">
        <v>175.0033</v>
      </c>
      <c r="J467" s="19">
        <v>18.6</v>
      </c>
      <c r="K467" s="19">
        <v>0</v>
      </c>
      <c r="L467" s="19">
        <v>0</v>
      </c>
      <c r="M467" s="20">
        <f>SUM(D467:L467)</f>
        <v>2587.3248999999996</v>
      </c>
    </row>
    <row r="468" spans="2:13" ht="12" customHeight="1">
      <c r="B468" s="33"/>
      <c r="C468" s="34" t="s">
        <v>27</v>
      </c>
      <c r="D468" s="19">
        <v>0</v>
      </c>
      <c r="E468" s="19">
        <v>0</v>
      </c>
      <c r="F468" s="19">
        <v>0</v>
      </c>
      <c r="G468" s="19">
        <v>0</v>
      </c>
      <c r="H468" s="19">
        <v>24.106</v>
      </c>
      <c r="I468" s="19">
        <v>0</v>
      </c>
      <c r="J468" s="19">
        <v>0</v>
      </c>
      <c r="K468" s="19">
        <v>0</v>
      </c>
      <c r="L468" s="19">
        <v>0</v>
      </c>
      <c r="M468" s="20">
        <f t="shared" si="146"/>
        <v>24.106</v>
      </c>
    </row>
    <row r="469" spans="2:13" ht="12" customHeight="1">
      <c r="B469" s="33" t="s">
        <v>63</v>
      </c>
      <c r="C469" s="34" t="s">
        <v>78</v>
      </c>
      <c r="D469" s="19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20">
        <f t="shared" si="146"/>
        <v>0</v>
      </c>
    </row>
    <row r="470" spans="2:13" ht="12" customHeight="1">
      <c r="B470" s="35"/>
      <c r="C470" s="36" t="s">
        <v>79</v>
      </c>
      <c r="D470" s="21">
        <f aca="true" t="shared" si="147" ref="D470:L470">SUM(D463:D469)</f>
        <v>0</v>
      </c>
      <c r="E470" s="21">
        <f t="shared" si="147"/>
        <v>735.33</v>
      </c>
      <c r="F470" s="21">
        <f t="shared" si="147"/>
        <v>7927.4883</v>
      </c>
      <c r="G470" s="21">
        <f t="shared" si="147"/>
        <v>957.1034999999999</v>
      </c>
      <c r="H470" s="21">
        <f t="shared" si="147"/>
        <v>384.0233</v>
      </c>
      <c r="I470" s="21">
        <f t="shared" si="147"/>
        <v>175.0033</v>
      </c>
      <c r="J470" s="21">
        <f t="shared" si="147"/>
        <v>18.6</v>
      </c>
      <c r="K470" s="21">
        <f t="shared" si="147"/>
        <v>0</v>
      </c>
      <c r="L470" s="21">
        <f t="shared" si="147"/>
        <v>212.11</v>
      </c>
      <c r="M470" s="22">
        <f t="shared" si="146"/>
        <v>10409.658400000002</v>
      </c>
    </row>
    <row r="471" spans="2:13" ht="12" customHeight="1">
      <c r="B471" s="33"/>
      <c r="C471" s="37" t="s">
        <v>28</v>
      </c>
      <c r="D471" s="19">
        <v>196.0749</v>
      </c>
      <c r="E471" s="19">
        <v>1082.7667</v>
      </c>
      <c r="F471" s="19">
        <v>6290.5893</v>
      </c>
      <c r="G471" s="19">
        <v>4264.668</v>
      </c>
      <c r="H471" s="19">
        <v>1644.3654</v>
      </c>
      <c r="I471" s="19">
        <v>872.0922</v>
      </c>
      <c r="J471" s="19">
        <v>726.798</v>
      </c>
      <c r="K471" s="19">
        <v>0</v>
      </c>
      <c r="L471" s="19">
        <v>2025.12</v>
      </c>
      <c r="M471" s="20">
        <f t="shared" si="146"/>
        <v>17102.4745</v>
      </c>
    </row>
    <row r="472" spans="2:13" ht="12" customHeight="1">
      <c r="B472" s="33"/>
      <c r="C472" s="37" t="s">
        <v>75</v>
      </c>
      <c r="D472" s="19">
        <v>0</v>
      </c>
      <c r="E472" s="19">
        <v>2319.5214</v>
      </c>
      <c r="F472" s="19">
        <v>4261.1329</v>
      </c>
      <c r="G472" s="19">
        <v>5431.1657</v>
      </c>
      <c r="H472" s="19">
        <v>7717.6088</v>
      </c>
      <c r="I472" s="19">
        <v>1648.9242</v>
      </c>
      <c r="J472" s="19">
        <v>0</v>
      </c>
      <c r="K472" s="19">
        <v>393.1088</v>
      </c>
      <c r="L472" s="19">
        <v>23577.4434</v>
      </c>
      <c r="M472" s="20">
        <f t="shared" si="146"/>
        <v>45348.90520000001</v>
      </c>
    </row>
    <row r="473" spans="2:13" ht="12" customHeight="1">
      <c r="B473" s="33"/>
      <c r="C473" s="37" t="s">
        <v>48</v>
      </c>
      <c r="D473" s="19">
        <v>0</v>
      </c>
      <c r="E473" s="19">
        <v>0</v>
      </c>
      <c r="F473" s="19">
        <v>696.3931</v>
      </c>
      <c r="G473" s="19">
        <v>1995.0322</v>
      </c>
      <c r="H473" s="19">
        <v>154.7824</v>
      </c>
      <c r="I473" s="19">
        <v>0</v>
      </c>
      <c r="J473" s="19">
        <v>0</v>
      </c>
      <c r="K473" s="19">
        <v>0</v>
      </c>
      <c r="L473" s="19">
        <v>0</v>
      </c>
      <c r="M473" s="20">
        <f t="shared" si="146"/>
        <v>2846.2077</v>
      </c>
    </row>
    <row r="474" spans="2:13" ht="12" customHeight="1">
      <c r="B474" s="33"/>
      <c r="C474" s="37" t="s">
        <v>29</v>
      </c>
      <c r="D474" s="19">
        <v>543.8536</v>
      </c>
      <c r="E474" s="19">
        <v>762.7465</v>
      </c>
      <c r="F474" s="19">
        <v>908.3508</v>
      </c>
      <c r="G474" s="19">
        <v>7763.9041</v>
      </c>
      <c r="H474" s="19">
        <v>4372.4459</v>
      </c>
      <c r="I474" s="19">
        <v>4875.7799</v>
      </c>
      <c r="J474" s="19">
        <v>4748.9198</v>
      </c>
      <c r="K474" s="19">
        <v>0</v>
      </c>
      <c r="L474" s="19">
        <v>3544.581</v>
      </c>
      <c r="M474" s="20">
        <f t="shared" si="146"/>
        <v>27520.581599999998</v>
      </c>
    </row>
    <row r="475" spans="2:13" ht="12" customHeight="1">
      <c r="B475" s="33"/>
      <c r="C475" s="37" t="s">
        <v>30</v>
      </c>
      <c r="D475" s="19">
        <v>0</v>
      </c>
      <c r="E475" s="19">
        <v>0</v>
      </c>
      <c r="F475" s="19">
        <v>0</v>
      </c>
      <c r="G475" s="19">
        <v>9.1135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20">
        <f t="shared" si="146"/>
        <v>9.1135</v>
      </c>
    </row>
    <row r="476" spans="2:13" ht="12" customHeight="1">
      <c r="B476" s="33" t="s">
        <v>65</v>
      </c>
      <c r="C476" s="37" t="s">
        <v>66</v>
      </c>
      <c r="D476" s="19">
        <v>1281.8854</v>
      </c>
      <c r="E476" s="19">
        <v>1881.7846</v>
      </c>
      <c r="F476" s="19">
        <v>2238.8214</v>
      </c>
      <c r="G476" s="19">
        <v>3171.126</v>
      </c>
      <c r="H476" s="19">
        <v>5116.6544</v>
      </c>
      <c r="I476" s="19">
        <v>10551.5498</v>
      </c>
      <c r="J476" s="19">
        <v>2198.0007</v>
      </c>
      <c r="K476" s="19">
        <v>323.3729</v>
      </c>
      <c r="L476" s="19">
        <v>9794.9005</v>
      </c>
      <c r="M476" s="20">
        <f t="shared" si="146"/>
        <v>36558.0957</v>
      </c>
    </row>
    <row r="477" spans="2:13" ht="12" customHeight="1">
      <c r="B477" s="33"/>
      <c r="C477" s="37" t="s">
        <v>80</v>
      </c>
      <c r="D477" s="19">
        <v>0</v>
      </c>
      <c r="E477" s="19">
        <v>0</v>
      </c>
      <c r="F477" s="19">
        <v>0</v>
      </c>
      <c r="G477" s="19">
        <v>18.5316</v>
      </c>
      <c r="H477" s="19">
        <v>1.6368</v>
      </c>
      <c r="I477" s="19">
        <v>0.2219</v>
      </c>
      <c r="J477" s="19">
        <v>0</v>
      </c>
      <c r="K477" s="19">
        <v>0</v>
      </c>
      <c r="L477" s="19">
        <v>0</v>
      </c>
      <c r="M477" s="20">
        <f t="shared" si="146"/>
        <v>20.390300000000003</v>
      </c>
    </row>
    <row r="478" spans="2:13" ht="12" customHeight="1">
      <c r="B478" s="33"/>
      <c r="C478" s="37" t="s">
        <v>49</v>
      </c>
      <c r="D478" s="19">
        <v>196.2851</v>
      </c>
      <c r="E478" s="19">
        <v>611.0084</v>
      </c>
      <c r="F478" s="19">
        <v>3973.22</v>
      </c>
      <c r="G478" s="19">
        <v>23444.991</v>
      </c>
      <c r="H478" s="19">
        <v>9809.8754</v>
      </c>
      <c r="I478" s="19">
        <v>8502.2378</v>
      </c>
      <c r="J478" s="19">
        <v>1041.0486</v>
      </c>
      <c r="K478" s="19">
        <v>65.7402</v>
      </c>
      <c r="L478" s="19">
        <v>44655.6107</v>
      </c>
      <c r="M478" s="20">
        <f t="shared" si="146"/>
        <v>92300.0172</v>
      </c>
    </row>
    <row r="479" spans="2:13" ht="12" customHeight="1">
      <c r="B479" s="33"/>
      <c r="C479" s="37" t="s">
        <v>76</v>
      </c>
      <c r="D479" s="19">
        <v>8421.3897</v>
      </c>
      <c r="E479" s="19">
        <v>19783.4011</v>
      </c>
      <c r="F479" s="19">
        <v>38045.2639</v>
      </c>
      <c r="G479" s="19">
        <v>14940.979</v>
      </c>
      <c r="H479" s="19">
        <v>6984.6362</v>
      </c>
      <c r="I479" s="19">
        <v>5573.3893</v>
      </c>
      <c r="J479" s="19">
        <v>5018.2502</v>
      </c>
      <c r="K479" s="19">
        <v>1185.6235</v>
      </c>
      <c r="L479" s="19">
        <v>10453.4341</v>
      </c>
      <c r="M479" s="20">
        <f t="shared" si="146"/>
        <v>110406.36699999998</v>
      </c>
    </row>
    <row r="480" spans="2:13" ht="12" customHeight="1">
      <c r="B480" s="33"/>
      <c r="C480" s="37" t="s">
        <v>31</v>
      </c>
      <c r="D480" s="19">
        <v>0</v>
      </c>
      <c r="E480" s="19">
        <v>146.2774</v>
      </c>
      <c r="F480" s="19">
        <v>772.2209</v>
      </c>
      <c r="G480" s="19">
        <v>2225.9057</v>
      </c>
      <c r="H480" s="19">
        <v>502.9315</v>
      </c>
      <c r="I480" s="19">
        <v>1138.2574</v>
      </c>
      <c r="J480" s="19">
        <v>7.1698</v>
      </c>
      <c r="K480" s="19">
        <v>0</v>
      </c>
      <c r="L480" s="19">
        <v>1353.6193</v>
      </c>
      <c r="M480" s="20">
        <f t="shared" si="146"/>
        <v>6146.382</v>
      </c>
    </row>
    <row r="481" spans="2:13" ht="12" customHeight="1">
      <c r="B481" s="33"/>
      <c r="C481" s="37" t="s">
        <v>32</v>
      </c>
      <c r="D481" s="19">
        <v>0</v>
      </c>
      <c r="E481" s="19">
        <v>0</v>
      </c>
      <c r="F481" s="19">
        <v>250.1743</v>
      </c>
      <c r="G481" s="19">
        <v>2370.5553</v>
      </c>
      <c r="H481" s="19">
        <v>259.2033</v>
      </c>
      <c r="I481" s="19">
        <v>350.3815</v>
      </c>
      <c r="J481" s="19">
        <v>0</v>
      </c>
      <c r="K481" s="19">
        <v>0</v>
      </c>
      <c r="L481" s="19">
        <v>1479.982</v>
      </c>
      <c r="M481" s="20">
        <f t="shared" si="146"/>
        <v>4710.2964</v>
      </c>
    </row>
    <row r="482" spans="2:13" ht="12" customHeight="1">
      <c r="B482" s="33" t="s">
        <v>67</v>
      </c>
      <c r="C482" s="37" t="s">
        <v>81</v>
      </c>
      <c r="D482" s="19">
        <v>0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20">
        <f t="shared" si="146"/>
        <v>0</v>
      </c>
    </row>
    <row r="483" spans="2:13" ht="12" customHeight="1">
      <c r="B483" s="33"/>
      <c r="C483" s="37" t="s">
        <v>33</v>
      </c>
      <c r="D483" s="19">
        <v>5105.024</v>
      </c>
      <c r="E483" s="19">
        <v>7177.5301</v>
      </c>
      <c r="F483" s="19">
        <v>31747.8473</v>
      </c>
      <c r="G483" s="19">
        <v>13934.0377</v>
      </c>
      <c r="H483" s="19">
        <v>10939.1917</v>
      </c>
      <c r="I483" s="19">
        <v>18225.6293</v>
      </c>
      <c r="J483" s="19">
        <v>2336.0803</v>
      </c>
      <c r="K483" s="19">
        <v>1091.9501</v>
      </c>
      <c r="L483" s="19">
        <v>21924.1961</v>
      </c>
      <c r="M483" s="20">
        <f t="shared" si="146"/>
        <v>112481.4866</v>
      </c>
    </row>
    <row r="484" spans="2:13" ht="12" customHeight="1">
      <c r="B484" s="33"/>
      <c r="C484" s="37" t="s">
        <v>50</v>
      </c>
      <c r="D484" s="19">
        <v>6628.8057</v>
      </c>
      <c r="E484" s="19">
        <v>47773.7241</v>
      </c>
      <c r="F484" s="19">
        <v>38331.44</v>
      </c>
      <c r="G484" s="19">
        <v>68674.3087</v>
      </c>
      <c r="H484" s="19">
        <v>78234.2078</v>
      </c>
      <c r="I484" s="19">
        <v>68556.7127</v>
      </c>
      <c r="J484" s="19">
        <v>20143.73</v>
      </c>
      <c r="K484" s="19">
        <v>8933.4911</v>
      </c>
      <c r="L484" s="19">
        <v>90749.3783</v>
      </c>
      <c r="M484" s="20">
        <f t="shared" si="146"/>
        <v>428025.79839999997</v>
      </c>
    </row>
    <row r="485" spans="2:13" ht="12" customHeight="1">
      <c r="B485" s="33"/>
      <c r="C485" s="37" t="s">
        <v>34</v>
      </c>
      <c r="D485" s="19">
        <v>700.6543</v>
      </c>
      <c r="E485" s="19">
        <v>784.7753</v>
      </c>
      <c r="F485" s="19">
        <v>2109.5696</v>
      </c>
      <c r="G485" s="19">
        <v>4122.5074</v>
      </c>
      <c r="H485" s="19">
        <v>2801.8838</v>
      </c>
      <c r="I485" s="19">
        <v>3516.5707</v>
      </c>
      <c r="J485" s="19">
        <v>141.7012</v>
      </c>
      <c r="K485" s="19">
        <v>27.7834</v>
      </c>
      <c r="L485" s="19">
        <v>15329.1876</v>
      </c>
      <c r="M485" s="20">
        <f t="shared" si="146"/>
        <v>29534.6333</v>
      </c>
    </row>
    <row r="486" spans="2:13" ht="12" customHeight="1">
      <c r="B486" s="33"/>
      <c r="C486" s="37" t="s">
        <v>35</v>
      </c>
      <c r="D486" s="19">
        <v>1255.0714</v>
      </c>
      <c r="E486" s="19">
        <v>3712.2758</v>
      </c>
      <c r="F486" s="19">
        <v>1098.2038</v>
      </c>
      <c r="G486" s="19">
        <v>4038.5748</v>
      </c>
      <c r="H486" s="19">
        <v>4305.0277</v>
      </c>
      <c r="I486" s="19">
        <v>7316.1248</v>
      </c>
      <c r="J486" s="19">
        <v>76.8506</v>
      </c>
      <c r="K486" s="19">
        <v>1343.9308</v>
      </c>
      <c r="L486" s="19">
        <v>404.6696</v>
      </c>
      <c r="M486" s="20">
        <f t="shared" si="146"/>
        <v>23550.7293</v>
      </c>
    </row>
    <row r="487" spans="2:13" ht="12" customHeight="1">
      <c r="B487" s="33"/>
      <c r="C487" s="37" t="s">
        <v>82</v>
      </c>
      <c r="D487" s="19">
        <v>0</v>
      </c>
      <c r="E487" s="19">
        <v>0</v>
      </c>
      <c r="F487" s="19">
        <v>39.6417</v>
      </c>
      <c r="G487" s="19">
        <v>1023.1115</v>
      </c>
      <c r="H487" s="19">
        <v>98.8745</v>
      </c>
      <c r="I487" s="19">
        <v>539.6778</v>
      </c>
      <c r="J487" s="19">
        <v>0</v>
      </c>
      <c r="K487" s="19">
        <v>0</v>
      </c>
      <c r="L487" s="19">
        <v>192.8474</v>
      </c>
      <c r="M487" s="20">
        <f t="shared" si="146"/>
        <v>1894.1529</v>
      </c>
    </row>
    <row r="488" spans="2:13" ht="12" customHeight="1">
      <c r="B488" s="33" t="s">
        <v>68</v>
      </c>
      <c r="C488" s="37" t="s">
        <v>83</v>
      </c>
      <c r="D488" s="19">
        <v>20.2632</v>
      </c>
      <c r="E488" s="19">
        <v>43.3861</v>
      </c>
      <c r="F488" s="19">
        <v>939.5007</v>
      </c>
      <c r="G488" s="19">
        <v>3587.7</v>
      </c>
      <c r="H488" s="19">
        <v>1156.9372</v>
      </c>
      <c r="I488" s="19">
        <v>4583.0211</v>
      </c>
      <c r="J488" s="19">
        <v>1269.3755</v>
      </c>
      <c r="K488" s="19">
        <v>1280.1477</v>
      </c>
      <c r="L488" s="19">
        <v>5616.3023</v>
      </c>
      <c r="M488" s="20">
        <f t="shared" si="146"/>
        <v>18496.6338</v>
      </c>
    </row>
    <row r="489" spans="2:13" ht="12" customHeight="1">
      <c r="B489" s="33"/>
      <c r="C489" s="37" t="s">
        <v>84</v>
      </c>
      <c r="D489" s="19">
        <v>0</v>
      </c>
      <c r="E489" s="19">
        <v>0</v>
      </c>
      <c r="F489" s="19">
        <v>0</v>
      </c>
      <c r="G489" s="19">
        <v>326.1099</v>
      </c>
      <c r="H489" s="19">
        <v>0</v>
      </c>
      <c r="I489" s="19">
        <v>243.785</v>
      </c>
      <c r="J489" s="19">
        <v>0</v>
      </c>
      <c r="K489" s="19">
        <v>0</v>
      </c>
      <c r="L489" s="19">
        <v>680.3386</v>
      </c>
      <c r="M489" s="20">
        <f t="shared" si="146"/>
        <v>1250.2335</v>
      </c>
    </row>
    <row r="490" spans="2:13" ht="12" customHeight="1">
      <c r="B490" s="33"/>
      <c r="C490" s="37" t="s">
        <v>85</v>
      </c>
      <c r="D490" s="19">
        <v>0</v>
      </c>
      <c r="E490" s="19">
        <v>0</v>
      </c>
      <c r="F490" s="19">
        <v>43.222</v>
      </c>
      <c r="G490" s="19">
        <v>35.1893</v>
      </c>
      <c r="H490" s="19">
        <v>0</v>
      </c>
      <c r="I490" s="19">
        <v>26.776</v>
      </c>
      <c r="J490" s="19">
        <v>0</v>
      </c>
      <c r="K490" s="19">
        <v>0</v>
      </c>
      <c r="L490" s="19">
        <v>0</v>
      </c>
      <c r="M490" s="20">
        <f t="shared" si="146"/>
        <v>105.18730000000001</v>
      </c>
    </row>
    <row r="491" spans="2:13" ht="12" customHeight="1">
      <c r="B491" s="33"/>
      <c r="C491" s="37" t="s">
        <v>36</v>
      </c>
      <c r="D491" s="19">
        <v>0</v>
      </c>
      <c r="E491" s="19">
        <v>0</v>
      </c>
      <c r="F491" s="19">
        <v>405.6588</v>
      </c>
      <c r="G491" s="19">
        <v>3505.6592</v>
      </c>
      <c r="H491" s="19">
        <v>716.5457</v>
      </c>
      <c r="I491" s="19">
        <v>438.6203</v>
      </c>
      <c r="J491" s="19">
        <v>0.01</v>
      </c>
      <c r="K491" s="19">
        <v>0</v>
      </c>
      <c r="L491" s="19">
        <v>481.9794</v>
      </c>
      <c r="M491" s="20">
        <f t="shared" si="146"/>
        <v>5548.4734</v>
      </c>
    </row>
    <row r="492" spans="2:13" ht="12" customHeight="1">
      <c r="B492" s="33"/>
      <c r="C492" s="37" t="s">
        <v>86</v>
      </c>
      <c r="D492" s="19">
        <v>0</v>
      </c>
      <c r="E492" s="19">
        <v>0</v>
      </c>
      <c r="F492" s="19">
        <v>140.7065</v>
      </c>
      <c r="G492" s="19">
        <v>218.4005</v>
      </c>
      <c r="H492" s="19">
        <v>0</v>
      </c>
      <c r="I492" s="19">
        <v>36.3692</v>
      </c>
      <c r="J492" s="19">
        <v>51.7648</v>
      </c>
      <c r="K492" s="19">
        <v>0</v>
      </c>
      <c r="L492" s="19">
        <v>4.4806</v>
      </c>
      <c r="M492" s="20">
        <f t="shared" si="146"/>
        <v>451.7215999999999</v>
      </c>
    </row>
    <row r="493" spans="2:13" ht="12" customHeight="1">
      <c r="B493" s="33"/>
      <c r="C493" s="37" t="s">
        <v>37</v>
      </c>
      <c r="D493" s="19">
        <v>686.4603</v>
      </c>
      <c r="E493" s="19">
        <v>1304.9375</v>
      </c>
      <c r="F493" s="19">
        <v>7124.0354</v>
      </c>
      <c r="G493" s="19">
        <v>15066.5599</v>
      </c>
      <c r="H493" s="19">
        <v>9314.4871</v>
      </c>
      <c r="I493" s="19">
        <v>5524.8184</v>
      </c>
      <c r="J493" s="19">
        <v>3114.1668</v>
      </c>
      <c r="K493" s="19">
        <v>1002.036</v>
      </c>
      <c r="L493" s="19">
        <v>37469.8876</v>
      </c>
      <c r="M493" s="20">
        <f t="shared" si="146"/>
        <v>80607.389</v>
      </c>
    </row>
    <row r="494" spans="2:13" ht="12" customHeight="1">
      <c r="B494" s="33"/>
      <c r="C494" s="38" t="s">
        <v>87</v>
      </c>
      <c r="D494" s="19">
        <v>0</v>
      </c>
      <c r="E494" s="19">
        <v>0</v>
      </c>
      <c r="F494" s="19">
        <v>0</v>
      </c>
      <c r="G494" s="19">
        <v>497.7143</v>
      </c>
      <c r="H494" s="19">
        <v>192.2869</v>
      </c>
      <c r="I494" s="19">
        <v>141.9361</v>
      </c>
      <c r="J494" s="19">
        <v>0</v>
      </c>
      <c r="K494" s="19">
        <v>0</v>
      </c>
      <c r="L494" s="19">
        <v>23.3612</v>
      </c>
      <c r="M494" s="20">
        <f t="shared" si="146"/>
        <v>855.2985</v>
      </c>
    </row>
    <row r="495" spans="2:13" ht="12" customHeight="1">
      <c r="B495" s="35"/>
      <c r="C495" s="39" t="s">
        <v>79</v>
      </c>
      <c r="D495" s="21">
        <f aca="true" t="shared" si="148" ref="D495:L495">SUM(D471:D494)</f>
        <v>25035.7676</v>
      </c>
      <c r="E495" s="21">
        <f t="shared" si="148"/>
        <v>87384.135</v>
      </c>
      <c r="F495" s="21">
        <f t="shared" si="148"/>
        <v>139415.9924</v>
      </c>
      <c r="G495" s="21">
        <f t="shared" si="148"/>
        <v>180665.8453</v>
      </c>
      <c r="H495" s="21">
        <f t="shared" si="148"/>
        <v>144323.5825</v>
      </c>
      <c r="I495" s="21">
        <f t="shared" si="148"/>
        <v>142662.87540000002</v>
      </c>
      <c r="J495" s="21">
        <f t="shared" si="148"/>
        <v>40873.8663</v>
      </c>
      <c r="K495" s="21">
        <f t="shared" si="148"/>
        <v>15647.1845</v>
      </c>
      <c r="L495" s="21">
        <f t="shared" si="148"/>
        <v>269761.3197</v>
      </c>
      <c r="M495" s="22">
        <f t="shared" si="146"/>
        <v>1045770.5687</v>
      </c>
    </row>
    <row r="496" spans="2:13" ht="12" customHeight="1">
      <c r="B496" s="31"/>
      <c r="C496" s="40" t="s">
        <v>38</v>
      </c>
      <c r="D496" s="19">
        <v>0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20">
        <f t="shared" si="146"/>
        <v>0</v>
      </c>
    </row>
    <row r="497" spans="2:13" ht="12" customHeight="1">
      <c r="B497" s="33"/>
      <c r="C497" s="37" t="s">
        <v>39</v>
      </c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20">
        <f t="shared" si="146"/>
        <v>0</v>
      </c>
    </row>
    <row r="498" spans="2:13" ht="12" customHeight="1">
      <c r="B498" s="33"/>
      <c r="C498" s="37" t="s">
        <v>40</v>
      </c>
      <c r="D498" s="19">
        <v>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20">
        <f t="shared" si="146"/>
        <v>0</v>
      </c>
    </row>
    <row r="499" spans="2:13" ht="12" customHeight="1">
      <c r="B499" s="33" t="s">
        <v>69</v>
      </c>
      <c r="C499" s="37" t="s">
        <v>88</v>
      </c>
      <c r="D499" s="19">
        <v>49.7209</v>
      </c>
      <c r="E499" s="19">
        <v>109.0034</v>
      </c>
      <c r="F499" s="19">
        <v>442.7368</v>
      </c>
      <c r="G499" s="19">
        <v>6328.3097</v>
      </c>
      <c r="H499" s="19">
        <v>2133.4261</v>
      </c>
      <c r="I499" s="19">
        <v>28.6851</v>
      </c>
      <c r="J499" s="19">
        <v>21.0357</v>
      </c>
      <c r="K499" s="19">
        <v>0</v>
      </c>
      <c r="L499" s="19">
        <v>2616.4406</v>
      </c>
      <c r="M499" s="20">
        <f t="shared" si="146"/>
        <v>11729.358300000002</v>
      </c>
    </row>
    <row r="500" spans="2:13" ht="12" customHeight="1">
      <c r="B500" s="33"/>
      <c r="C500" s="37" t="s">
        <v>41</v>
      </c>
      <c r="D500" s="19">
        <v>877.5298</v>
      </c>
      <c r="E500" s="19">
        <v>2043.9774</v>
      </c>
      <c r="F500" s="19">
        <v>7021.984</v>
      </c>
      <c r="G500" s="19">
        <v>919.7245</v>
      </c>
      <c r="H500" s="19">
        <v>62.4536</v>
      </c>
      <c r="I500" s="19">
        <v>0</v>
      </c>
      <c r="J500" s="19">
        <v>0</v>
      </c>
      <c r="K500" s="19">
        <v>0</v>
      </c>
      <c r="L500" s="19">
        <v>0</v>
      </c>
      <c r="M500" s="20">
        <f t="shared" si="146"/>
        <v>10925.669300000001</v>
      </c>
    </row>
    <row r="501" spans="2:13" ht="12" customHeight="1">
      <c r="B501" s="33"/>
      <c r="C501" s="37" t="s">
        <v>42</v>
      </c>
      <c r="D501" s="19">
        <v>0</v>
      </c>
      <c r="E501" s="19">
        <v>0</v>
      </c>
      <c r="F501" s="19">
        <v>13710.3292</v>
      </c>
      <c r="G501" s="19">
        <v>6778.2831</v>
      </c>
      <c r="H501" s="19">
        <v>5266.267</v>
      </c>
      <c r="I501" s="19">
        <v>91262.7127</v>
      </c>
      <c r="J501" s="19">
        <v>0</v>
      </c>
      <c r="K501" s="19">
        <v>0</v>
      </c>
      <c r="L501" s="19">
        <v>7107.2081</v>
      </c>
      <c r="M501" s="20">
        <f t="shared" si="146"/>
        <v>124124.80010000001</v>
      </c>
    </row>
    <row r="502" spans="2:13" ht="12" customHeight="1">
      <c r="B502" s="33"/>
      <c r="C502" s="37" t="s">
        <v>43</v>
      </c>
      <c r="D502" s="19">
        <v>0</v>
      </c>
      <c r="E502" s="19">
        <v>0</v>
      </c>
      <c r="F502" s="19">
        <v>0</v>
      </c>
      <c r="G502" s="19">
        <v>220.7056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20">
        <f t="shared" si="146"/>
        <v>220.7056</v>
      </c>
    </row>
    <row r="503" spans="2:13" ht="12" customHeight="1">
      <c r="B503" s="33"/>
      <c r="C503" s="37" t="s">
        <v>44</v>
      </c>
      <c r="D503" s="19">
        <v>0</v>
      </c>
      <c r="E503" s="19">
        <v>11200.6662</v>
      </c>
      <c r="F503" s="19">
        <v>15144.1717</v>
      </c>
      <c r="G503" s="19">
        <v>495.1186</v>
      </c>
      <c r="H503" s="19">
        <v>25366.553</v>
      </c>
      <c r="I503" s="19">
        <v>66.249</v>
      </c>
      <c r="J503" s="19">
        <v>0</v>
      </c>
      <c r="K503" s="19">
        <v>0</v>
      </c>
      <c r="L503" s="19">
        <v>83965.7733</v>
      </c>
      <c r="M503" s="20">
        <f t="shared" si="146"/>
        <v>136238.5318</v>
      </c>
    </row>
    <row r="504" spans="2:13" ht="12" customHeight="1">
      <c r="B504" s="33" t="s">
        <v>70</v>
      </c>
      <c r="C504" s="37" t="s">
        <v>45</v>
      </c>
      <c r="D504" s="19">
        <v>328.4039</v>
      </c>
      <c r="E504" s="19">
        <v>0</v>
      </c>
      <c r="F504" s="19">
        <v>8523.8221</v>
      </c>
      <c r="G504" s="19">
        <v>9708.2999</v>
      </c>
      <c r="H504" s="19">
        <v>3353.3995</v>
      </c>
      <c r="I504" s="19">
        <v>3791.7137</v>
      </c>
      <c r="J504" s="19">
        <v>2258.1626</v>
      </c>
      <c r="K504" s="19">
        <v>0</v>
      </c>
      <c r="L504" s="19">
        <v>41624.1557</v>
      </c>
      <c r="M504" s="20">
        <f t="shared" si="146"/>
        <v>69587.9574</v>
      </c>
    </row>
    <row r="505" spans="2:13" ht="12" customHeight="1">
      <c r="B505" s="33"/>
      <c r="C505" s="37" t="s">
        <v>89</v>
      </c>
      <c r="D505" s="19">
        <v>0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20">
        <f t="shared" si="146"/>
        <v>0</v>
      </c>
    </row>
    <row r="506" spans="2:13" ht="12" customHeight="1">
      <c r="B506" s="33"/>
      <c r="C506" s="37" t="s">
        <v>51</v>
      </c>
      <c r="D506" s="19">
        <v>130.1365</v>
      </c>
      <c r="E506" s="19">
        <v>794.7025</v>
      </c>
      <c r="F506" s="19">
        <v>0</v>
      </c>
      <c r="G506" s="19">
        <v>0</v>
      </c>
      <c r="H506" s="19">
        <v>29.5494</v>
      </c>
      <c r="I506" s="19">
        <v>411.4414</v>
      </c>
      <c r="J506" s="19">
        <v>0</v>
      </c>
      <c r="K506" s="19">
        <v>54.5945</v>
      </c>
      <c r="L506" s="19">
        <v>302.986</v>
      </c>
      <c r="M506" s="20">
        <f t="shared" si="146"/>
        <v>1723.4103</v>
      </c>
    </row>
    <row r="507" spans="2:13" ht="12" customHeight="1">
      <c r="B507" s="33"/>
      <c r="C507" s="37" t="s">
        <v>52</v>
      </c>
      <c r="D507" s="19">
        <v>0</v>
      </c>
      <c r="E507" s="19">
        <v>0</v>
      </c>
      <c r="F507" s="19">
        <v>0</v>
      </c>
      <c r="G507" s="19">
        <v>0</v>
      </c>
      <c r="H507" s="19">
        <v>0</v>
      </c>
      <c r="I507" s="19">
        <v>5.981</v>
      </c>
      <c r="J507" s="19">
        <v>0</v>
      </c>
      <c r="K507" s="19">
        <v>0</v>
      </c>
      <c r="L507" s="19">
        <v>0.3</v>
      </c>
      <c r="M507" s="20">
        <f t="shared" si="146"/>
        <v>6.281</v>
      </c>
    </row>
    <row r="508" spans="2:13" ht="12" customHeight="1">
      <c r="B508" s="33"/>
      <c r="C508" s="37" t="s">
        <v>53</v>
      </c>
      <c r="D508" s="19">
        <v>0</v>
      </c>
      <c r="E508" s="19">
        <v>0</v>
      </c>
      <c r="F508" s="19">
        <v>0</v>
      </c>
      <c r="G508" s="19">
        <v>11.451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20">
        <f t="shared" si="146"/>
        <v>11.451</v>
      </c>
    </row>
    <row r="509" spans="2:13" ht="12" customHeight="1">
      <c r="B509" s="33" t="s">
        <v>71</v>
      </c>
      <c r="C509" s="37" t="s">
        <v>46</v>
      </c>
      <c r="D509" s="19">
        <v>0</v>
      </c>
      <c r="E509" s="19">
        <v>285.6949</v>
      </c>
      <c r="F509" s="19">
        <v>0</v>
      </c>
      <c r="G509" s="19">
        <v>40.1344</v>
      </c>
      <c r="H509" s="19">
        <v>0</v>
      </c>
      <c r="I509" s="19">
        <v>0</v>
      </c>
      <c r="J509" s="19">
        <v>0</v>
      </c>
      <c r="K509" s="19">
        <v>0</v>
      </c>
      <c r="L509" s="19">
        <v>0.0198</v>
      </c>
      <c r="M509" s="20">
        <f t="shared" si="146"/>
        <v>325.84909999999996</v>
      </c>
    </row>
    <row r="510" spans="2:13" ht="12" customHeight="1">
      <c r="B510" s="33"/>
      <c r="C510" s="37" t="s">
        <v>90</v>
      </c>
      <c r="D510" s="19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20">
        <f>SUM(D510:L510)</f>
        <v>0</v>
      </c>
    </row>
    <row r="511" spans="2:13" ht="12" customHeight="1">
      <c r="B511" s="33"/>
      <c r="C511" s="37" t="s">
        <v>47</v>
      </c>
      <c r="D511" s="19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20">
        <f t="shared" si="146"/>
        <v>0</v>
      </c>
    </row>
    <row r="512" spans="2:13" ht="12" customHeight="1">
      <c r="B512" s="33"/>
      <c r="C512" s="38" t="s">
        <v>91</v>
      </c>
      <c r="D512" s="23">
        <v>0</v>
      </c>
      <c r="E512" s="19">
        <v>0</v>
      </c>
      <c r="F512" s="19">
        <v>38.7059</v>
      </c>
      <c r="G512" s="19">
        <v>0</v>
      </c>
      <c r="H512" s="19">
        <v>0</v>
      </c>
      <c r="I512" s="19">
        <v>0</v>
      </c>
      <c r="J512" s="23">
        <v>0</v>
      </c>
      <c r="K512" s="23">
        <v>0</v>
      </c>
      <c r="L512" s="23">
        <v>0</v>
      </c>
      <c r="M512" s="24">
        <f t="shared" si="146"/>
        <v>38.7059</v>
      </c>
    </row>
    <row r="513" spans="2:13" ht="12" customHeight="1">
      <c r="B513" s="35"/>
      <c r="C513" s="41" t="s">
        <v>79</v>
      </c>
      <c r="D513" s="23">
        <f aca="true" t="shared" si="149" ref="D513:L513">SUM(D496:D512)</f>
        <v>1385.7911000000001</v>
      </c>
      <c r="E513" s="21">
        <f t="shared" si="149"/>
        <v>14434.044399999999</v>
      </c>
      <c r="F513" s="21">
        <f t="shared" si="149"/>
        <v>44881.7497</v>
      </c>
      <c r="G513" s="21">
        <f t="shared" si="149"/>
        <v>24502.026799999996</v>
      </c>
      <c r="H513" s="21">
        <f t="shared" si="149"/>
        <v>36211.6486</v>
      </c>
      <c r="I513" s="21">
        <f t="shared" si="149"/>
        <v>95566.78289999999</v>
      </c>
      <c r="J513" s="23">
        <f t="shared" si="149"/>
        <v>2279.1983</v>
      </c>
      <c r="K513" s="23">
        <f t="shared" si="149"/>
        <v>54.5945</v>
      </c>
      <c r="L513" s="23">
        <f t="shared" si="149"/>
        <v>135616.88350000003</v>
      </c>
      <c r="M513" s="24">
        <f t="shared" si="146"/>
        <v>354932.71979999996</v>
      </c>
    </row>
    <row r="514" spans="2:13" ht="12" customHeight="1">
      <c r="B514" s="33"/>
      <c r="C514" s="34" t="s">
        <v>92</v>
      </c>
      <c r="D514" s="17">
        <v>3024.8611</v>
      </c>
      <c r="E514" s="17">
        <v>10667.9947</v>
      </c>
      <c r="F514" s="17">
        <v>38096.6153</v>
      </c>
      <c r="G514" s="19">
        <v>78300.5001</v>
      </c>
      <c r="H514" s="19">
        <v>43183.7687</v>
      </c>
      <c r="I514" s="19">
        <v>51698.8716</v>
      </c>
      <c r="J514" s="17">
        <v>225.7071</v>
      </c>
      <c r="K514" s="17">
        <v>1009.7328</v>
      </c>
      <c r="L514" s="17">
        <v>64709.5507</v>
      </c>
      <c r="M514" s="18">
        <f t="shared" si="146"/>
        <v>290917.6021</v>
      </c>
    </row>
    <row r="515" spans="2:13" ht="12" customHeight="1">
      <c r="B515" s="33" t="s">
        <v>72</v>
      </c>
      <c r="C515" s="34" t="s">
        <v>93</v>
      </c>
      <c r="D515" s="19">
        <v>888.5311</v>
      </c>
      <c r="E515" s="19">
        <v>3449.7441</v>
      </c>
      <c r="F515" s="19">
        <v>11876.5149</v>
      </c>
      <c r="G515" s="19">
        <v>11357.0426</v>
      </c>
      <c r="H515" s="19">
        <v>5293.1859</v>
      </c>
      <c r="I515" s="19">
        <v>3635.6518</v>
      </c>
      <c r="J515" s="19">
        <v>656.882</v>
      </c>
      <c r="K515" s="19">
        <v>485.766</v>
      </c>
      <c r="L515" s="19">
        <v>22520.5827</v>
      </c>
      <c r="M515" s="20">
        <f t="shared" si="146"/>
        <v>60163.901099999995</v>
      </c>
    </row>
    <row r="516" spans="2:13" ht="12" customHeight="1">
      <c r="B516" s="33"/>
      <c r="C516" s="34" t="s">
        <v>94</v>
      </c>
      <c r="D516" s="19">
        <v>256.3989</v>
      </c>
      <c r="E516" s="19">
        <v>229.6907</v>
      </c>
      <c r="F516" s="19">
        <v>3939.8174</v>
      </c>
      <c r="G516" s="19">
        <v>3743.6448</v>
      </c>
      <c r="H516" s="19">
        <v>2035.654</v>
      </c>
      <c r="I516" s="19">
        <v>3413.0584</v>
      </c>
      <c r="J516" s="19">
        <v>0</v>
      </c>
      <c r="K516" s="19">
        <v>0</v>
      </c>
      <c r="L516" s="19">
        <v>1191.7032</v>
      </c>
      <c r="M516" s="20">
        <f t="shared" si="146"/>
        <v>14809.9674</v>
      </c>
    </row>
    <row r="517" spans="2:13" ht="12" customHeight="1">
      <c r="B517" s="33" t="s">
        <v>73</v>
      </c>
      <c r="C517" s="34" t="s">
        <v>95</v>
      </c>
      <c r="D517" s="19">
        <v>57.2116</v>
      </c>
      <c r="E517" s="19">
        <v>54.0344</v>
      </c>
      <c r="F517" s="19">
        <v>393.1022</v>
      </c>
      <c r="G517" s="19">
        <v>1346.9669</v>
      </c>
      <c r="H517" s="19">
        <v>414.5147</v>
      </c>
      <c r="I517" s="19">
        <v>581.0614</v>
      </c>
      <c r="J517" s="19">
        <v>0</v>
      </c>
      <c r="K517" s="19">
        <v>0</v>
      </c>
      <c r="L517" s="19">
        <v>2466.038</v>
      </c>
      <c r="M517" s="20">
        <f t="shared" si="146"/>
        <v>5312.9292000000005</v>
      </c>
    </row>
    <row r="518" spans="2:13" ht="12" customHeight="1">
      <c r="B518" s="33"/>
      <c r="C518" s="34" t="s">
        <v>96</v>
      </c>
      <c r="D518" s="19">
        <v>0</v>
      </c>
      <c r="E518" s="19">
        <v>676.781</v>
      </c>
      <c r="F518" s="19">
        <v>3284.8782</v>
      </c>
      <c r="G518" s="19">
        <v>1497.3378</v>
      </c>
      <c r="H518" s="19">
        <v>1401.9122</v>
      </c>
      <c r="I518" s="19">
        <v>625.1216</v>
      </c>
      <c r="J518" s="19">
        <v>0</v>
      </c>
      <c r="K518" s="19">
        <v>0</v>
      </c>
      <c r="L518" s="19">
        <v>61.5</v>
      </c>
      <c r="M518" s="20">
        <f t="shared" si="146"/>
        <v>7547.5308</v>
      </c>
    </row>
    <row r="519" spans="2:13" ht="12" customHeight="1">
      <c r="B519" s="33" t="s">
        <v>68</v>
      </c>
      <c r="C519" s="34" t="s">
        <v>97</v>
      </c>
      <c r="D519" s="19">
        <v>0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20">
        <f t="shared" si="146"/>
        <v>0</v>
      </c>
    </row>
    <row r="520" spans="2:13" ht="12" customHeight="1">
      <c r="B520" s="33"/>
      <c r="C520" s="42" t="s">
        <v>98</v>
      </c>
      <c r="D520" s="23">
        <v>0</v>
      </c>
      <c r="E520" s="23">
        <v>0</v>
      </c>
      <c r="F520" s="23">
        <v>258.1372</v>
      </c>
      <c r="G520" s="23">
        <v>2832.1523</v>
      </c>
      <c r="H520" s="23">
        <v>1104.5389</v>
      </c>
      <c r="I520" s="23">
        <v>564.0925</v>
      </c>
      <c r="J520" s="23">
        <v>0</v>
      </c>
      <c r="K520" s="23">
        <v>0</v>
      </c>
      <c r="L520" s="23">
        <v>1141.7101</v>
      </c>
      <c r="M520" s="24">
        <f t="shared" si="146"/>
        <v>5900.631</v>
      </c>
    </row>
    <row r="521" spans="2:13" ht="12" customHeight="1">
      <c r="B521" s="35"/>
      <c r="C521" s="41" t="s">
        <v>64</v>
      </c>
      <c r="D521" s="21">
        <f aca="true" t="shared" si="150" ref="D521:L521">SUM(D514:D520)</f>
        <v>4227.0027</v>
      </c>
      <c r="E521" s="21">
        <f t="shared" si="150"/>
        <v>15078.244899999998</v>
      </c>
      <c r="F521" s="21">
        <f t="shared" si="150"/>
        <v>57849.0652</v>
      </c>
      <c r="G521" s="21">
        <f t="shared" si="150"/>
        <v>99077.6445</v>
      </c>
      <c r="H521" s="21">
        <f t="shared" si="150"/>
        <v>53433.5744</v>
      </c>
      <c r="I521" s="21">
        <f t="shared" si="150"/>
        <v>60517.857299999996</v>
      </c>
      <c r="J521" s="21">
        <f t="shared" si="150"/>
        <v>882.5890999999999</v>
      </c>
      <c r="K521" s="21">
        <f t="shared" si="150"/>
        <v>1495.4988</v>
      </c>
      <c r="L521" s="21">
        <f t="shared" si="150"/>
        <v>92091.08469999999</v>
      </c>
      <c r="M521" s="22">
        <f>SUM(D521:L521)</f>
        <v>384652.56159999996</v>
      </c>
    </row>
    <row r="522" spans="2:13" ht="12" customHeight="1">
      <c r="B522" s="51" t="s">
        <v>74</v>
      </c>
      <c r="C522" s="52"/>
      <c r="D522" s="25">
        <f aca="true" t="shared" si="151" ref="D522:L522">+D470+D495+D513+D521</f>
        <v>30648.5614</v>
      </c>
      <c r="E522" s="25">
        <f t="shared" si="151"/>
        <v>117631.7543</v>
      </c>
      <c r="F522" s="25">
        <f t="shared" si="151"/>
        <v>250074.2956</v>
      </c>
      <c r="G522" s="25">
        <f t="shared" si="151"/>
        <v>305202.62009999994</v>
      </c>
      <c r="H522" s="25">
        <f t="shared" si="151"/>
        <v>234352.82879999996</v>
      </c>
      <c r="I522" s="25">
        <f t="shared" si="151"/>
        <v>298922.5189</v>
      </c>
      <c r="J522" s="25">
        <f t="shared" si="151"/>
        <v>44054.2537</v>
      </c>
      <c r="K522" s="25">
        <f t="shared" si="151"/>
        <v>17197.2778</v>
      </c>
      <c r="L522" s="25">
        <f t="shared" si="151"/>
        <v>497681.3979</v>
      </c>
      <c r="M522" s="26">
        <f>SUM(D522:L522)</f>
        <v>1795765.5085</v>
      </c>
    </row>
    <row r="524" spans="2:57" ht="12" customHeight="1">
      <c r="B524" s="13"/>
      <c r="C524" s="12" t="s">
        <v>3</v>
      </c>
      <c r="D524" s="49" t="s">
        <v>12</v>
      </c>
      <c r="E524" s="50"/>
      <c r="BD524" s="3"/>
      <c r="BE524" s="2"/>
    </row>
    <row r="525" spans="3:57" ht="12" customHeight="1">
      <c r="C525" s="5"/>
      <c r="M525" s="7" t="s">
        <v>0</v>
      </c>
      <c r="BE525" s="2"/>
    </row>
    <row r="526" spans="2:57" ht="12" customHeight="1">
      <c r="B526" s="8"/>
      <c r="C526" s="9" t="s">
        <v>99</v>
      </c>
      <c r="D526" s="43" t="s">
        <v>54</v>
      </c>
      <c r="E526" s="45" t="s">
        <v>55</v>
      </c>
      <c r="F526" s="45" t="s">
        <v>56</v>
      </c>
      <c r="G526" s="45" t="s">
        <v>57</v>
      </c>
      <c r="H526" s="45" t="s">
        <v>58</v>
      </c>
      <c r="I526" s="45" t="s">
        <v>59</v>
      </c>
      <c r="J526" s="45" t="s">
        <v>60</v>
      </c>
      <c r="K526" s="45" t="s">
        <v>61</v>
      </c>
      <c r="L526" s="45" t="s">
        <v>21</v>
      </c>
      <c r="M526" s="47" t="s">
        <v>1</v>
      </c>
      <c r="BE526" s="2"/>
    </row>
    <row r="527" spans="2:57" ht="12" customHeight="1">
      <c r="B527" s="29" t="s">
        <v>2</v>
      </c>
      <c r="C527" s="30"/>
      <c r="D527" s="44"/>
      <c r="E527" s="46"/>
      <c r="F527" s="46"/>
      <c r="G527" s="46"/>
      <c r="H527" s="46"/>
      <c r="I527" s="46"/>
      <c r="J527" s="46"/>
      <c r="K527" s="46"/>
      <c r="L527" s="46"/>
      <c r="M527" s="48"/>
      <c r="BE527" s="2"/>
    </row>
    <row r="528" spans="2:13" ht="12" customHeight="1">
      <c r="B528" s="31"/>
      <c r="C528" s="32" t="s">
        <v>23</v>
      </c>
      <c r="D528" s="17">
        <f aca="true" t="shared" si="152" ref="D528:M528">SUM(D333,D398,D463)</f>
        <v>0</v>
      </c>
      <c r="E528" s="17">
        <f t="shared" si="152"/>
        <v>0</v>
      </c>
      <c r="F528" s="17">
        <f t="shared" si="152"/>
        <v>515.97</v>
      </c>
      <c r="G528" s="17">
        <f t="shared" si="152"/>
        <v>159.69</v>
      </c>
      <c r="H528" s="17">
        <f t="shared" si="152"/>
        <v>529.52</v>
      </c>
      <c r="I528" s="17">
        <f t="shared" si="152"/>
        <v>175</v>
      </c>
      <c r="J528" s="17">
        <f t="shared" si="152"/>
        <v>0</v>
      </c>
      <c r="K528" s="17">
        <f t="shared" si="152"/>
        <v>0</v>
      </c>
      <c r="L528" s="17">
        <f t="shared" si="152"/>
        <v>0</v>
      </c>
      <c r="M528" s="18">
        <f t="shared" si="152"/>
        <v>1380.18</v>
      </c>
    </row>
    <row r="529" spans="2:13" ht="12" customHeight="1">
      <c r="B529" s="33" t="s">
        <v>62</v>
      </c>
      <c r="C529" s="34" t="s">
        <v>24</v>
      </c>
      <c r="D529" s="19">
        <f aca="true" t="shared" si="153" ref="D529:M529">SUM(D334,D399,D464)</f>
        <v>0</v>
      </c>
      <c r="E529" s="19">
        <f t="shared" si="153"/>
        <v>0</v>
      </c>
      <c r="F529" s="19">
        <f t="shared" si="153"/>
        <v>2804.7784</v>
      </c>
      <c r="G529" s="19">
        <f t="shared" si="153"/>
        <v>3690.591</v>
      </c>
      <c r="H529" s="19">
        <f t="shared" si="153"/>
        <v>0</v>
      </c>
      <c r="I529" s="19">
        <f t="shared" si="153"/>
        <v>0.3</v>
      </c>
      <c r="J529" s="19">
        <f t="shared" si="153"/>
        <v>0</v>
      </c>
      <c r="K529" s="19">
        <f t="shared" si="153"/>
        <v>0</v>
      </c>
      <c r="L529" s="19">
        <f t="shared" si="153"/>
        <v>7686.3583</v>
      </c>
      <c r="M529" s="20">
        <f t="shared" si="153"/>
        <v>14182.027699999999</v>
      </c>
    </row>
    <row r="530" spans="2:13" ht="12" customHeight="1">
      <c r="B530" s="33"/>
      <c r="C530" s="34" t="s">
        <v>25</v>
      </c>
      <c r="D530" s="19">
        <f aca="true" t="shared" si="154" ref="D530:M530">SUM(D335,D400,D465)</f>
        <v>0</v>
      </c>
      <c r="E530" s="19">
        <f t="shared" si="154"/>
        <v>735.33</v>
      </c>
      <c r="F530" s="19">
        <f t="shared" si="154"/>
        <v>1331.6161</v>
      </c>
      <c r="G530" s="19">
        <f t="shared" si="154"/>
        <v>195.6523</v>
      </c>
      <c r="H530" s="19">
        <f t="shared" si="154"/>
        <v>116.1047</v>
      </c>
      <c r="I530" s="19">
        <f t="shared" si="154"/>
        <v>0</v>
      </c>
      <c r="J530" s="19">
        <f t="shared" si="154"/>
        <v>0</v>
      </c>
      <c r="K530" s="19">
        <f t="shared" si="154"/>
        <v>0</v>
      </c>
      <c r="L530" s="19">
        <f t="shared" si="154"/>
        <v>2429.6334</v>
      </c>
      <c r="M530" s="20">
        <f t="shared" si="154"/>
        <v>4808.336499999999</v>
      </c>
    </row>
    <row r="531" spans="2:13" ht="12" customHeight="1">
      <c r="B531" s="33"/>
      <c r="C531" s="34" t="s">
        <v>77</v>
      </c>
      <c r="D531" s="19">
        <f aca="true" t="shared" si="155" ref="D531:M531">SUM(D336,D401,D466)</f>
        <v>837.9059</v>
      </c>
      <c r="E531" s="19">
        <f t="shared" si="155"/>
        <v>501.6394</v>
      </c>
      <c r="F531" s="19">
        <f t="shared" si="155"/>
        <v>265641.0424</v>
      </c>
      <c r="G531" s="19">
        <f t="shared" si="155"/>
        <v>27462.418</v>
      </c>
      <c r="H531" s="19">
        <f t="shared" si="155"/>
        <v>14634.7182</v>
      </c>
      <c r="I531" s="19">
        <f t="shared" si="155"/>
        <v>6738.7458</v>
      </c>
      <c r="J531" s="19">
        <f t="shared" si="155"/>
        <v>0</v>
      </c>
      <c r="K531" s="19">
        <f t="shared" si="155"/>
        <v>0</v>
      </c>
      <c r="L531" s="19">
        <f t="shared" si="155"/>
        <v>214994.271</v>
      </c>
      <c r="M531" s="20">
        <f t="shared" si="155"/>
        <v>530810.7407000001</v>
      </c>
    </row>
    <row r="532" spans="2:13" ht="12" customHeight="1">
      <c r="B532" s="33"/>
      <c r="C532" s="34" t="s">
        <v>26</v>
      </c>
      <c r="D532" s="19">
        <f aca="true" t="shared" si="156" ref="D532:M533">SUM(D337,D402,D467)</f>
        <v>0</v>
      </c>
      <c r="E532" s="19">
        <f t="shared" si="156"/>
        <v>884.7042</v>
      </c>
      <c r="F532" s="19">
        <f t="shared" si="156"/>
        <v>120230.9028</v>
      </c>
      <c r="G532" s="19">
        <f t="shared" si="156"/>
        <v>5227.2657</v>
      </c>
      <c r="H532" s="19">
        <f t="shared" si="156"/>
        <v>3730.3597</v>
      </c>
      <c r="I532" s="19">
        <f t="shared" si="156"/>
        <v>12182.1201</v>
      </c>
      <c r="J532" s="19">
        <f t="shared" si="156"/>
        <v>177.9454</v>
      </c>
      <c r="K532" s="19">
        <f t="shared" si="156"/>
        <v>30</v>
      </c>
      <c r="L532" s="19">
        <f t="shared" si="156"/>
        <v>50046.9505</v>
      </c>
      <c r="M532" s="20">
        <f t="shared" si="156"/>
        <v>192510.24839999998</v>
      </c>
    </row>
    <row r="533" spans="2:13" ht="12" customHeight="1">
      <c r="B533" s="33"/>
      <c r="C533" s="34" t="s">
        <v>27</v>
      </c>
      <c r="D533" s="19">
        <f t="shared" si="156"/>
        <v>0</v>
      </c>
      <c r="E533" s="19">
        <f t="shared" si="156"/>
        <v>0</v>
      </c>
      <c r="F533" s="19">
        <f t="shared" si="156"/>
        <v>1146.7882</v>
      </c>
      <c r="G533" s="19">
        <f t="shared" si="156"/>
        <v>79.357</v>
      </c>
      <c r="H533" s="19">
        <f t="shared" si="156"/>
        <v>128.514</v>
      </c>
      <c r="I533" s="19">
        <f t="shared" si="156"/>
        <v>100.986</v>
      </c>
      <c r="J533" s="19">
        <f t="shared" si="156"/>
        <v>0</v>
      </c>
      <c r="K533" s="19">
        <f t="shared" si="156"/>
        <v>0</v>
      </c>
      <c r="L533" s="19">
        <f t="shared" si="156"/>
        <v>2556.7497</v>
      </c>
      <c r="M533" s="20">
        <f t="shared" si="156"/>
        <v>4012.3949</v>
      </c>
    </row>
    <row r="534" spans="2:13" ht="12" customHeight="1">
      <c r="B534" s="33" t="s">
        <v>63</v>
      </c>
      <c r="C534" s="34" t="s">
        <v>78</v>
      </c>
      <c r="D534" s="19">
        <f aca="true" t="shared" si="157" ref="D534:M534">SUM(D339,D404,D469)</f>
        <v>0</v>
      </c>
      <c r="E534" s="19">
        <f t="shared" si="157"/>
        <v>35.7</v>
      </c>
      <c r="F534" s="19">
        <f t="shared" si="157"/>
        <v>35187.9727</v>
      </c>
      <c r="G534" s="19">
        <f t="shared" si="157"/>
        <v>4766.3531</v>
      </c>
      <c r="H534" s="19">
        <f t="shared" si="157"/>
        <v>2746.235</v>
      </c>
      <c r="I534" s="19">
        <f t="shared" si="157"/>
        <v>1057.3056</v>
      </c>
      <c r="J534" s="19">
        <f t="shared" si="157"/>
        <v>123.1092</v>
      </c>
      <c r="K534" s="19">
        <f t="shared" si="157"/>
        <v>167.267</v>
      </c>
      <c r="L534" s="19">
        <f t="shared" si="157"/>
        <v>90324.9493</v>
      </c>
      <c r="M534" s="20">
        <f t="shared" si="157"/>
        <v>134408.8919</v>
      </c>
    </row>
    <row r="535" spans="2:13" ht="12" customHeight="1">
      <c r="B535" s="35"/>
      <c r="C535" s="36" t="s">
        <v>79</v>
      </c>
      <c r="D535" s="21">
        <f aca="true" t="shared" si="158" ref="D535:M535">SUM(D340,D405,D470)</f>
        <v>837.9059</v>
      </c>
      <c r="E535" s="21">
        <f t="shared" si="158"/>
        <v>2157.3736000000004</v>
      </c>
      <c r="F535" s="21">
        <f t="shared" si="158"/>
        <v>426859.07060000004</v>
      </c>
      <c r="G535" s="21">
        <f t="shared" si="158"/>
        <v>41581.32710000001</v>
      </c>
      <c r="H535" s="21">
        <f t="shared" si="158"/>
        <v>21885.4516</v>
      </c>
      <c r="I535" s="21">
        <f t="shared" si="158"/>
        <v>20254.4575</v>
      </c>
      <c r="J535" s="21">
        <f t="shared" si="158"/>
        <v>301.05460000000005</v>
      </c>
      <c r="K535" s="21">
        <f t="shared" si="158"/>
        <v>197.267</v>
      </c>
      <c r="L535" s="21">
        <f t="shared" si="158"/>
        <v>368038.91219999996</v>
      </c>
      <c r="M535" s="22">
        <f t="shared" si="158"/>
        <v>882112.8201</v>
      </c>
    </row>
    <row r="536" spans="2:13" ht="12" customHeight="1">
      <c r="B536" s="33"/>
      <c r="C536" s="37" t="s">
        <v>28</v>
      </c>
      <c r="D536" s="19">
        <f aca="true" t="shared" si="159" ref="D536:M536">SUM(D341,D406,D471)</f>
        <v>24706.8106</v>
      </c>
      <c r="E536" s="19">
        <f t="shared" si="159"/>
        <v>35212.537</v>
      </c>
      <c r="F536" s="19">
        <f t="shared" si="159"/>
        <v>80759.8247</v>
      </c>
      <c r="G536" s="19">
        <f t="shared" si="159"/>
        <v>119670.4425</v>
      </c>
      <c r="H536" s="19">
        <f t="shared" si="159"/>
        <v>86257.6751</v>
      </c>
      <c r="I536" s="19">
        <f t="shared" si="159"/>
        <v>109663.5402</v>
      </c>
      <c r="J536" s="19">
        <f t="shared" si="159"/>
        <v>31960.894299999996</v>
      </c>
      <c r="K536" s="19">
        <f t="shared" si="159"/>
        <v>15495.7074</v>
      </c>
      <c r="L536" s="19">
        <f t="shared" si="159"/>
        <v>214452.6076</v>
      </c>
      <c r="M536" s="20">
        <f t="shared" si="159"/>
        <v>718180.0393999999</v>
      </c>
    </row>
    <row r="537" spans="2:13" ht="12" customHeight="1">
      <c r="B537" s="33"/>
      <c r="C537" s="37" t="s">
        <v>75</v>
      </c>
      <c r="D537" s="19">
        <f aca="true" t="shared" si="160" ref="D537:M537">SUM(D342,D407,D472)</f>
        <v>3534.1177</v>
      </c>
      <c r="E537" s="19">
        <f t="shared" si="160"/>
        <v>17183.077</v>
      </c>
      <c r="F537" s="19">
        <f t="shared" si="160"/>
        <v>44087.554599999996</v>
      </c>
      <c r="G537" s="19">
        <f t="shared" si="160"/>
        <v>47902.115999999995</v>
      </c>
      <c r="H537" s="19">
        <f t="shared" si="160"/>
        <v>42875.664600000004</v>
      </c>
      <c r="I537" s="19">
        <f t="shared" si="160"/>
        <v>73902.2686</v>
      </c>
      <c r="J537" s="19">
        <f t="shared" si="160"/>
        <v>6795.5673</v>
      </c>
      <c r="K537" s="19">
        <f t="shared" si="160"/>
        <v>2178.3093</v>
      </c>
      <c r="L537" s="19">
        <f t="shared" si="160"/>
        <v>200360.6875</v>
      </c>
      <c r="M537" s="20">
        <f t="shared" si="160"/>
        <v>438819.3626</v>
      </c>
    </row>
    <row r="538" spans="2:13" ht="12" customHeight="1">
      <c r="B538" s="33"/>
      <c r="C538" s="37" t="s">
        <v>48</v>
      </c>
      <c r="D538" s="19">
        <f aca="true" t="shared" si="161" ref="D538:M538">SUM(D343,D408,D473)</f>
        <v>101.3288</v>
      </c>
      <c r="E538" s="19">
        <f t="shared" si="161"/>
        <v>450.92130000000003</v>
      </c>
      <c r="F538" s="19">
        <f t="shared" si="161"/>
        <v>2498.8698999999997</v>
      </c>
      <c r="G538" s="19">
        <f t="shared" si="161"/>
        <v>8055.419</v>
      </c>
      <c r="H538" s="19">
        <f t="shared" si="161"/>
        <v>5760.3541</v>
      </c>
      <c r="I538" s="19">
        <f t="shared" si="161"/>
        <v>8709.8525</v>
      </c>
      <c r="J538" s="19">
        <f t="shared" si="161"/>
        <v>1320.7295</v>
      </c>
      <c r="K538" s="19">
        <f t="shared" si="161"/>
        <v>31.7212</v>
      </c>
      <c r="L538" s="19">
        <f t="shared" si="161"/>
        <v>14349.4653</v>
      </c>
      <c r="M538" s="20">
        <f t="shared" si="161"/>
        <v>41278.6616</v>
      </c>
    </row>
    <row r="539" spans="2:13" ht="12" customHeight="1">
      <c r="B539" s="33"/>
      <c r="C539" s="37" t="s">
        <v>29</v>
      </c>
      <c r="D539" s="19">
        <f aca="true" t="shared" si="162" ref="D539:M539">SUM(D344,D409,D474)</f>
        <v>800.4315</v>
      </c>
      <c r="E539" s="19">
        <f t="shared" si="162"/>
        <v>2576.0275</v>
      </c>
      <c r="F539" s="19">
        <f t="shared" si="162"/>
        <v>24244.7794</v>
      </c>
      <c r="G539" s="19">
        <f t="shared" si="162"/>
        <v>36210.866299999994</v>
      </c>
      <c r="H539" s="19">
        <f t="shared" si="162"/>
        <v>28515.471299999997</v>
      </c>
      <c r="I539" s="19">
        <f t="shared" si="162"/>
        <v>36462.084</v>
      </c>
      <c r="J539" s="19">
        <f t="shared" si="162"/>
        <v>13599.7959</v>
      </c>
      <c r="K539" s="19">
        <f t="shared" si="162"/>
        <v>78.0898</v>
      </c>
      <c r="L539" s="19">
        <f t="shared" si="162"/>
        <v>18871.3649</v>
      </c>
      <c r="M539" s="20">
        <f t="shared" si="162"/>
        <v>161358.9106</v>
      </c>
    </row>
    <row r="540" spans="2:13" ht="12" customHeight="1">
      <c r="B540" s="33"/>
      <c r="C540" s="37" t="s">
        <v>30</v>
      </c>
      <c r="D540" s="19">
        <f aca="true" t="shared" si="163" ref="D540:M540">SUM(D345,D410,D475)</f>
        <v>92.7728</v>
      </c>
      <c r="E540" s="19">
        <f t="shared" si="163"/>
        <v>847.6538</v>
      </c>
      <c r="F540" s="19">
        <f t="shared" si="163"/>
        <v>460.3137</v>
      </c>
      <c r="G540" s="19">
        <f t="shared" si="163"/>
        <v>4184.793900000001</v>
      </c>
      <c r="H540" s="19">
        <f t="shared" si="163"/>
        <v>4546.636</v>
      </c>
      <c r="I540" s="19">
        <f t="shared" si="163"/>
        <v>12084.8881</v>
      </c>
      <c r="J540" s="19">
        <f t="shared" si="163"/>
        <v>4240.8162</v>
      </c>
      <c r="K540" s="19">
        <f t="shared" si="163"/>
        <v>929.5664</v>
      </c>
      <c r="L540" s="19">
        <f t="shared" si="163"/>
        <v>17790.0519</v>
      </c>
      <c r="M540" s="20">
        <f t="shared" si="163"/>
        <v>45177.4928</v>
      </c>
    </row>
    <row r="541" spans="2:13" ht="12" customHeight="1">
      <c r="B541" s="33" t="s">
        <v>65</v>
      </c>
      <c r="C541" s="37" t="s">
        <v>66</v>
      </c>
      <c r="D541" s="19">
        <f aca="true" t="shared" si="164" ref="D541:M541">SUM(D346,D411,D476)</f>
        <v>9176.223899999999</v>
      </c>
      <c r="E541" s="19">
        <f t="shared" si="164"/>
        <v>29672.8823</v>
      </c>
      <c r="F541" s="19">
        <f t="shared" si="164"/>
        <v>46248.4265</v>
      </c>
      <c r="G541" s="19">
        <f t="shared" si="164"/>
        <v>52873.909400000004</v>
      </c>
      <c r="H541" s="19">
        <f t="shared" si="164"/>
        <v>40135.0801</v>
      </c>
      <c r="I541" s="19">
        <f t="shared" si="164"/>
        <v>70776.1888</v>
      </c>
      <c r="J541" s="19">
        <f t="shared" si="164"/>
        <v>8339.62</v>
      </c>
      <c r="K541" s="19">
        <f t="shared" si="164"/>
        <v>4730.6816</v>
      </c>
      <c r="L541" s="19">
        <f t="shared" si="164"/>
        <v>132565.6342</v>
      </c>
      <c r="M541" s="20">
        <f t="shared" si="164"/>
        <v>394518.6468</v>
      </c>
    </row>
    <row r="542" spans="2:13" ht="12" customHeight="1">
      <c r="B542" s="33"/>
      <c r="C542" s="37" t="s">
        <v>80</v>
      </c>
      <c r="D542" s="19">
        <f aca="true" t="shared" si="165" ref="D542:M542">SUM(D347,D412,D477)</f>
        <v>4684.0969</v>
      </c>
      <c r="E542" s="19">
        <f t="shared" si="165"/>
        <v>2109.9152</v>
      </c>
      <c r="F542" s="19">
        <f t="shared" si="165"/>
        <v>13471.398399999998</v>
      </c>
      <c r="G542" s="19">
        <f t="shared" si="165"/>
        <v>21643.140499999998</v>
      </c>
      <c r="H542" s="19">
        <f t="shared" si="165"/>
        <v>11809.050500000001</v>
      </c>
      <c r="I542" s="19">
        <f t="shared" si="165"/>
        <v>17322.7516</v>
      </c>
      <c r="J542" s="19">
        <f t="shared" si="165"/>
        <v>11148.0199</v>
      </c>
      <c r="K542" s="19">
        <f t="shared" si="165"/>
        <v>777.2469</v>
      </c>
      <c r="L542" s="19">
        <f t="shared" si="165"/>
        <v>28033.7035</v>
      </c>
      <c r="M542" s="20">
        <f t="shared" si="165"/>
        <v>110999.3234</v>
      </c>
    </row>
    <row r="543" spans="2:13" ht="12" customHeight="1">
      <c r="B543" s="33"/>
      <c r="C543" s="37" t="s">
        <v>49</v>
      </c>
      <c r="D543" s="19">
        <f aca="true" t="shared" si="166" ref="D543:M543">SUM(D348,D413,D478)</f>
        <v>1686.3138</v>
      </c>
      <c r="E543" s="19">
        <f t="shared" si="166"/>
        <v>21880.9597</v>
      </c>
      <c r="F543" s="19">
        <f t="shared" si="166"/>
        <v>58925.442200000005</v>
      </c>
      <c r="G543" s="19">
        <f t="shared" si="166"/>
        <v>151246.0854</v>
      </c>
      <c r="H543" s="19">
        <f t="shared" si="166"/>
        <v>109744.53560000002</v>
      </c>
      <c r="I543" s="19">
        <f t="shared" si="166"/>
        <v>106946.5177</v>
      </c>
      <c r="J543" s="19">
        <f t="shared" si="166"/>
        <v>8601.9552</v>
      </c>
      <c r="K543" s="19">
        <f t="shared" si="166"/>
        <v>4056.1043000000004</v>
      </c>
      <c r="L543" s="19">
        <f t="shared" si="166"/>
        <v>225212.18339999998</v>
      </c>
      <c r="M543" s="20">
        <f t="shared" si="166"/>
        <v>688300.0972999999</v>
      </c>
    </row>
    <row r="544" spans="2:13" ht="12" customHeight="1">
      <c r="B544" s="33"/>
      <c r="C544" s="37" t="s">
        <v>76</v>
      </c>
      <c r="D544" s="19">
        <f aca="true" t="shared" si="167" ref="D544:M544">SUM(D349,D414,D479)</f>
        <v>12891.839899999999</v>
      </c>
      <c r="E544" s="19">
        <f t="shared" si="167"/>
        <v>79678.8579</v>
      </c>
      <c r="F544" s="19">
        <f t="shared" si="167"/>
        <v>168512.9323</v>
      </c>
      <c r="G544" s="19">
        <f t="shared" si="167"/>
        <v>118595.3695</v>
      </c>
      <c r="H544" s="19">
        <f t="shared" si="167"/>
        <v>51555.4249</v>
      </c>
      <c r="I544" s="19">
        <f t="shared" si="167"/>
        <v>15397.0256</v>
      </c>
      <c r="J544" s="19">
        <f t="shared" si="167"/>
        <v>7548.155400000001</v>
      </c>
      <c r="K544" s="19">
        <f t="shared" si="167"/>
        <v>21471.0427</v>
      </c>
      <c r="L544" s="19">
        <f t="shared" si="167"/>
        <v>219179.5271</v>
      </c>
      <c r="M544" s="20">
        <f t="shared" si="167"/>
        <v>694830.1752999999</v>
      </c>
    </row>
    <row r="545" spans="2:13" ht="12" customHeight="1">
      <c r="B545" s="33"/>
      <c r="C545" s="37" t="s">
        <v>31</v>
      </c>
      <c r="D545" s="19">
        <f aca="true" t="shared" si="168" ref="D545:M545">SUM(D350,D415,D480)</f>
        <v>3182.4517</v>
      </c>
      <c r="E545" s="19">
        <f t="shared" si="168"/>
        <v>7833.580199999999</v>
      </c>
      <c r="F545" s="19">
        <f t="shared" si="168"/>
        <v>15339.6826</v>
      </c>
      <c r="G545" s="19">
        <f t="shared" si="168"/>
        <v>29477.174199999998</v>
      </c>
      <c r="H545" s="19">
        <f t="shared" si="168"/>
        <v>18574.118</v>
      </c>
      <c r="I545" s="19">
        <f t="shared" si="168"/>
        <v>56236.97410000001</v>
      </c>
      <c r="J545" s="19">
        <f t="shared" si="168"/>
        <v>8271.520199999999</v>
      </c>
      <c r="K545" s="19">
        <f t="shared" si="168"/>
        <v>3042.0721000000003</v>
      </c>
      <c r="L545" s="19">
        <f t="shared" si="168"/>
        <v>54630.01839999999</v>
      </c>
      <c r="M545" s="20">
        <f t="shared" si="168"/>
        <v>196587.5915</v>
      </c>
    </row>
    <row r="546" spans="2:13" ht="12" customHeight="1">
      <c r="B546" s="33"/>
      <c r="C546" s="37" t="s">
        <v>32</v>
      </c>
      <c r="D546" s="19">
        <f aca="true" t="shared" si="169" ref="D546:M546">SUM(D351,D416,D481)</f>
        <v>399.3468</v>
      </c>
      <c r="E546" s="19">
        <f t="shared" si="169"/>
        <v>632.511</v>
      </c>
      <c r="F546" s="19">
        <f t="shared" si="169"/>
        <v>1676.8092</v>
      </c>
      <c r="G546" s="19">
        <f t="shared" si="169"/>
        <v>10773.0554</v>
      </c>
      <c r="H546" s="19">
        <f t="shared" si="169"/>
        <v>7630.7582</v>
      </c>
      <c r="I546" s="19">
        <f t="shared" si="169"/>
        <v>10566.33</v>
      </c>
      <c r="J546" s="19">
        <f t="shared" si="169"/>
        <v>2826.8536999999997</v>
      </c>
      <c r="K546" s="19">
        <f t="shared" si="169"/>
        <v>290.9328</v>
      </c>
      <c r="L546" s="19">
        <f t="shared" si="169"/>
        <v>12006.223399999999</v>
      </c>
      <c r="M546" s="20">
        <f t="shared" si="169"/>
        <v>46802.8205</v>
      </c>
    </row>
    <row r="547" spans="2:13" ht="12" customHeight="1">
      <c r="B547" s="33" t="s">
        <v>67</v>
      </c>
      <c r="C547" s="37" t="s">
        <v>81</v>
      </c>
      <c r="D547" s="19">
        <f aca="true" t="shared" si="170" ref="D547:M547">SUM(D352,D417,D482)</f>
        <v>0</v>
      </c>
      <c r="E547" s="19">
        <f t="shared" si="170"/>
        <v>44.3959</v>
      </c>
      <c r="F547" s="19">
        <f t="shared" si="170"/>
        <v>20.2593</v>
      </c>
      <c r="G547" s="19">
        <f t="shared" si="170"/>
        <v>7.7719</v>
      </c>
      <c r="H547" s="19">
        <f t="shared" si="170"/>
        <v>55.175799999999995</v>
      </c>
      <c r="I547" s="19">
        <f t="shared" si="170"/>
        <v>628.6066000000001</v>
      </c>
      <c r="J547" s="19">
        <f t="shared" si="170"/>
        <v>9.927</v>
      </c>
      <c r="K547" s="19">
        <f t="shared" si="170"/>
        <v>0</v>
      </c>
      <c r="L547" s="19">
        <f t="shared" si="170"/>
        <v>246.41740000000001</v>
      </c>
      <c r="M547" s="20">
        <f t="shared" si="170"/>
        <v>1012.5538999999999</v>
      </c>
    </row>
    <row r="548" spans="2:13" ht="12" customHeight="1">
      <c r="B548" s="33"/>
      <c r="C548" s="37" t="s">
        <v>33</v>
      </c>
      <c r="D548" s="19">
        <f aca="true" t="shared" si="171" ref="D548:M548">SUM(D353,D418,D483)</f>
        <v>22482.022100000002</v>
      </c>
      <c r="E548" s="19">
        <f t="shared" si="171"/>
        <v>79383.09520000001</v>
      </c>
      <c r="F548" s="19">
        <f t="shared" si="171"/>
        <v>822205.3428000001</v>
      </c>
      <c r="G548" s="19">
        <f t="shared" si="171"/>
        <v>402567.9586</v>
      </c>
      <c r="H548" s="19">
        <f t="shared" si="171"/>
        <v>249134.0752</v>
      </c>
      <c r="I548" s="19">
        <f t="shared" si="171"/>
        <v>179325.16569999998</v>
      </c>
      <c r="J548" s="19">
        <f t="shared" si="171"/>
        <v>21753.5578</v>
      </c>
      <c r="K548" s="19">
        <f t="shared" si="171"/>
        <v>5383.4164</v>
      </c>
      <c r="L548" s="19">
        <f t="shared" si="171"/>
        <v>746503.8333999999</v>
      </c>
      <c r="M548" s="20">
        <f t="shared" si="171"/>
        <v>2528738.4672</v>
      </c>
    </row>
    <row r="549" spans="2:13" ht="12" customHeight="1">
      <c r="B549" s="33"/>
      <c r="C549" s="37" t="s">
        <v>50</v>
      </c>
      <c r="D549" s="19">
        <f aca="true" t="shared" si="172" ref="D549:M549">SUM(D354,D419,D484)</f>
        <v>10183.3624</v>
      </c>
      <c r="E549" s="19">
        <f t="shared" si="172"/>
        <v>78503.4117</v>
      </c>
      <c r="F549" s="19">
        <f t="shared" si="172"/>
        <v>110234.5662</v>
      </c>
      <c r="G549" s="19">
        <f t="shared" si="172"/>
        <v>157437.11079999997</v>
      </c>
      <c r="H549" s="19">
        <f t="shared" si="172"/>
        <v>125439.7274</v>
      </c>
      <c r="I549" s="19">
        <f t="shared" si="172"/>
        <v>132113.622</v>
      </c>
      <c r="J549" s="19">
        <f t="shared" si="172"/>
        <v>26157.1304</v>
      </c>
      <c r="K549" s="19">
        <f t="shared" si="172"/>
        <v>14506.9018</v>
      </c>
      <c r="L549" s="19">
        <f t="shared" si="172"/>
        <v>177272.1162</v>
      </c>
      <c r="M549" s="20">
        <f t="shared" si="172"/>
        <v>831847.9489</v>
      </c>
    </row>
    <row r="550" spans="2:13" ht="12" customHeight="1">
      <c r="B550" s="33"/>
      <c r="C550" s="37" t="s">
        <v>34</v>
      </c>
      <c r="D550" s="19">
        <f aca="true" t="shared" si="173" ref="D550:M550">SUM(D355,D420,D485)</f>
        <v>2140.8944</v>
      </c>
      <c r="E550" s="19">
        <f t="shared" si="173"/>
        <v>3432.9191</v>
      </c>
      <c r="F550" s="19">
        <f t="shared" si="173"/>
        <v>16817.1558</v>
      </c>
      <c r="G550" s="19">
        <f t="shared" si="173"/>
        <v>21584.062900000004</v>
      </c>
      <c r="H550" s="19">
        <f t="shared" si="173"/>
        <v>15696.298499999999</v>
      </c>
      <c r="I550" s="19">
        <f t="shared" si="173"/>
        <v>25803.1613</v>
      </c>
      <c r="J550" s="19">
        <f t="shared" si="173"/>
        <v>4299.6661</v>
      </c>
      <c r="K550" s="19">
        <f t="shared" si="173"/>
        <v>1285.3099</v>
      </c>
      <c r="L550" s="19">
        <f t="shared" si="173"/>
        <v>67878.52560000001</v>
      </c>
      <c r="M550" s="20">
        <f t="shared" si="173"/>
        <v>158937.99360000002</v>
      </c>
    </row>
    <row r="551" spans="2:13" ht="12" customHeight="1">
      <c r="B551" s="33"/>
      <c r="C551" s="37" t="s">
        <v>35</v>
      </c>
      <c r="D551" s="19">
        <f aca="true" t="shared" si="174" ref="D551:M551">SUM(D356,D421,D486)</f>
        <v>4606.5153</v>
      </c>
      <c r="E551" s="19">
        <f t="shared" si="174"/>
        <v>22689.1583</v>
      </c>
      <c r="F551" s="19">
        <f t="shared" si="174"/>
        <v>36448.00540000001</v>
      </c>
      <c r="G551" s="19">
        <f t="shared" si="174"/>
        <v>51866.1621</v>
      </c>
      <c r="H551" s="19">
        <f t="shared" si="174"/>
        <v>40802.35919999999</v>
      </c>
      <c r="I551" s="19">
        <f t="shared" si="174"/>
        <v>66561.76000000001</v>
      </c>
      <c r="J551" s="19">
        <f t="shared" si="174"/>
        <v>14863.6166</v>
      </c>
      <c r="K551" s="19">
        <f t="shared" si="174"/>
        <v>9702.3367</v>
      </c>
      <c r="L551" s="19">
        <f t="shared" si="174"/>
        <v>42735.8739</v>
      </c>
      <c r="M551" s="20">
        <f t="shared" si="174"/>
        <v>290275.78750000003</v>
      </c>
    </row>
    <row r="552" spans="2:13" ht="12" customHeight="1">
      <c r="B552" s="33"/>
      <c r="C552" s="37" t="s">
        <v>82</v>
      </c>
      <c r="D552" s="19">
        <f aca="true" t="shared" si="175" ref="D552:M552">SUM(D357,D422,D487)</f>
        <v>603.2263</v>
      </c>
      <c r="E552" s="19">
        <f t="shared" si="175"/>
        <v>944.7610999999999</v>
      </c>
      <c r="F552" s="19">
        <f t="shared" si="175"/>
        <v>5463.861000000001</v>
      </c>
      <c r="G552" s="19">
        <f t="shared" si="175"/>
        <v>17225.144500000002</v>
      </c>
      <c r="H552" s="19">
        <f t="shared" si="175"/>
        <v>12697.2076</v>
      </c>
      <c r="I552" s="19">
        <f t="shared" si="175"/>
        <v>24785.9932</v>
      </c>
      <c r="J552" s="19">
        <f t="shared" si="175"/>
        <v>9665.9648</v>
      </c>
      <c r="K552" s="19">
        <f t="shared" si="175"/>
        <v>873.1536000000001</v>
      </c>
      <c r="L552" s="19">
        <f t="shared" si="175"/>
        <v>14533.848100000001</v>
      </c>
      <c r="M552" s="20">
        <f t="shared" si="175"/>
        <v>86793.16020000001</v>
      </c>
    </row>
    <row r="553" spans="2:13" ht="12" customHeight="1">
      <c r="B553" s="33" t="s">
        <v>68</v>
      </c>
      <c r="C553" s="37" t="s">
        <v>83</v>
      </c>
      <c r="D553" s="19">
        <f aca="true" t="shared" si="176" ref="D553:M553">SUM(D358,D423,D488)</f>
        <v>761.3362</v>
      </c>
      <c r="E553" s="19">
        <f t="shared" si="176"/>
        <v>2706.5079</v>
      </c>
      <c r="F553" s="19">
        <f t="shared" si="176"/>
        <v>6541.1168</v>
      </c>
      <c r="G553" s="19">
        <f t="shared" si="176"/>
        <v>22538.1293</v>
      </c>
      <c r="H553" s="19">
        <f t="shared" si="176"/>
        <v>8858.2648</v>
      </c>
      <c r="I553" s="19">
        <f t="shared" si="176"/>
        <v>37944.198099999994</v>
      </c>
      <c r="J553" s="19">
        <f t="shared" si="176"/>
        <v>5144.7886</v>
      </c>
      <c r="K553" s="19">
        <f t="shared" si="176"/>
        <v>2605.1291</v>
      </c>
      <c r="L553" s="19">
        <f t="shared" si="176"/>
        <v>20797.6083</v>
      </c>
      <c r="M553" s="20">
        <f t="shared" si="176"/>
        <v>107897.0791</v>
      </c>
    </row>
    <row r="554" spans="2:13" ht="12" customHeight="1">
      <c r="B554" s="33"/>
      <c r="C554" s="37" t="s">
        <v>84</v>
      </c>
      <c r="D554" s="19">
        <f aca="true" t="shared" si="177" ref="D554:M554">SUM(D359,D424,D489)</f>
        <v>54.619</v>
      </c>
      <c r="E554" s="19">
        <f t="shared" si="177"/>
        <v>281.6493</v>
      </c>
      <c r="F554" s="19">
        <f t="shared" si="177"/>
        <v>1477.5439000000001</v>
      </c>
      <c r="G554" s="19">
        <f t="shared" si="177"/>
        <v>3098.2632000000003</v>
      </c>
      <c r="H554" s="19">
        <f t="shared" si="177"/>
        <v>2438.9257</v>
      </c>
      <c r="I554" s="19">
        <f t="shared" si="177"/>
        <v>6244.0253</v>
      </c>
      <c r="J554" s="19">
        <f t="shared" si="177"/>
        <v>1728.2975000000001</v>
      </c>
      <c r="K554" s="19">
        <f t="shared" si="177"/>
        <v>285.44370000000004</v>
      </c>
      <c r="L554" s="19">
        <f t="shared" si="177"/>
        <v>5884.289400000001</v>
      </c>
      <c r="M554" s="20">
        <f t="shared" si="177"/>
        <v>21493.056999999997</v>
      </c>
    </row>
    <row r="555" spans="2:13" ht="12" customHeight="1">
      <c r="B555" s="33"/>
      <c r="C555" s="37" t="s">
        <v>85</v>
      </c>
      <c r="D555" s="19">
        <f aca="true" t="shared" si="178" ref="D555:M555">SUM(D360,D425,D490)</f>
        <v>393.5091</v>
      </c>
      <c r="E555" s="19">
        <f t="shared" si="178"/>
        <v>74.00269999999999</v>
      </c>
      <c r="F555" s="19">
        <f t="shared" si="178"/>
        <v>714.2896999999999</v>
      </c>
      <c r="G555" s="19">
        <f t="shared" si="178"/>
        <v>1619.2922</v>
      </c>
      <c r="H555" s="19">
        <f t="shared" si="178"/>
        <v>2117.0730000000003</v>
      </c>
      <c r="I555" s="19">
        <f t="shared" si="178"/>
        <v>5549.5359</v>
      </c>
      <c r="J555" s="19">
        <f t="shared" si="178"/>
        <v>2812.9918</v>
      </c>
      <c r="K555" s="19">
        <f t="shared" si="178"/>
        <v>128.2375</v>
      </c>
      <c r="L555" s="19">
        <f t="shared" si="178"/>
        <v>1710.8332</v>
      </c>
      <c r="M555" s="20">
        <f t="shared" si="178"/>
        <v>15119.765099999999</v>
      </c>
    </row>
    <row r="556" spans="2:13" ht="12" customHeight="1">
      <c r="B556" s="33"/>
      <c r="C556" s="37" t="s">
        <v>36</v>
      </c>
      <c r="D556" s="19">
        <f aca="true" t="shared" si="179" ref="D556:M556">SUM(D361,D426,D491)</f>
        <v>6625.4553</v>
      </c>
      <c r="E556" s="19">
        <f t="shared" si="179"/>
        <v>3908.0465999999997</v>
      </c>
      <c r="F556" s="19">
        <f t="shared" si="179"/>
        <v>7474.556600000001</v>
      </c>
      <c r="G556" s="19">
        <f t="shared" si="179"/>
        <v>23064.1515</v>
      </c>
      <c r="H556" s="19">
        <f t="shared" si="179"/>
        <v>9337.7841</v>
      </c>
      <c r="I556" s="19">
        <f t="shared" si="179"/>
        <v>24856.433899999996</v>
      </c>
      <c r="J556" s="19">
        <f t="shared" si="179"/>
        <v>10216.6157</v>
      </c>
      <c r="K556" s="19">
        <f t="shared" si="179"/>
        <v>1758.6613000000002</v>
      </c>
      <c r="L556" s="19">
        <f t="shared" si="179"/>
        <v>32071.780600000002</v>
      </c>
      <c r="M556" s="20">
        <f t="shared" si="179"/>
        <v>119313.4856</v>
      </c>
    </row>
    <row r="557" spans="2:13" ht="12" customHeight="1">
      <c r="B557" s="33"/>
      <c r="C557" s="37" t="s">
        <v>86</v>
      </c>
      <c r="D557" s="19">
        <f aca="true" t="shared" si="180" ref="D557:M557">SUM(D362,D427,D492)</f>
        <v>0</v>
      </c>
      <c r="E557" s="19">
        <f t="shared" si="180"/>
        <v>247.786</v>
      </c>
      <c r="F557" s="19">
        <f t="shared" si="180"/>
        <v>892.8149</v>
      </c>
      <c r="G557" s="19">
        <f t="shared" si="180"/>
        <v>1531.8401999999999</v>
      </c>
      <c r="H557" s="19">
        <f t="shared" si="180"/>
        <v>714.527</v>
      </c>
      <c r="I557" s="19">
        <f t="shared" si="180"/>
        <v>3090.6501</v>
      </c>
      <c r="J557" s="19">
        <f t="shared" si="180"/>
        <v>664.2849</v>
      </c>
      <c r="K557" s="19">
        <f t="shared" si="180"/>
        <v>295.4435</v>
      </c>
      <c r="L557" s="19">
        <f t="shared" si="180"/>
        <v>2398.9995999999996</v>
      </c>
      <c r="M557" s="20">
        <f t="shared" si="180"/>
        <v>9836.3462</v>
      </c>
    </row>
    <row r="558" spans="2:13" ht="12" customHeight="1">
      <c r="B558" s="33"/>
      <c r="C558" s="37" t="s">
        <v>37</v>
      </c>
      <c r="D558" s="19">
        <f aca="true" t="shared" si="181" ref="D558:M558">SUM(D363,D428,D493)</f>
        <v>23952.162999999997</v>
      </c>
      <c r="E558" s="19">
        <f t="shared" si="181"/>
        <v>38229.1106</v>
      </c>
      <c r="F558" s="19">
        <f t="shared" si="181"/>
        <v>122292.91489999999</v>
      </c>
      <c r="G558" s="19">
        <f t="shared" si="181"/>
        <v>92067.65969999999</v>
      </c>
      <c r="H558" s="19">
        <f t="shared" si="181"/>
        <v>51348.0417</v>
      </c>
      <c r="I558" s="19">
        <f t="shared" si="181"/>
        <v>63621.139899999995</v>
      </c>
      <c r="J558" s="19">
        <f t="shared" si="181"/>
        <v>29451.958399999996</v>
      </c>
      <c r="K558" s="19">
        <f t="shared" si="181"/>
        <v>25038.1789</v>
      </c>
      <c r="L558" s="19">
        <f t="shared" si="181"/>
        <v>133184.0381</v>
      </c>
      <c r="M558" s="20">
        <f t="shared" si="181"/>
        <v>579185.2051999999</v>
      </c>
    </row>
    <row r="559" spans="2:13" ht="12" customHeight="1">
      <c r="B559" s="33"/>
      <c r="C559" s="38" t="s">
        <v>87</v>
      </c>
      <c r="D559" s="19">
        <f aca="true" t="shared" si="182" ref="D559:M559">SUM(D364,D429,D494)</f>
        <v>569.8292</v>
      </c>
      <c r="E559" s="19">
        <f t="shared" si="182"/>
        <v>2227.9354</v>
      </c>
      <c r="F559" s="19">
        <f t="shared" si="182"/>
        <v>3128.5322</v>
      </c>
      <c r="G559" s="19">
        <f t="shared" si="182"/>
        <v>4844.3031</v>
      </c>
      <c r="H559" s="19">
        <f t="shared" si="182"/>
        <v>3476.3902</v>
      </c>
      <c r="I559" s="19">
        <f t="shared" si="182"/>
        <v>6102.095</v>
      </c>
      <c r="J559" s="19">
        <f t="shared" si="182"/>
        <v>2127.0211</v>
      </c>
      <c r="K559" s="19">
        <f t="shared" si="182"/>
        <v>2314.7664999999997</v>
      </c>
      <c r="L559" s="19">
        <f t="shared" si="182"/>
        <v>4177.8504</v>
      </c>
      <c r="M559" s="20">
        <f t="shared" si="182"/>
        <v>28968.723100000003</v>
      </c>
    </row>
    <row r="560" spans="2:13" ht="12" customHeight="1">
      <c r="B560" s="35"/>
      <c r="C560" s="39" t="s">
        <v>79</v>
      </c>
      <c r="D560" s="21">
        <f aca="true" t="shared" si="183" ref="D560:M560">SUM(D365,D430,D495)</f>
        <v>133628.6667</v>
      </c>
      <c r="E560" s="21">
        <f t="shared" si="183"/>
        <v>430751.7027000001</v>
      </c>
      <c r="F560" s="21">
        <f t="shared" si="183"/>
        <v>1589936.9930000002</v>
      </c>
      <c r="G560" s="21">
        <f t="shared" si="183"/>
        <v>1400084.2221</v>
      </c>
      <c r="H560" s="21">
        <f t="shared" si="183"/>
        <v>929520.6186000002</v>
      </c>
      <c r="I560" s="21">
        <f t="shared" si="183"/>
        <v>1094694.8081999999</v>
      </c>
      <c r="J560" s="21">
        <f t="shared" si="183"/>
        <v>233549.74830000004</v>
      </c>
      <c r="K560" s="21">
        <f t="shared" si="183"/>
        <v>117258.4534</v>
      </c>
      <c r="L560" s="21">
        <f t="shared" si="183"/>
        <v>2386847.4814</v>
      </c>
      <c r="M560" s="22">
        <f t="shared" si="183"/>
        <v>8316272.694399999</v>
      </c>
    </row>
    <row r="561" spans="2:13" ht="12" customHeight="1">
      <c r="B561" s="31"/>
      <c r="C561" s="40" t="s">
        <v>38</v>
      </c>
      <c r="D561" s="19">
        <f aca="true" t="shared" si="184" ref="D561:M561">SUM(D366,D431,D496)</f>
        <v>0</v>
      </c>
      <c r="E561" s="19">
        <f t="shared" si="184"/>
        <v>0</v>
      </c>
      <c r="F561" s="19">
        <f t="shared" si="184"/>
        <v>165.1358</v>
      </c>
      <c r="G561" s="19">
        <f t="shared" si="184"/>
        <v>83.3624</v>
      </c>
      <c r="H561" s="19">
        <f t="shared" si="184"/>
        <v>128.0422</v>
      </c>
      <c r="I561" s="19">
        <f t="shared" si="184"/>
        <v>155.5942</v>
      </c>
      <c r="J561" s="19">
        <f t="shared" si="184"/>
        <v>76.9879</v>
      </c>
      <c r="K561" s="19">
        <f t="shared" si="184"/>
        <v>0</v>
      </c>
      <c r="L561" s="19">
        <f t="shared" si="184"/>
        <v>65.1504</v>
      </c>
      <c r="M561" s="20">
        <f t="shared" si="184"/>
        <v>674.2728999999999</v>
      </c>
    </row>
    <row r="562" spans="2:13" ht="12" customHeight="1">
      <c r="B562" s="33"/>
      <c r="C562" s="37" t="s">
        <v>39</v>
      </c>
      <c r="D562" s="19">
        <f aca="true" t="shared" si="185" ref="D562:M562">SUM(D367,D432,D497)</f>
        <v>0</v>
      </c>
      <c r="E562" s="19">
        <f t="shared" si="185"/>
        <v>9.7299</v>
      </c>
      <c r="F562" s="19">
        <f t="shared" si="185"/>
        <v>0</v>
      </c>
      <c r="G562" s="19">
        <f t="shared" si="185"/>
        <v>91.4621</v>
      </c>
      <c r="H562" s="19">
        <f t="shared" si="185"/>
        <v>82.8962</v>
      </c>
      <c r="I562" s="19">
        <f t="shared" si="185"/>
        <v>189.9034</v>
      </c>
      <c r="J562" s="19">
        <f t="shared" si="185"/>
        <v>27.701</v>
      </c>
      <c r="K562" s="19">
        <f t="shared" si="185"/>
        <v>0</v>
      </c>
      <c r="L562" s="19">
        <f t="shared" si="185"/>
        <v>828.227</v>
      </c>
      <c r="M562" s="20">
        <f t="shared" si="185"/>
        <v>1229.9196</v>
      </c>
    </row>
    <row r="563" spans="2:13" ht="12" customHeight="1">
      <c r="B563" s="33"/>
      <c r="C563" s="37" t="s">
        <v>40</v>
      </c>
      <c r="D563" s="19">
        <f aca="true" t="shared" si="186" ref="D563:M563">SUM(D368,D433,D498)</f>
        <v>43.0454</v>
      </c>
      <c r="E563" s="19">
        <f t="shared" si="186"/>
        <v>2.4174</v>
      </c>
      <c r="F563" s="19">
        <f t="shared" si="186"/>
        <v>411.0944</v>
      </c>
      <c r="G563" s="19">
        <f t="shared" si="186"/>
        <v>25.3954</v>
      </c>
      <c r="H563" s="19">
        <f t="shared" si="186"/>
        <v>175.9491</v>
      </c>
      <c r="I563" s="19">
        <f t="shared" si="186"/>
        <v>4143.824</v>
      </c>
      <c r="J563" s="19">
        <f t="shared" si="186"/>
        <v>1062.9993</v>
      </c>
      <c r="K563" s="19">
        <f t="shared" si="186"/>
        <v>76.1617</v>
      </c>
      <c r="L563" s="19">
        <f t="shared" si="186"/>
        <v>3026.2095</v>
      </c>
      <c r="M563" s="20">
        <f t="shared" si="186"/>
        <v>8967.0962</v>
      </c>
    </row>
    <row r="564" spans="2:13" ht="12" customHeight="1">
      <c r="B564" s="33" t="s">
        <v>69</v>
      </c>
      <c r="C564" s="37" t="s">
        <v>88</v>
      </c>
      <c r="D564" s="19">
        <f aca="true" t="shared" si="187" ref="D564:M564">SUM(D369,D434,D499)</f>
        <v>2366.4629999999997</v>
      </c>
      <c r="E564" s="19">
        <f t="shared" si="187"/>
        <v>34086.56480000001</v>
      </c>
      <c r="F564" s="19">
        <f t="shared" si="187"/>
        <v>26645.572099999998</v>
      </c>
      <c r="G564" s="19">
        <f t="shared" si="187"/>
        <v>23668.2387</v>
      </c>
      <c r="H564" s="19">
        <f t="shared" si="187"/>
        <v>7648.0095</v>
      </c>
      <c r="I564" s="19">
        <f t="shared" si="187"/>
        <v>13694.164300000002</v>
      </c>
      <c r="J564" s="19">
        <f t="shared" si="187"/>
        <v>4798.777300000001</v>
      </c>
      <c r="K564" s="19">
        <f t="shared" si="187"/>
        <v>1894.0943</v>
      </c>
      <c r="L564" s="19">
        <f t="shared" si="187"/>
        <v>105001.9357</v>
      </c>
      <c r="M564" s="20">
        <f t="shared" si="187"/>
        <v>219803.8197</v>
      </c>
    </row>
    <row r="565" spans="2:13" ht="12" customHeight="1">
      <c r="B565" s="33"/>
      <c r="C565" s="37" t="s">
        <v>41</v>
      </c>
      <c r="D565" s="19">
        <f aca="true" t="shared" si="188" ref="D565:M565">SUM(D370,D435,D500)</f>
        <v>6501.6692</v>
      </c>
      <c r="E565" s="19">
        <f t="shared" si="188"/>
        <v>8719.063</v>
      </c>
      <c r="F565" s="19">
        <f t="shared" si="188"/>
        <v>36427.989499999996</v>
      </c>
      <c r="G565" s="19">
        <f t="shared" si="188"/>
        <v>29549.028000000002</v>
      </c>
      <c r="H565" s="19">
        <f t="shared" si="188"/>
        <v>14447.106</v>
      </c>
      <c r="I565" s="19">
        <f t="shared" si="188"/>
        <v>13425.1508</v>
      </c>
      <c r="J565" s="19">
        <f t="shared" si="188"/>
        <v>2256.8972000000003</v>
      </c>
      <c r="K565" s="19">
        <f t="shared" si="188"/>
        <v>2685.2074</v>
      </c>
      <c r="L565" s="19">
        <f t="shared" si="188"/>
        <v>101346.2997</v>
      </c>
      <c r="M565" s="20">
        <f t="shared" si="188"/>
        <v>215358.4108</v>
      </c>
    </row>
    <row r="566" spans="2:13" ht="12" customHeight="1">
      <c r="B566" s="33"/>
      <c r="C566" s="37" t="s">
        <v>42</v>
      </c>
      <c r="D566" s="19">
        <f aca="true" t="shared" si="189" ref="D566:M566">SUM(D371,D436,D501)</f>
        <v>0</v>
      </c>
      <c r="E566" s="19">
        <f t="shared" si="189"/>
        <v>8054.7251</v>
      </c>
      <c r="F566" s="19">
        <f t="shared" si="189"/>
        <v>170854.9097</v>
      </c>
      <c r="G566" s="19">
        <f t="shared" si="189"/>
        <v>47713.0921</v>
      </c>
      <c r="H566" s="19">
        <f t="shared" si="189"/>
        <v>43065.4879</v>
      </c>
      <c r="I566" s="19">
        <f t="shared" si="189"/>
        <v>114710.7426</v>
      </c>
      <c r="J566" s="19">
        <f t="shared" si="189"/>
        <v>436.60979999999995</v>
      </c>
      <c r="K566" s="19">
        <f t="shared" si="189"/>
        <v>1100.0821</v>
      </c>
      <c r="L566" s="19">
        <f t="shared" si="189"/>
        <v>133913.59949999998</v>
      </c>
      <c r="M566" s="20">
        <f t="shared" si="189"/>
        <v>519849.2488</v>
      </c>
    </row>
    <row r="567" spans="2:13" ht="12" customHeight="1">
      <c r="B567" s="33"/>
      <c r="C567" s="37" t="s">
        <v>43</v>
      </c>
      <c r="D567" s="19">
        <f aca="true" t="shared" si="190" ref="D567:M567">SUM(D372,D437,D502)</f>
        <v>297.2921</v>
      </c>
      <c r="E567" s="19">
        <f t="shared" si="190"/>
        <v>1972.9454</v>
      </c>
      <c r="F567" s="19">
        <f t="shared" si="190"/>
        <v>5446.403399999999</v>
      </c>
      <c r="G567" s="19">
        <f t="shared" si="190"/>
        <v>8025.9078</v>
      </c>
      <c r="H567" s="19">
        <f t="shared" si="190"/>
        <v>2030.2636</v>
      </c>
      <c r="I567" s="19">
        <f t="shared" si="190"/>
        <v>6374.339800000001</v>
      </c>
      <c r="J567" s="19">
        <f t="shared" si="190"/>
        <v>595.1967</v>
      </c>
      <c r="K567" s="19">
        <f t="shared" si="190"/>
        <v>11.5667</v>
      </c>
      <c r="L567" s="19">
        <f t="shared" si="190"/>
        <v>24554.3117</v>
      </c>
      <c r="M567" s="20">
        <f t="shared" si="190"/>
        <v>49308.227199999994</v>
      </c>
    </row>
    <row r="568" spans="2:13" ht="12" customHeight="1">
      <c r="B568" s="33"/>
      <c r="C568" s="37" t="s">
        <v>44</v>
      </c>
      <c r="D568" s="19">
        <f aca="true" t="shared" si="191" ref="D568:M568">SUM(D373,D438,D503)</f>
        <v>337.7661</v>
      </c>
      <c r="E568" s="19">
        <f t="shared" si="191"/>
        <v>30770.6172</v>
      </c>
      <c r="F568" s="19">
        <f t="shared" si="191"/>
        <v>90990.14040000002</v>
      </c>
      <c r="G568" s="19">
        <f t="shared" si="191"/>
        <v>43820.696200000006</v>
      </c>
      <c r="H568" s="19">
        <f t="shared" si="191"/>
        <v>48397.4113</v>
      </c>
      <c r="I568" s="19">
        <f t="shared" si="191"/>
        <v>17027.4649</v>
      </c>
      <c r="J568" s="19">
        <f t="shared" si="191"/>
        <v>3468.4202</v>
      </c>
      <c r="K568" s="19">
        <f t="shared" si="191"/>
        <v>20.346</v>
      </c>
      <c r="L568" s="19">
        <f t="shared" si="191"/>
        <v>133333.4325</v>
      </c>
      <c r="M568" s="20">
        <f t="shared" si="191"/>
        <v>368166.29480000003</v>
      </c>
    </row>
    <row r="569" spans="2:13" ht="12" customHeight="1">
      <c r="B569" s="33" t="s">
        <v>70</v>
      </c>
      <c r="C569" s="37" t="s">
        <v>45</v>
      </c>
      <c r="D569" s="19">
        <f aca="true" t="shared" si="192" ref="D569:M569">SUM(D374,D439,D504)</f>
        <v>428.88980000000004</v>
      </c>
      <c r="E569" s="19">
        <f t="shared" si="192"/>
        <v>800.956</v>
      </c>
      <c r="F569" s="19">
        <f t="shared" si="192"/>
        <v>45898.5263</v>
      </c>
      <c r="G569" s="19">
        <f t="shared" si="192"/>
        <v>133868.23930000002</v>
      </c>
      <c r="H569" s="19">
        <f t="shared" si="192"/>
        <v>29003.4525</v>
      </c>
      <c r="I569" s="19">
        <f t="shared" si="192"/>
        <v>17641.0088</v>
      </c>
      <c r="J569" s="19">
        <f t="shared" si="192"/>
        <v>2262.0726</v>
      </c>
      <c r="K569" s="19">
        <f t="shared" si="192"/>
        <v>0</v>
      </c>
      <c r="L569" s="19">
        <f t="shared" si="192"/>
        <v>126382.24130000001</v>
      </c>
      <c r="M569" s="20">
        <f t="shared" si="192"/>
        <v>356285.3866</v>
      </c>
    </row>
    <row r="570" spans="2:13" ht="12" customHeight="1">
      <c r="B570" s="33"/>
      <c r="C570" s="37" t="s">
        <v>89</v>
      </c>
      <c r="D570" s="19">
        <f aca="true" t="shared" si="193" ref="D570:M570">SUM(D375,D440,D505)</f>
        <v>0</v>
      </c>
      <c r="E570" s="19">
        <f t="shared" si="193"/>
        <v>42.5915</v>
      </c>
      <c r="F570" s="19">
        <f t="shared" si="193"/>
        <v>1319.197</v>
      </c>
      <c r="G570" s="19">
        <f t="shared" si="193"/>
        <v>4248.6134</v>
      </c>
      <c r="H570" s="19">
        <f t="shared" si="193"/>
        <v>4958.2690999999995</v>
      </c>
      <c r="I570" s="19">
        <f t="shared" si="193"/>
        <v>1850.3997</v>
      </c>
      <c r="J570" s="19">
        <f t="shared" si="193"/>
        <v>772.6132</v>
      </c>
      <c r="K570" s="19">
        <f t="shared" si="193"/>
        <v>0</v>
      </c>
      <c r="L570" s="19">
        <f t="shared" si="193"/>
        <v>15833.3024</v>
      </c>
      <c r="M570" s="20">
        <f t="shared" si="193"/>
        <v>29024.986300000004</v>
      </c>
    </row>
    <row r="571" spans="2:13" ht="12" customHeight="1">
      <c r="B571" s="33"/>
      <c r="C571" s="37" t="s">
        <v>51</v>
      </c>
      <c r="D571" s="19">
        <f aca="true" t="shared" si="194" ref="D571:M571">SUM(D376,D441,D506)</f>
        <v>130.1365</v>
      </c>
      <c r="E571" s="19">
        <f t="shared" si="194"/>
        <v>798.1425</v>
      </c>
      <c r="F571" s="19">
        <f t="shared" si="194"/>
        <v>1707.4960999999998</v>
      </c>
      <c r="G571" s="19">
        <f t="shared" si="194"/>
        <v>6195.4201</v>
      </c>
      <c r="H571" s="19">
        <f t="shared" si="194"/>
        <v>2886.1797</v>
      </c>
      <c r="I571" s="19">
        <f t="shared" si="194"/>
        <v>1902.8579</v>
      </c>
      <c r="J571" s="19">
        <f t="shared" si="194"/>
        <v>3654.7828</v>
      </c>
      <c r="K571" s="19">
        <f t="shared" si="194"/>
        <v>54.5945</v>
      </c>
      <c r="L571" s="19">
        <f t="shared" si="194"/>
        <v>7100.1899</v>
      </c>
      <c r="M571" s="20">
        <f t="shared" si="194"/>
        <v>24429.8</v>
      </c>
    </row>
    <row r="572" spans="2:13" ht="12" customHeight="1">
      <c r="B572" s="33"/>
      <c r="C572" s="37" t="s">
        <v>52</v>
      </c>
      <c r="D572" s="19">
        <f aca="true" t="shared" si="195" ref="D572:M572">SUM(D377,D442,D507)</f>
        <v>0</v>
      </c>
      <c r="E572" s="19">
        <f t="shared" si="195"/>
        <v>12.447399999999998</v>
      </c>
      <c r="F572" s="19">
        <f t="shared" si="195"/>
        <v>259.4403</v>
      </c>
      <c r="G572" s="19">
        <f t="shared" si="195"/>
        <v>1188.1082999999999</v>
      </c>
      <c r="H572" s="19">
        <f t="shared" si="195"/>
        <v>49.969300000000004</v>
      </c>
      <c r="I572" s="19">
        <f t="shared" si="195"/>
        <v>3174.1050000000005</v>
      </c>
      <c r="J572" s="19">
        <f t="shared" si="195"/>
        <v>831.3333</v>
      </c>
      <c r="K572" s="19">
        <f t="shared" si="195"/>
        <v>0</v>
      </c>
      <c r="L572" s="19">
        <f t="shared" si="195"/>
        <v>5545.456999999999</v>
      </c>
      <c r="M572" s="20">
        <f t="shared" si="195"/>
        <v>11060.8606</v>
      </c>
    </row>
    <row r="573" spans="2:13" ht="12" customHeight="1">
      <c r="B573" s="33"/>
      <c r="C573" s="37" t="s">
        <v>53</v>
      </c>
      <c r="D573" s="19">
        <f aca="true" t="shared" si="196" ref="D573:M573">SUM(D378,D443,D508)</f>
        <v>0</v>
      </c>
      <c r="E573" s="19">
        <f t="shared" si="196"/>
        <v>0</v>
      </c>
      <c r="F573" s="19">
        <f t="shared" si="196"/>
        <v>92.5788</v>
      </c>
      <c r="G573" s="19">
        <f t="shared" si="196"/>
        <v>2152.2959</v>
      </c>
      <c r="H573" s="19">
        <f t="shared" si="196"/>
        <v>988.2486</v>
      </c>
      <c r="I573" s="19">
        <f t="shared" si="196"/>
        <v>1594.9594000000002</v>
      </c>
      <c r="J573" s="19">
        <f t="shared" si="196"/>
        <v>416.36289999999997</v>
      </c>
      <c r="K573" s="19">
        <f t="shared" si="196"/>
        <v>1.9571</v>
      </c>
      <c r="L573" s="19">
        <f t="shared" si="196"/>
        <v>411.8604</v>
      </c>
      <c r="M573" s="20">
        <f t="shared" si="196"/>
        <v>5658.263099999999</v>
      </c>
    </row>
    <row r="574" spans="2:13" ht="12" customHeight="1">
      <c r="B574" s="33" t="s">
        <v>71</v>
      </c>
      <c r="C574" s="37" t="s">
        <v>46</v>
      </c>
      <c r="D574" s="19">
        <f aca="true" t="shared" si="197" ref="D574:M574">SUM(D379,D444,D509)</f>
        <v>0</v>
      </c>
      <c r="E574" s="19">
        <f t="shared" si="197"/>
        <v>411.17240000000004</v>
      </c>
      <c r="F574" s="19">
        <f t="shared" si="197"/>
        <v>711.383</v>
      </c>
      <c r="G574" s="19">
        <f t="shared" si="197"/>
        <v>1423.0141</v>
      </c>
      <c r="H574" s="19">
        <f t="shared" si="197"/>
        <v>572.1716</v>
      </c>
      <c r="I574" s="19">
        <f t="shared" si="197"/>
        <v>1794.081</v>
      </c>
      <c r="J574" s="19">
        <f t="shared" si="197"/>
        <v>2890.6404</v>
      </c>
      <c r="K574" s="19">
        <f t="shared" si="197"/>
        <v>0</v>
      </c>
      <c r="L574" s="19">
        <f t="shared" si="197"/>
        <v>7441.1185</v>
      </c>
      <c r="M574" s="20">
        <f t="shared" si="197"/>
        <v>15243.580999999998</v>
      </c>
    </row>
    <row r="575" spans="2:13" ht="12" customHeight="1">
      <c r="B575" s="33"/>
      <c r="C575" s="37" t="s">
        <v>90</v>
      </c>
      <c r="D575" s="19">
        <f aca="true" t="shared" si="198" ref="D575:M576">SUM(D380,D445,D510)</f>
        <v>282.6287</v>
      </c>
      <c r="E575" s="19">
        <f t="shared" si="198"/>
        <v>703.7906</v>
      </c>
      <c r="F575" s="19">
        <f t="shared" si="198"/>
        <v>4528.1086</v>
      </c>
      <c r="G575" s="19">
        <f t="shared" si="198"/>
        <v>6940.552</v>
      </c>
      <c r="H575" s="19">
        <f t="shared" si="198"/>
        <v>3673.8898</v>
      </c>
      <c r="I575" s="19">
        <f t="shared" si="198"/>
        <v>5320.1645</v>
      </c>
      <c r="J575" s="19">
        <f t="shared" si="198"/>
        <v>2097.1314</v>
      </c>
      <c r="K575" s="19">
        <f t="shared" si="198"/>
        <v>1189.5237</v>
      </c>
      <c r="L575" s="19">
        <f t="shared" si="198"/>
        <v>6689.623100000001</v>
      </c>
      <c r="M575" s="20">
        <f t="shared" si="198"/>
        <v>31425.412400000005</v>
      </c>
    </row>
    <row r="576" spans="2:13" ht="12" customHeight="1">
      <c r="B576" s="33"/>
      <c r="C576" s="37" t="s">
        <v>47</v>
      </c>
      <c r="D576" s="19">
        <f t="shared" si="198"/>
        <v>11598.062</v>
      </c>
      <c r="E576" s="19">
        <f t="shared" si="198"/>
        <v>4176.2569</v>
      </c>
      <c r="F576" s="19">
        <f t="shared" si="198"/>
        <v>3789.4472</v>
      </c>
      <c r="G576" s="19">
        <f t="shared" si="198"/>
        <v>10512.091</v>
      </c>
      <c r="H576" s="19">
        <f t="shared" si="198"/>
        <v>11933.4905</v>
      </c>
      <c r="I576" s="19">
        <f t="shared" si="198"/>
        <v>13188.110499999999</v>
      </c>
      <c r="J576" s="19">
        <f t="shared" si="198"/>
        <v>3485.5173</v>
      </c>
      <c r="K576" s="19">
        <f t="shared" si="198"/>
        <v>0</v>
      </c>
      <c r="L576" s="19">
        <f t="shared" si="198"/>
        <v>19478.5969</v>
      </c>
      <c r="M576" s="20">
        <f t="shared" si="198"/>
        <v>78161.5723</v>
      </c>
    </row>
    <row r="577" spans="2:13" ht="12" customHeight="1">
      <c r="B577" s="33"/>
      <c r="C577" s="38" t="s">
        <v>91</v>
      </c>
      <c r="D577" s="23">
        <f aca="true" t="shared" si="199" ref="D577:M577">SUM(D382,D447,D512)</f>
        <v>106.7017</v>
      </c>
      <c r="E577" s="19">
        <f t="shared" si="199"/>
        <v>340.15180000000004</v>
      </c>
      <c r="F577" s="19">
        <f t="shared" si="199"/>
        <v>2519.4406</v>
      </c>
      <c r="G577" s="19">
        <f t="shared" si="199"/>
        <v>5114.8757000000005</v>
      </c>
      <c r="H577" s="19">
        <f t="shared" si="199"/>
        <v>2064.7248</v>
      </c>
      <c r="I577" s="19">
        <f t="shared" si="199"/>
        <v>4424.9901</v>
      </c>
      <c r="J577" s="23">
        <f t="shared" si="199"/>
        <v>3152.1046</v>
      </c>
      <c r="K577" s="23">
        <f t="shared" si="199"/>
        <v>338.14369999999997</v>
      </c>
      <c r="L577" s="23">
        <f t="shared" si="199"/>
        <v>12821.5836</v>
      </c>
      <c r="M577" s="24">
        <f t="shared" si="199"/>
        <v>30882.7166</v>
      </c>
    </row>
    <row r="578" spans="2:13" ht="12" customHeight="1">
      <c r="B578" s="35"/>
      <c r="C578" s="41" t="s">
        <v>79</v>
      </c>
      <c r="D578" s="23">
        <f aca="true" t="shared" si="200" ref="D578:M578">SUM(D383,D448,D513)</f>
        <v>22092.6545</v>
      </c>
      <c r="E578" s="21">
        <f t="shared" si="200"/>
        <v>90901.57190000001</v>
      </c>
      <c r="F578" s="21">
        <f t="shared" si="200"/>
        <v>391766.8631999999</v>
      </c>
      <c r="G578" s="21">
        <f t="shared" si="200"/>
        <v>324620.3925</v>
      </c>
      <c r="H578" s="21">
        <f t="shared" si="200"/>
        <v>172105.56169999996</v>
      </c>
      <c r="I578" s="21">
        <f t="shared" si="200"/>
        <v>220611.86089999997</v>
      </c>
      <c r="J578" s="23">
        <f t="shared" si="200"/>
        <v>32286.147900000004</v>
      </c>
      <c r="K578" s="23">
        <f t="shared" si="200"/>
        <v>7371.6772</v>
      </c>
      <c r="L578" s="23">
        <f t="shared" si="200"/>
        <v>703773.1391</v>
      </c>
      <c r="M578" s="24">
        <f t="shared" si="200"/>
        <v>1965529.8688999997</v>
      </c>
    </row>
    <row r="579" spans="2:13" ht="12" customHeight="1">
      <c r="B579" s="33"/>
      <c r="C579" s="34" t="s">
        <v>92</v>
      </c>
      <c r="D579" s="17">
        <f aca="true" t="shared" si="201" ref="D579:M579">SUM(D384,D449,D514)</f>
        <v>22418.360699999997</v>
      </c>
      <c r="E579" s="17">
        <f t="shared" si="201"/>
        <v>42510.0124</v>
      </c>
      <c r="F579" s="17">
        <f t="shared" si="201"/>
        <v>202773.1634</v>
      </c>
      <c r="G579" s="19">
        <f t="shared" si="201"/>
        <v>288078.7681</v>
      </c>
      <c r="H579" s="19">
        <f t="shared" si="201"/>
        <v>159361.35570000001</v>
      </c>
      <c r="I579" s="19">
        <f t="shared" si="201"/>
        <v>222888.66580000002</v>
      </c>
      <c r="J579" s="17">
        <f t="shared" si="201"/>
        <v>61876.1949</v>
      </c>
      <c r="K579" s="17">
        <f t="shared" si="201"/>
        <v>10549.4686</v>
      </c>
      <c r="L579" s="17">
        <f t="shared" si="201"/>
        <v>316379.1193</v>
      </c>
      <c r="M579" s="18">
        <f t="shared" si="201"/>
        <v>1326835.1088999999</v>
      </c>
    </row>
    <row r="580" spans="2:13" ht="12" customHeight="1">
      <c r="B580" s="33" t="s">
        <v>72</v>
      </c>
      <c r="C580" s="34" t="s">
        <v>93</v>
      </c>
      <c r="D580" s="19">
        <f aca="true" t="shared" si="202" ref="D580:M580">SUM(D385,D450,D515)</f>
        <v>1778.6926</v>
      </c>
      <c r="E580" s="19">
        <f t="shared" si="202"/>
        <v>4616.1173</v>
      </c>
      <c r="F580" s="19">
        <f t="shared" si="202"/>
        <v>34341.9889</v>
      </c>
      <c r="G580" s="19">
        <f t="shared" si="202"/>
        <v>14397.3767</v>
      </c>
      <c r="H580" s="19">
        <f t="shared" si="202"/>
        <v>7037.6504</v>
      </c>
      <c r="I580" s="19">
        <f t="shared" si="202"/>
        <v>7410.3757000000005</v>
      </c>
      <c r="J580" s="19">
        <f t="shared" si="202"/>
        <v>909.7131999999999</v>
      </c>
      <c r="K580" s="19">
        <f t="shared" si="202"/>
        <v>731.6435</v>
      </c>
      <c r="L580" s="19">
        <f t="shared" si="202"/>
        <v>40487.0622</v>
      </c>
      <c r="M580" s="20">
        <f t="shared" si="202"/>
        <v>111710.6205</v>
      </c>
    </row>
    <row r="581" spans="2:13" ht="12" customHeight="1">
      <c r="B581" s="33"/>
      <c r="C581" s="34" t="s">
        <v>94</v>
      </c>
      <c r="D581" s="19">
        <f aca="true" t="shared" si="203" ref="D581:M581">SUM(D386,D451,D516)</f>
        <v>2160.3225</v>
      </c>
      <c r="E581" s="19">
        <f t="shared" si="203"/>
        <v>1313.0803999999998</v>
      </c>
      <c r="F581" s="19">
        <f t="shared" si="203"/>
        <v>32087.736</v>
      </c>
      <c r="G581" s="19">
        <f t="shared" si="203"/>
        <v>26365.760000000002</v>
      </c>
      <c r="H581" s="19">
        <f t="shared" si="203"/>
        <v>6402.2477</v>
      </c>
      <c r="I581" s="19">
        <f t="shared" si="203"/>
        <v>6233.1247</v>
      </c>
      <c r="J581" s="19">
        <f t="shared" si="203"/>
        <v>0</v>
      </c>
      <c r="K581" s="19">
        <f t="shared" si="203"/>
        <v>167.3857</v>
      </c>
      <c r="L581" s="19">
        <f t="shared" si="203"/>
        <v>30549.7369</v>
      </c>
      <c r="M581" s="20">
        <f t="shared" si="203"/>
        <v>105279.3939</v>
      </c>
    </row>
    <row r="582" spans="2:13" ht="12" customHeight="1">
      <c r="B582" s="33" t="s">
        <v>73</v>
      </c>
      <c r="C582" s="34" t="s">
        <v>95</v>
      </c>
      <c r="D582" s="19">
        <f aca="true" t="shared" si="204" ref="D582:M582">SUM(D387,D452,D517)</f>
        <v>147.1919</v>
      </c>
      <c r="E582" s="19">
        <f t="shared" si="204"/>
        <v>2755.5509</v>
      </c>
      <c r="F582" s="19">
        <f t="shared" si="204"/>
        <v>1651.4554</v>
      </c>
      <c r="G582" s="19">
        <f t="shared" si="204"/>
        <v>6202.268</v>
      </c>
      <c r="H582" s="19">
        <f t="shared" si="204"/>
        <v>3603.9477</v>
      </c>
      <c r="I582" s="19">
        <f t="shared" si="204"/>
        <v>4566.9661</v>
      </c>
      <c r="J582" s="19">
        <f t="shared" si="204"/>
        <v>237.781</v>
      </c>
      <c r="K582" s="19">
        <f t="shared" si="204"/>
        <v>118.3991</v>
      </c>
      <c r="L582" s="19">
        <f t="shared" si="204"/>
        <v>9075.8452</v>
      </c>
      <c r="M582" s="20">
        <f t="shared" si="204"/>
        <v>28359.4053</v>
      </c>
    </row>
    <row r="583" spans="2:13" ht="12" customHeight="1">
      <c r="B583" s="33"/>
      <c r="C583" s="34" t="s">
        <v>96</v>
      </c>
      <c r="D583" s="19">
        <f aca="true" t="shared" si="205" ref="D583:M583">SUM(D388,D453,D518)</f>
        <v>481.9455</v>
      </c>
      <c r="E583" s="19">
        <f t="shared" si="205"/>
        <v>2650.2677999999996</v>
      </c>
      <c r="F583" s="19">
        <f t="shared" si="205"/>
        <v>11548.0583</v>
      </c>
      <c r="G583" s="19">
        <f t="shared" si="205"/>
        <v>8930.8954</v>
      </c>
      <c r="H583" s="19">
        <f t="shared" si="205"/>
        <v>5372.1544</v>
      </c>
      <c r="I583" s="19">
        <f t="shared" si="205"/>
        <v>1991.4750000000001</v>
      </c>
      <c r="J583" s="19">
        <f t="shared" si="205"/>
        <v>0</v>
      </c>
      <c r="K583" s="19">
        <f t="shared" si="205"/>
        <v>0</v>
      </c>
      <c r="L583" s="19">
        <f t="shared" si="205"/>
        <v>13089.4575</v>
      </c>
      <c r="M583" s="20">
        <f t="shared" si="205"/>
        <v>44064.253899999996</v>
      </c>
    </row>
    <row r="584" spans="2:13" ht="12" customHeight="1">
      <c r="B584" s="33" t="s">
        <v>68</v>
      </c>
      <c r="C584" s="34" t="s">
        <v>97</v>
      </c>
      <c r="D584" s="19">
        <f aca="true" t="shared" si="206" ref="D584:M584">SUM(D389,D454,D519)</f>
        <v>0</v>
      </c>
      <c r="E584" s="19">
        <f t="shared" si="206"/>
        <v>0</v>
      </c>
      <c r="F584" s="19">
        <f t="shared" si="206"/>
        <v>81.03</v>
      </c>
      <c r="G584" s="19">
        <f t="shared" si="206"/>
        <v>0</v>
      </c>
      <c r="H584" s="19">
        <f t="shared" si="206"/>
        <v>0</v>
      </c>
      <c r="I584" s="19">
        <f t="shared" si="206"/>
        <v>0</v>
      </c>
      <c r="J584" s="19">
        <f t="shared" si="206"/>
        <v>0</v>
      </c>
      <c r="K584" s="19">
        <f t="shared" si="206"/>
        <v>0</v>
      </c>
      <c r="L584" s="19">
        <f t="shared" si="206"/>
        <v>0</v>
      </c>
      <c r="M584" s="20">
        <f t="shared" si="206"/>
        <v>81.03</v>
      </c>
    </row>
    <row r="585" spans="2:13" ht="12" customHeight="1">
      <c r="B585" s="33"/>
      <c r="C585" s="42" t="s">
        <v>98</v>
      </c>
      <c r="D585" s="23">
        <f aca="true" t="shared" si="207" ref="D585:M585">SUM(D390,D455,D520)</f>
        <v>1091.1406</v>
      </c>
      <c r="E585" s="23">
        <f t="shared" si="207"/>
        <v>9726.653699999999</v>
      </c>
      <c r="F585" s="23">
        <f t="shared" si="207"/>
        <v>17668.738</v>
      </c>
      <c r="G585" s="23">
        <f t="shared" si="207"/>
        <v>25799.834600000002</v>
      </c>
      <c r="H585" s="23">
        <f t="shared" si="207"/>
        <v>9357.8904</v>
      </c>
      <c r="I585" s="23">
        <f t="shared" si="207"/>
        <v>14472.291400000002</v>
      </c>
      <c r="J585" s="23">
        <f t="shared" si="207"/>
        <v>7199.6786</v>
      </c>
      <c r="K585" s="23">
        <f t="shared" si="207"/>
        <v>3927.7312</v>
      </c>
      <c r="L585" s="23">
        <f t="shared" si="207"/>
        <v>74408.2266</v>
      </c>
      <c r="M585" s="24">
        <f t="shared" si="207"/>
        <v>163652.1851</v>
      </c>
    </row>
    <row r="586" spans="2:13" ht="12" customHeight="1">
      <c r="B586" s="35"/>
      <c r="C586" s="41" t="s">
        <v>64</v>
      </c>
      <c r="D586" s="21">
        <f aca="true" t="shared" si="208" ref="D586:M586">SUM(D391,D456,D521)</f>
        <v>28077.6538</v>
      </c>
      <c r="E586" s="21">
        <f t="shared" si="208"/>
        <v>63571.682499999995</v>
      </c>
      <c r="F586" s="21">
        <f t="shared" si="208"/>
        <v>300152.17</v>
      </c>
      <c r="G586" s="21">
        <f t="shared" si="208"/>
        <v>369774.9027999999</v>
      </c>
      <c r="H586" s="21">
        <f t="shared" si="208"/>
        <v>191135.2463</v>
      </c>
      <c r="I586" s="21">
        <f t="shared" si="208"/>
        <v>257562.89870000002</v>
      </c>
      <c r="J586" s="21">
        <f t="shared" si="208"/>
        <v>70223.36769999999</v>
      </c>
      <c r="K586" s="21">
        <f t="shared" si="208"/>
        <v>15494.6281</v>
      </c>
      <c r="L586" s="21">
        <f t="shared" si="208"/>
        <v>483989.4477000001</v>
      </c>
      <c r="M586" s="22">
        <f t="shared" si="208"/>
        <v>1779981.9976</v>
      </c>
    </row>
    <row r="587" spans="2:13" ht="12" customHeight="1">
      <c r="B587" s="51" t="s">
        <v>74</v>
      </c>
      <c r="C587" s="52"/>
      <c r="D587" s="25">
        <f aca="true" t="shared" si="209" ref="D587:M587">SUM(D392,D457,D522)</f>
        <v>184636.8809</v>
      </c>
      <c r="E587" s="25">
        <f t="shared" si="209"/>
        <v>587382.3307</v>
      </c>
      <c r="F587" s="25">
        <f t="shared" si="209"/>
        <v>2708715.0968</v>
      </c>
      <c r="G587" s="25">
        <f t="shared" si="209"/>
        <v>2136060.8444999997</v>
      </c>
      <c r="H587" s="25">
        <f t="shared" si="209"/>
        <v>1314646.8782000002</v>
      </c>
      <c r="I587" s="25">
        <f t="shared" si="209"/>
        <v>1593124.0252999999</v>
      </c>
      <c r="J587" s="25">
        <f t="shared" si="209"/>
        <v>336360.3185</v>
      </c>
      <c r="K587" s="25">
        <f t="shared" si="209"/>
        <v>140322.0257</v>
      </c>
      <c r="L587" s="25">
        <f t="shared" si="209"/>
        <v>3942648.9804</v>
      </c>
      <c r="M587" s="26">
        <f t="shared" si="209"/>
        <v>12943897.381000001</v>
      </c>
    </row>
    <row r="589" spans="2:57" ht="12" customHeight="1">
      <c r="B589" s="13"/>
      <c r="C589" s="12" t="s">
        <v>3</v>
      </c>
      <c r="D589" s="49" t="s">
        <v>13</v>
      </c>
      <c r="E589" s="50"/>
      <c r="BD589" s="3"/>
      <c r="BE589" s="2"/>
    </row>
    <row r="590" spans="3:57" ht="12" customHeight="1">
      <c r="C590" s="5"/>
      <c r="M590" s="7" t="s">
        <v>0</v>
      </c>
      <c r="BE590" s="2"/>
    </row>
    <row r="591" spans="2:57" ht="12" customHeight="1">
      <c r="B591" s="8"/>
      <c r="C591" s="9" t="s">
        <v>99</v>
      </c>
      <c r="D591" s="43" t="s">
        <v>54</v>
      </c>
      <c r="E591" s="45" t="s">
        <v>55</v>
      </c>
      <c r="F591" s="45" t="s">
        <v>56</v>
      </c>
      <c r="G591" s="45" t="s">
        <v>57</v>
      </c>
      <c r="H591" s="45" t="s">
        <v>58</v>
      </c>
      <c r="I591" s="45" t="s">
        <v>59</v>
      </c>
      <c r="J591" s="45" t="s">
        <v>60</v>
      </c>
      <c r="K591" s="45" t="s">
        <v>61</v>
      </c>
      <c r="L591" s="45" t="s">
        <v>21</v>
      </c>
      <c r="M591" s="47" t="s">
        <v>1</v>
      </c>
      <c r="BE591" s="2"/>
    </row>
    <row r="592" spans="2:57" ht="12" customHeight="1">
      <c r="B592" s="29" t="s">
        <v>2</v>
      </c>
      <c r="C592" s="30"/>
      <c r="D592" s="44"/>
      <c r="E592" s="46"/>
      <c r="F592" s="46"/>
      <c r="G592" s="46"/>
      <c r="H592" s="46"/>
      <c r="I592" s="46"/>
      <c r="J592" s="46"/>
      <c r="K592" s="46"/>
      <c r="L592" s="46"/>
      <c r="M592" s="48"/>
      <c r="BE592" s="2"/>
    </row>
    <row r="593" spans="2:13" ht="12" customHeight="1">
      <c r="B593" s="31"/>
      <c r="C593" s="32" t="s">
        <v>23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8">
        <f>SUM(D593:L593)</f>
        <v>0</v>
      </c>
    </row>
    <row r="594" spans="2:13" ht="12" customHeight="1">
      <c r="B594" s="33" t="s">
        <v>62</v>
      </c>
      <c r="C594" s="34" t="s">
        <v>24</v>
      </c>
      <c r="D594" s="19">
        <v>0</v>
      </c>
      <c r="E594" s="19">
        <v>0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20">
        <f aca="true" t="shared" si="210" ref="M594:M650">SUM(D594:L594)</f>
        <v>0</v>
      </c>
    </row>
    <row r="595" spans="2:13" ht="12" customHeight="1">
      <c r="B595" s="33"/>
      <c r="C595" s="34" t="s">
        <v>25</v>
      </c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20">
        <f t="shared" si="210"/>
        <v>0</v>
      </c>
    </row>
    <row r="596" spans="2:13" ht="12" customHeight="1">
      <c r="B596" s="33"/>
      <c r="C596" s="34" t="s">
        <v>77</v>
      </c>
      <c r="D596" s="19">
        <v>0</v>
      </c>
      <c r="E596" s="19">
        <v>0</v>
      </c>
      <c r="F596" s="19">
        <v>10.6384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20">
        <f t="shared" si="210"/>
        <v>10.6384</v>
      </c>
    </row>
    <row r="597" spans="2:13" ht="12" customHeight="1">
      <c r="B597" s="33"/>
      <c r="C597" s="34" t="s">
        <v>26</v>
      </c>
      <c r="D597" s="19">
        <v>0</v>
      </c>
      <c r="E597" s="19">
        <v>0</v>
      </c>
      <c r="F597" s="19">
        <v>0</v>
      </c>
      <c r="G597" s="19">
        <v>0</v>
      </c>
      <c r="H597" s="19">
        <v>0</v>
      </c>
      <c r="I597" s="19">
        <v>0.02</v>
      </c>
      <c r="J597" s="19">
        <v>0</v>
      </c>
      <c r="K597" s="19">
        <v>0</v>
      </c>
      <c r="L597" s="19">
        <v>0</v>
      </c>
      <c r="M597" s="20">
        <f>SUM(D597:L597)</f>
        <v>0.02</v>
      </c>
    </row>
    <row r="598" spans="2:13" ht="12" customHeight="1">
      <c r="B598" s="33"/>
      <c r="C598" s="34" t="s">
        <v>27</v>
      </c>
      <c r="D598" s="19">
        <v>0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20">
        <f t="shared" si="210"/>
        <v>0</v>
      </c>
    </row>
    <row r="599" spans="2:13" ht="12" customHeight="1">
      <c r="B599" s="33" t="s">
        <v>63</v>
      </c>
      <c r="C599" s="34" t="s">
        <v>78</v>
      </c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20">
        <f t="shared" si="210"/>
        <v>0</v>
      </c>
    </row>
    <row r="600" spans="2:13" ht="12" customHeight="1">
      <c r="B600" s="35"/>
      <c r="C600" s="36" t="s">
        <v>79</v>
      </c>
      <c r="D600" s="21">
        <f aca="true" t="shared" si="211" ref="D600:L600">SUM(D593:D599)</f>
        <v>0</v>
      </c>
      <c r="E600" s="21">
        <f t="shared" si="211"/>
        <v>0</v>
      </c>
      <c r="F600" s="21">
        <f t="shared" si="211"/>
        <v>10.6384</v>
      </c>
      <c r="G600" s="21">
        <f t="shared" si="211"/>
        <v>0</v>
      </c>
      <c r="H600" s="21">
        <f t="shared" si="211"/>
        <v>0</v>
      </c>
      <c r="I600" s="21">
        <f t="shared" si="211"/>
        <v>0.02</v>
      </c>
      <c r="J600" s="21">
        <f t="shared" si="211"/>
        <v>0</v>
      </c>
      <c r="K600" s="21">
        <f t="shared" si="211"/>
        <v>0</v>
      </c>
      <c r="L600" s="21">
        <f t="shared" si="211"/>
        <v>0</v>
      </c>
      <c r="M600" s="22">
        <f t="shared" si="210"/>
        <v>10.6584</v>
      </c>
    </row>
    <row r="601" spans="2:13" ht="12" customHeight="1">
      <c r="B601" s="33"/>
      <c r="C601" s="37" t="s">
        <v>28</v>
      </c>
      <c r="D601" s="19">
        <v>29.9516</v>
      </c>
      <c r="E601" s="19">
        <v>3.1015</v>
      </c>
      <c r="F601" s="19">
        <v>3240.5867</v>
      </c>
      <c r="G601" s="19">
        <v>5851.6495</v>
      </c>
      <c r="H601" s="19">
        <v>4970.765</v>
      </c>
      <c r="I601" s="19">
        <v>9592.4819</v>
      </c>
      <c r="J601" s="19">
        <v>392.1009</v>
      </c>
      <c r="K601" s="19">
        <v>44.3685</v>
      </c>
      <c r="L601" s="19">
        <v>8067.6523</v>
      </c>
      <c r="M601" s="20">
        <f t="shared" si="210"/>
        <v>32192.657900000006</v>
      </c>
    </row>
    <row r="602" spans="2:13" ht="12" customHeight="1">
      <c r="B602" s="33"/>
      <c r="C602" s="37" t="s">
        <v>75</v>
      </c>
      <c r="D602" s="19">
        <v>0</v>
      </c>
      <c r="E602" s="19">
        <v>0</v>
      </c>
      <c r="F602" s="19">
        <v>2.3189</v>
      </c>
      <c r="G602" s="19">
        <v>514.4636</v>
      </c>
      <c r="H602" s="19">
        <v>1414.2927</v>
      </c>
      <c r="I602" s="19">
        <v>380.7857</v>
      </c>
      <c r="J602" s="19">
        <v>15.6276</v>
      </c>
      <c r="K602" s="19">
        <v>0</v>
      </c>
      <c r="L602" s="19">
        <v>2100.0013</v>
      </c>
      <c r="M602" s="20">
        <f t="shared" si="210"/>
        <v>4427.489799999999</v>
      </c>
    </row>
    <row r="603" spans="2:13" ht="12" customHeight="1">
      <c r="B603" s="33"/>
      <c r="C603" s="37" t="s">
        <v>48</v>
      </c>
      <c r="D603" s="19">
        <v>0</v>
      </c>
      <c r="E603" s="19">
        <v>0</v>
      </c>
      <c r="F603" s="19">
        <v>0</v>
      </c>
      <c r="G603" s="19">
        <v>125.8838</v>
      </c>
      <c r="H603" s="19">
        <v>41.2351</v>
      </c>
      <c r="I603" s="19">
        <v>68.2688</v>
      </c>
      <c r="J603" s="19">
        <v>26.6507</v>
      </c>
      <c r="K603" s="19">
        <v>0</v>
      </c>
      <c r="L603" s="19">
        <v>128.6446</v>
      </c>
      <c r="M603" s="20">
        <f t="shared" si="210"/>
        <v>390.683</v>
      </c>
    </row>
    <row r="604" spans="2:13" ht="12" customHeight="1">
      <c r="B604" s="33"/>
      <c r="C604" s="37" t="s">
        <v>29</v>
      </c>
      <c r="D604" s="19">
        <v>3.5344</v>
      </c>
      <c r="E604" s="19">
        <v>10.6032</v>
      </c>
      <c r="F604" s="19">
        <v>432.7472</v>
      </c>
      <c r="G604" s="19">
        <v>610.8814</v>
      </c>
      <c r="H604" s="19">
        <v>77.45</v>
      </c>
      <c r="I604" s="19">
        <v>666.4485</v>
      </c>
      <c r="J604" s="19">
        <v>35.344</v>
      </c>
      <c r="K604" s="19">
        <v>0</v>
      </c>
      <c r="L604" s="19">
        <v>463.2765</v>
      </c>
      <c r="M604" s="20">
        <f t="shared" si="210"/>
        <v>2300.2852000000003</v>
      </c>
    </row>
    <row r="605" spans="2:13" ht="12" customHeight="1">
      <c r="B605" s="33"/>
      <c r="C605" s="37" t="s">
        <v>30</v>
      </c>
      <c r="D605" s="19">
        <v>0</v>
      </c>
      <c r="E605" s="19">
        <v>0</v>
      </c>
      <c r="F605" s="19">
        <v>0</v>
      </c>
      <c r="G605" s="19">
        <v>131.2206</v>
      </c>
      <c r="H605" s="19">
        <v>88.2641</v>
      </c>
      <c r="I605" s="19">
        <v>269.143</v>
      </c>
      <c r="J605" s="19">
        <v>14.3988</v>
      </c>
      <c r="K605" s="19">
        <v>0</v>
      </c>
      <c r="L605" s="19">
        <v>62.5316</v>
      </c>
      <c r="M605" s="20">
        <f t="shared" si="210"/>
        <v>565.5581</v>
      </c>
    </row>
    <row r="606" spans="2:13" ht="12" customHeight="1">
      <c r="B606" s="33" t="s">
        <v>65</v>
      </c>
      <c r="C606" s="37" t="s">
        <v>66</v>
      </c>
      <c r="D606" s="19">
        <v>61.3176</v>
      </c>
      <c r="E606" s="19">
        <v>68.4987</v>
      </c>
      <c r="F606" s="19">
        <v>806.2882</v>
      </c>
      <c r="G606" s="19">
        <v>3050.285</v>
      </c>
      <c r="H606" s="19">
        <v>2667.1759</v>
      </c>
      <c r="I606" s="19">
        <v>2724.8678</v>
      </c>
      <c r="J606" s="19">
        <v>1794.6166</v>
      </c>
      <c r="K606" s="19">
        <v>165.6866</v>
      </c>
      <c r="L606" s="19">
        <v>2562.5266</v>
      </c>
      <c r="M606" s="20">
        <f t="shared" si="210"/>
        <v>13901.262999999999</v>
      </c>
    </row>
    <row r="607" spans="2:13" ht="12" customHeight="1">
      <c r="B607" s="33"/>
      <c r="C607" s="37" t="s">
        <v>80</v>
      </c>
      <c r="D607" s="19">
        <v>0</v>
      </c>
      <c r="E607" s="19">
        <v>0</v>
      </c>
      <c r="F607" s="19">
        <v>0</v>
      </c>
      <c r="G607" s="19">
        <v>2.198</v>
      </c>
      <c r="H607" s="19">
        <v>49.2196</v>
      </c>
      <c r="I607" s="19">
        <v>43.6302</v>
      </c>
      <c r="J607" s="19">
        <v>106.3399</v>
      </c>
      <c r="K607" s="19">
        <v>0</v>
      </c>
      <c r="L607" s="19">
        <v>64.3842</v>
      </c>
      <c r="M607" s="20">
        <f t="shared" si="210"/>
        <v>265.7719</v>
      </c>
    </row>
    <row r="608" spans="2:13" ht="12" customHeight="1">
      <c r="B608" s="33"/>
      <c r="C608" s="37" t="s">
        <v>49</v>
      </c>
      <c r="D608" s="19">
        <v>0</v>
      </c>
      <c r="E608" s="19">
        <v>0.121</v>
      </c>
      <c r="F608" s="19">
        <v>287.9842</v>
      </c>
      <c r="G608" s="19">
        <v>2778.7688</v>
      </c>
      <c r="H608" s="19">
        <v>1997.0217</v>
      </c>
      <c r="I608" s="19">
        <v>1060.1026</v>
      </c>
      <c r="J608" s="19">
        <v>21.3463</v>
      </c>
      <c r="K608" s="19">
        <v>49.088</v>
      </c>
      <c r="L608" s="19">
        <v>6424.1268</v>
      </c>
      <c r="M608" s="20">
        <f t="shared" si="210"/>
        <v>12618.5594</v>
      </c>
    </row>
    <row r="609" spans="2:13" ht="12" customHeight="1">
      <c r="B609" s="33"/>
      <c r="C609" s="37" t="s">
        <v>76</v>
      </c>
      <c r="D609" s="19">
        <v>51</v>
      </c>
      <c r="E609" s="19">
        <v>805.8</v>
      </c>
      <c r="F609" s="19">
        <v>1393.3616</v>
      </c>
      <c r="G609" s="19">
        <v>1459.8429</v>
      </c>
      <c r="H609" s="19">
        <v>1296.9876</v>
      </c>
      <c r="I609" s="19">
        <v>377.6955</v>
      </c>
      <c r="J609" s="19">
        <v>0</v>
      </c>
      <c r="K609" s="19">
        <v>0</v>
      </c>
      <c r="L609" s="19">
        <v>299.6576</v>
      </c>
      <c r="M609" s="20">
        <f t="shared" si="210"/>
        <v>5684.3452</v>
      </c>
    </row>
    <row r="610" spans="2:13" ht="12" customHeight="1">
      <c r="B610" s="33"/>
      <c r="C610" s="37" t="s">
        <v>31</v>
      </c>
      <c r="D610" s="19">
        <v>0</v>
      </c>
      <c r="E610" s="19">
        <v>0</v>
      </c>
      <c r="F610" s="19">
        <v>0</v>
      </c>
      <c r="G610" s="19">
        <v>531.8427</v>
      </c>
      <c r="H610" s="19">
        <v>719.3188</v>
      </c>
      <c r="I610" s="19">
        <v>326.6048</v>
      </c>
      <c r="J610" s="19">
        <v>56.596</v>
      </c>
      <c r="K610" s="19">
        <v>0</v>
      </c>
      <c r="L610" s="19">
        <v>649.082</v>
      </c>
      <c r="M610" s="20">
        <f t="shared" si="210"/>
        <v>2283.4443</v>
      </c>
    </row>
    <row r="611" spans="2:13" ht="12" customHeight="1">
      <c r="B611" s="33"/>
      <c r="C611" s="37" t="s">
        <v>32</v>
      </c>
      <c r="D611" s="19">
        <v>0</v>
      </c>
      <c r="E611" s="19">
        <v>0</v>
      </c>
      <c r="F611" s="19">
        <v>58.7147</v>
      </c>
      <c r="G611" s="19">
        <v>217.7222</v>
      </c>
      <c r="H611" s="19">
        <v>232.4242</v>
      </c>
      <c r="I611" s="19">
        <v>239.6113</v>
      </c>
      <c r="J611" s="19">
        <v>4.7971</v>
      </c>
      <c r="K611" s="19">
        <v>0</v>
      </c>
      <c r="L611" s="19">
        <v>918.3436</v>
      </c>
      <c r="M611" s="20">
        <f t="shared" si="210"/>
        <v>1671.6131</v>
      </c>
    </row>
    <row r="612" spans="2:13" ht="12" customHeight="1">
      <c r="B612" s="33" t="s">
        <v>67</v>
      </c>
      <c r="C612" s="37" t="s">
        <v>81</v>
      </c>
      <c r="D612" s="19">
        <v>0</v>
      </c>
      <c r="E612" s="19">
        <v>0</v>
      </c>
      <c r="F612" s="19">
        <v>0</v>
      </c>
      <c r="G612" s="19">
        <v>0</v>
      </c>
      <c r="H612" s="19">
        <v>0</v>
      </c>
      <c r="I612" s="19">
        <v>0.3594</v>
      </c>
      <c r="J612" s="19">
        <v>0</v>
      </c>
      <c r="K612" s="19">
        <v>0</v>
      </c>
      <c r="L612" s="19">
        <v>93.6368</v>
      </c>
      <c r="M612" s="20">
        <f t="shared" si="210"/>
        <v>93.99619999999999</v>
      </c>
    </row>
    <row r="613" spans="2:13" ht="12" customHeight="1">
      <c r="B613" s="33"/>
      <c r="C613" s="37" t="s">
        <v>33</v>
      </c>
      <c r="D613" s="19">
        <v>0</v>
      </c>
      <c r="E613" s="19">
        <v>0</v>
      </c>
      <c r="F613" s="19">
        <v>1440.3486</v>
      </c>
      <c r="G613" s="19">
        <v>2094.221</v>
      </c>
      <c r="H613" s="19">
        <v>1330.7733</v>
      </c>
      <c r="I613" s="19">
        <v>11525.9229</v>
      </c>
      <c r="J613" s="19">
        <v>186.8225</v>
      </c>
      <c r="K613" s="19">
        <v>0</v>
      </c>
      <c r="L613" s="19">
        <v>2092.9266</v>
      </c>
      <c r="M613" s="20">
        <f t="shared" si="210"/>
        <v>18671.0149</v>
      </c>
    </row>
    <row r="614" spans="2:13" ht="12" customHeight="1">
      <c r="B614" s="33"/>
      <c r="C614" s="37" t="s">
        <v>50</v>
      </c>
      <c r="D614" s="19">
        <v>217.6333</v>
      </c>
      <c r="E614" s="19">
        <v>0</v>
      </c>
      <c r="F614" s="19">
        <v>19.5</v>
      </c>
      <c r="G614" s="19">
        <v>938.8766</v>
      </c>
      <c r="H614" s="19">
        <v>2929.799</v>
      </c>
      <c r="I614" s="19">
        <v>1610.164</v>
      </c>
      <c r="J614" s="19">
        <v>0.074</v>
      </c>
      <c r="K614" s="19">
        <v>0</v>
      </c>
      <c r="L614" s="19">
        <v>482.2531</v>
      </c>
      <c r="M614" s="20">
        <f t="shared" si="210"/>
        <v>6198.299999999999</v>
      </c>
    </row>
    <row r="615" spans="2:13" ht="12" customHeight="1">
      <c r="B615" s="33"/>
      <c r="C615" s="37" t="s">
        <v>34</v>
      </c>
      <c r="D615" s="19">
        <v>10.177</v>
      </c>
      <c r="E615" s="19">
        <v>0</v>
      </c>
      <c r="F615" s="19">
        <v>0</v>
      </c>
      <c r="G615" s="19">
        <v>1605.2508</v>
      </c>
      <c r="H615" s="19">
        <v>417.4221</v>
      </c>
      <c r="I615" s="19">
        <v>495.3061</v>
      </c>
      <c r="J615" s="19">
        <v>52.9863</v>
      </c>
      <c r="K615" s="19">
        <v>0</v>
      </c>
      <c r="L615" s="19">
        <v>1296.1601</v>
      </c>
      <c r="M615" s="20">
        <f t="shared" si="210"/>
        <v>3877.3024</v>
      </c>
    </row>
    <row r="616" spans="2:13" ht="12" customHeight="1">
      <c r="B616" s="33"/>
      <c r="C616" s="37" t="s">
        <v>35</v>
      </c>
      <c r="D616" s="19">
        <v>0</v>
      </c>
      <c r="E616" s="19">
        <v>9.7708</v>
      </c>
      <c r="F616" s="19">
        <v>19.2632</v>
      </c>
      <c r="G616" s="19">
        <v>816.6542</v>
      </c>
      <c r="H616" s="19">
        <v>2556.0977</v>
      </c>
      <c r="I616" s="19">
        <v>1245.7064</v>
      </c>
      <c r="J616" s="19">
        <v>220.1841</v>
      </c>
      <c r="K616" s="19">
        <v>851.5343</v>
      </c>
      <c r="L616" s="19">
        <v>1166.0419</v>
      </c>
      <c r="M616" s="20">
        <f t="shared" si="210"/>
        <v>6885.252600000001</v>
      </c>
    </row>
    <row r="617" spans="2:13" ht="12" customHeight="1">
      <c r="B617" s="33"/>
      <c r="C617" s="37" t="s">
        <v>82</v>
      </c>
      <c r="D617" s="19">
        <v>0</v>
      </c>
      <c r="E617" s="19">
        <v>0</v>
      </c>
      <c r="F617" s="19">
        <v>0</v>
      </c>
      <c r="G617" s="19">
        <v>68.2551</v>
      </c>
      <c r="H617" s="19">
        <v>100.7497</v>
      </c>
      <c r="I617" s="19">
        <v>159.8492</v>
      </c>
      <c r="J617" s="19">
        <v>39.8263</v>
      </c>
      <c r="K617" s="19">
        <v>0.1107</v>
      </c>
      <c r="L617" s="19">
        <v>84.1922</v>
      </c>
      <c r="M617" s="20">
        <f t="shared" si="210"/>
        <v>452.9832</v>
      </c>
    </row>
    <row r="618" spans="2:13" ht="12" customHeight="1">
      <c r="B618" s="33" t="s">
        <v>68</v>
      </c>
      <c r="C618" s="37" t="s">
        <v>83</v>
      </c>
      <c r="D618" s="19">
        <v>0</v>
      </c>
      <c r="E618" s="19">
        <v>0</v>
      </c>
      <c r="F618" s="19">
        <v>0.1017</v>
      </c>
      <c r="G618" s="19">
        <v>586.5147</v>
      </c>
      <c r="H618" s="19">
        <v>116.2109</v>
      </c>
      <c r="I618" s="19">
        <v>1108.617</v>
      </c>
      <c r="J618" s="19">
        <v>56.0164</v>
      </c>
      <c r="K618" s="19">
        <v>0</v>
      </c>
      <c r="L618" s="19">
        <v>444.5013</v>
      </c>
      <c r="M618" s="20">
        <f t="shared" si="210"/>
        <v>2311.962</v>
      </c>
    </row>
    <row r="619" spans="2:13" ht="12" customHeight="1">
      <c r="B619" s="33"/>
      <c r="C619" s="37" t="s">
        <v>84</v>
      </c>
      <c r="D619" s="19">
        <v>0</v>
      </c>
      <c r="E619" s="19">
        <v>0</v>
      </c>
      <c r="F619" s="19">
        <v>0</v>
      </c>
      <c r="G619" s="19">
        <v>6.8313</v>
      </c>
      <c r="H619" s="19">
        <v>14.9041</v>
      </c>
      <c r="I619" s="19">
        <v>60.5854</v>
      </c>
      <c r="J619" s="19">
        <v>35.6618</v>
      </c>
      <c r="K619" s="19">
        <v>0</v>
      </c>
      <c r="L619" s="19">
        <v>230.789</v>
      </c>
      <c r="M619" s="20">
        <f t="shared" si="210"/>
        <v>348.7716</v>
      </c>
    </row>
    <row r="620" spans="2:13" ht="12" customHeight="1">
      <c r="B620" s="33"/>
      <c r="C620" s="37" t="s">
        <v>85</v>
      </c>
      <c r="D620" s="19">
        <v>0</v>
      </c>
      <c r="E620" s="19">
        <v>0</v>
      </c>
      <c r="F620" s="19">
        <v>18.1731</v>
      </c>
      <c r="G620" s="19">
        <v>0</v>
      </c>
      <c r="H620" s="19">
        <v>0</v>
      </c>
      <c r="I620" s="19">
        <v>100.0874</v>
      </c>
      <c r="J620" s="19">
        <v>0.6178</v>
      </c>
      <c r="K620" s="19">
        <v>0</v>
      </c>
      <c r="L620" s="19">
        <v>3.2778</v>
      </c>
      <c r="M620" s="20">
        <f t="shared" si="210"/>
        <v>122.15610000000001</v>
      </c>
    </row>
    <row r="621" spans="2:13" ht="12" customHeight="1">
      <c r="B621" s="33"/>
      <c r="C621" s="37" t="s">
        <v>36</v>
      </c>
      <c r="D621" s="19">
        <v>0</v>
      </c>
      <c r="E621" s="19">
        <v>0</v>
      </c>
      <c r="F621" s="19">
        <v>24.3225</v>
      </c>
      <c r="G621" s="19">
        <v>269.3339</v>
      </c>
      <c r="H621" s="19">
        <v>430.191</v>
      </c>
      <c r="I621" s="19">
        <v>216.1343</v>
      </c>
      <c r="J621" s="19">
        <v>129.3293</v>
      </c>
      <c r="K621" s="19">
        <v>3.3425</v>
      </c>
      <c r="L621" s="19">
        <v>559.1461</v>
      </c>
      <c r="M621" s="20">
        <f t="shared" si="210"/>
        <v>1631.7996000000003</v>
      </c>
    </row>
    <row r="622" spans="2:13" ht="12" customHeight="1">
      <c r="B622" s="33"/>
      <c r="C622" s="37" t="s">
        <v>86</v>
      </c>
      <c r="D622" s="19">
        <v>0</v>
      </c>
      <c r="E622" s="19">
        <v>0</v>
      </c>
      <c r="F622" s="19">
        <v>0</v>
      </c>
      <c r="G622" s="19">
        <v>0.7441</v>
      </c>
      <c r="H622" s="19">
        <v>8.7272</v>
      </c>
      <c r="I622" s="19">
        <v>16.6165</v>
      </c>
      <c r="J622" s="19">
        <v>2.0268</v>
      </c>
      <c r="K622" s="19">
        <v>0</v>
      </c>
      <c r="L622" s="19">
        <v>10.667</v>
      </c>
      <c r="M622" s="20">
        <f t="shared" si="210"/>
        <v>38.7816</v>
      </c>
    </row>
    <row r="623" spans="2:13" ht="12" customHeight="1">
      <c r="B623" s="33"/>
      <c r="C623" s="37" t="s">
        <v>37</v>
      </c>
      <c r="D623" s="19">
        <v>27.3783</v>
      </c>
      <c r="E623" s="19">
        <v>2.142</v>
      </c>
      <c r="F623" s="19">
        <v>380.7134</v>
      </c>
      <c r="G623" s="19">
        <v>474.1632</v>
      </c>
      <c r="H623" s="19">
        <v>236.0285</v>
      </c>
      <c r="I623" s="19">
        <v>639.1406</v>
      </c>
      <c r="J623" s="19">
        <v>96.5339</v>
      </c>
      <c r="K623" s="19">
        <v>14.2696</v>
      </c>
      <c r="L623" s="19">
        <v>834.1221</v>
      </c>
      <c r="M623" s="20">
        <f t="shared" si="210"/>
        <v>2704.4916000000003</v>
      </c>
    </row>
    <row r="624" spans="2:13" ht="12" customHeight="1">
      <c r="B624" s="33"/>
      <c r="C624" s="38" t="s">
        <v>87</v>
      </c>
      <c r="D624" s="19">
        <v>0</v>
      </c>
      <c r="E624" s="19">
        <v>0</v>
      </c>
      <c r="F624" s="19">
        <v>0</v>
      </c>
      <c r="G624" s="19">
        <v>2.2636</v>
      </c>
      <c r="H624" s="19">
        <v>0.0127</v>
      </c>
      <c r="I624" s="19">
        <v>64.5215</v>
      </c>
      <c r="J624" s="19">
        <v>5.3236</v>
      </c>
      <c r="K624" s="19">
        <v>0</v>
      </c>
      <c r="L624" s="19">
        <v>30.5599</v>
      </c>
      <c r="M624" s="20">
        <f t="shared" si="210"/>
        <v>102.68130000000001</v>
      </c>
    </row>
    <row r="625" spans="2:13" ht="12" customHeight="1">
      <c r="B625" s="35"/>
      <c r="C625" s="39" t="s">
        <v>79</v>
      </c>
      <c r="D625" s="21">
        <f aca="true" t="shared" si="212" ref="D625:L625">SUM(D601:D624)</f>
        <v>400.9922</v>
      </c>
      <c r="E625" s="21">
        <f t="shared" si="212"/>
        <v>900.0372</v>
      </c>
      <c r="F625" s="21">
        <f t="shared" si="212"/>
        <v>8124.424000000001</v>
      </c>
      <c r="G625" s="21">
        <f t="shared" si="212"/>
        <v>22137.867000000002</v>
      </c>
      <c r="H625" s="21">
        <f t="shared" si="212"/>
        <v>21695.0709</v>
      </c>
      <c r="I625" s="21">
        <f t="shared" si="212"/>
        <v>32992.6508</v>
      </c>
      <c r="J625" s="21">
        <f t="shared" si="212"/>
        <v>3293.2207000000003</v>
      </c>
      <c r="K625" s="21">
        <f t="shared" si="212"/>
        <v>1128.4002</v>
      </c>
      <c r="L625" s="21">
        <f t="shared" si="212"/>
        <v>29068.501000000007</v>
      </c>
      <c r="M625" s="22">
        <f t="shared" si="210"/>
        <v>119741.16400000002</v>
      </c>
    </row>
    <row r="626" spans="2:13" ht="12" customHeight="1">
      <c r="B626" s="31"/>
      <c r="C626" s="40" t="s">
        <v>38</v>
      </c>
      <c r="D626" s="19">
        <v>0</v>
      </c>
      <c r="E626" s="19">
        <v>0</v>
      </c>
      <c r="F626" s="19">
        <v>0</v>
      </c>
      <c r="G626" s="19">
        <v>0</v>
      </c>
      <c r="H626" s="19">
        <v>0</v>
      </c>
      <c r="I626" s="19">
        <v>0.008</v>
      </c>
      <c r="J626" s="19">
        <v>0</v>
      </c>
      <c r="K626" s="19">
        <v>0</v>
      </c>
      <c r="L626" s="19">
        <v>0</v>
      </c>
      <c r="M626" s="20">
        <f t="shared" si="210"/>
        <v>0.008</v>
      </c>
    </row>
    <row r="627" spans="2:13" ht="12" customHeight="1">
      <c r="B627" s="33"/>
      <c r="C627" s="37" t="s">
        <v>39</v>
      </c>
      <c r="D627" s="19">
        <v>0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2.4579</v>
      </c>
      <c r="M627" s="20">
        <f t="shared" si="210"/>
        <v>2.4579</v>
      </c>
    </row>
    <row r="628" spans="2:13" ht="12" customHeight="1">
      <c r="B628" s="33"/>
      <c r="C628" s="37" t="s">
        <v>40</v>
      </c>
      <c r="D628" s="19">
        <v>0</v>
      </c>
      <c r="E628" s="19">
        <v>0</v>
      </c>
      <c r="F628" s="19">
        <v>0.993</v>
      </c>
      <c r="G628" s="19">
        <v>0</v>
      </c>
      <c r="H628" s="19">
        <v>3.692</v>
      </c>
      <c r="I628" s="19">
        <v>45.1358</v>
      </c>
      <c r="J628" s="19">
        <v>16.0232</v>
      </c>
      <c r="K628" s="19">
        <v>0</v>
      </c>
      <c r="L628" s="19">
        <v>93.8545</v>
      </c>
      <c r="M628" s="20">
        <f t="shared" si="210"/>
        <v>159.69850000000002</v>
      </c>
    </row>
    <row r="629" spans="2:13" ht="12" customHeight="1">
      <c r="B629" s="33" t="s">
        <v>69</v>
      </c>
      <c r="C629" s="37" t="s">
        <v>88</v>
      </c>
      <c r="D629" s="19">
        <v>0</v>
      </c>
      <c r="E629" s="19">
        <v>0.1806</v>
      </c>
      <c r="F629" s="19">
        <v>0</v>
      </c>
      <c r="G629" s="19">
        <v>2462.9329</v>
      </c>
      <c r="H629" s="19">
        <v>268.9194</v>
      </c>
      <c r="I629" s="19">
        <v>206.7872</v>
      </c>
      <c r="J629" s="19">
        <v>52.6503</v>
      </c>
      <c r="K629" s="19">
        <v>0</v>
      </c>
      <c r="L629" s="19">
        <v>2303.8983</v>
      </c>
      <c r="M629" s="20">
        <f t="shared" si="210"/>
        <v>5295.3687</v>
      </c>
    </row>
    <row r="630" spans="2:13" ht="12" customHeight="1">
      <c r="B630" s="33"/>
      <c r="C630" s="37" t="s">
        <v>41</v>
      </c>
      <c r="D630" s="19">
        <v>269.6523</v>
      </c>
      <c r="E630" s="19">
        <v>0</v>
      </c>
      <c r="F630" s="19">
        <v>0</v>
      </c>
      <c r="G630" s="19">
        <v>62.542</v>
      </c>
      <c r="H630" s="19">
        <v>18.8418</v>
      </c>
      <c r="I630" s="19">
        <v>65.595</v>
      </c>
      <c r="J630" s="19">
        <v>0</v>
      </c>
      <c r="K630" s="19">
        <v>0</v>
      </c>
      <c r="L630" s="19">
        <v>749.3611</v>
      </c>
      <c r="M630" s="20">
        <f t="shared" si="210"/>
        <v>1165.9922</v>
      </c>
    </row>
    <row r="631" spans="2:13" ht="12" customHeight="1">
      <c r="B631" s="33"/>
      <c r="C631" s="37" t="s">
        <v>42</v>
      </c>
      <c r="D631" s="19">
        <v>0</v>
      </c>
      <c r="E631" s="19">
        <v>0</v>
      </c>
      <c r="F631" s="19">
        <v>0</v>
      </c>
      <c r="G631" s="19">
        <v>77.8025</v>
      </c>
      <c r="H631" s="19">
        <v>0</v>
      </c>
      <c r="I631" s="19">
        <v>7.8037</v>
      </c>
      <c r="J631" s="19">
        <v>0</v>
      </c>
      <c r="K631" s="19">
        <v>0</v>
      </c>
      <c r="L631" s="19">
        <v>2345.285</v>
      </c>
      <c r="M631" s="20">
        <f t="shared" si="210"/>
        <v>2430.8912</v>
      </c>
    </row>
    <row r="632" spans="2:13" ht="12" customHeight="1">
      <c r="B632" s="33"/>
      <c r="C632" s="37" t="s">
        <v>43</v>
      </c>
      <c r="D632" s="19">
        <v>0</v>
      </c>
      <c r="E632" s="19">
        <v>0</v>
      </c>
      <c r="F632" s="19">
        <v>0</v>
      </c>
      <c r="G632" s="19">
        <v>0.002</v>
      </c>
      <c r="H632" s="19">
        <v>0</v>
      </c>
      <c r="I632" s="19">
        <v>18.5182</v>
      </c>
      <c r="J632" s="19">
        <v>0.0211</v>
      </c>
      <c r="K632" s="19">
        <v>0</v>
      </c>
      <c r="L632" s="19">
        <v>0</v>
      </c>
      <c r="M632" s="20">
        <f t="shared" si="210"/>
        <v>18.5413</v>
      </c>
    </row>
    <row r="633" spans="2:13" ht="12" customHeight="1">
      <c r="B633" s="33"/>
      <c r="C633" s="37" t="s">
        <v>44</v>
      </c>
      <c r="D633" s="19">
        <v>0</v>
      </c>
      <c r="E633" s="19">
        <v>0</v>
      </c>
      <c r="F633" s="19">
        <v>0</v>
      </c>
      <c r="G633" s="19">
        <v>301.5606</v>
      </c>
      <c r="H633" s="19">
        <v>1.9168</v>
      </c>
      <c r="I633" s="19">
        <v>3.7963</v>
      </c>
      <c r="J633" s="19">
        <v>0</v>
      </c>
      <c r="K633" s="19">
        <v>0</v>
      </c>
      <c r="L633" s="19">
        <v>45.9205</v>
      </c>
      <c r="M633" s="20">
        <f t="shared" si="210"/>
        <v>353.1942</v>
      </c>
    </row>
    <row r="634" spans="2:13" ht="12" customHeight="1">
      <c r="B634" s="33" t="s">
        <v>70</v>
      </c>
      <c r="C634" s="37" t="s">
        <v>45</v>
      </c>
      <c r="D634" s="19">
        <v>0</v>
      </c>
      <c r="E634" s="19">
        <v>0</v>
      </c>
      <c r="F634" s="19">
        <v>0</v>
      </c>
      <c r="G634" s="19">
        <v>0</v>
      </c>
      <c r="H634" s="19">
        <v>2005.6276</v>
      </c>
      <c r="I634" s="19">
        <v>96.8014</v>
      </c>
      <c r="J634" s="19">
        <v>0</v>
      </c>
      <c r="K634" s="19">
        <v>0</v>
      </c>
      <c r="L634" s="19">
        <v>1156.628</v>
      </c>
      <c r="M634" s="20">
        <f t="shared" si="210"/>
        <v>3259.057</v>
      </c>
    </row>
    <row r="635" spans="2:13" ht="12" customHeight="1">
      <c r="B635" s="33"/>
      <c r="C635" s="37" t="s">
        <v>89</v>
      </c>
      <c r="D635" s="19">
        <v>0</v>
      </c>
      <c r="E635" s="19">
        <v>0</v>
      </c>
      <c r="F635" s="19">
        <v>0</v>
      </c>
      <c r="G635" s="19">
        <v>0</v>
      </c>
      <c r="H635" s="19">
        <v>24.2702</v>
      </c>
      <c r="I635" s="19">
        <v>3.7806</v>
      </c>
      <c r="J635" s="19">
        <v>0.6059</v>
      </c>
      <c r="K635" s="19">
        <v>0</v>
      </c>
      <c r="L635" s="19">
        <v>135.4668</v>
      </c>
      <c r="M635" s="20">
        <f t="shared" si="210"/>
        <v>164.1235</v>
      </c>
    </row>
    <row r="636" spans="2:13" ht="12" customHeight="1">
      <c r="B636" s="33"/>
      <c r="C636" s="37" t="s">
        <v>51</v>
      </c>
      <c r="D636" s="19">
        <v>0</v>
      </c>
      <c r="E636" s="19">
        <v>0</v>
      </c>
      <c r="F636" s="19">
        <v>0</v>
      </c>
      <c r="G636" s="19">
        <v>0</v>
      </c>
      <c r="H636" s="19">
        <v>1.9692</v>
      </c>
      <c r="I636" s="19">
        <v>9.3186</v>
      </c>
      <c r="J636" s="19">
        <v>2.2261</v>
      </c>
      <c r="K636" s="19">
        <v>0</v>
      </c>
      <c r="L636" s="19">
        <v>52.6638</v>
      </c>
      <c r="M636" s="20">
        <f t="shared" si="210"/>
        <v>66.1777</v>
      </c>
    </row>
    <row r="637" spans="2:13" ht="12" customHeight="1">
      <c r="B637" s="33"/>
      <c r="C637" s="37" t="s">
        <v>52</v>
      </c>
      <c r="D637" s="19">
        <v>0</v>
      </c>
      <c r="E637" s="19">
        <v>3.3371</v>
      </c>
      <c r="F637" s="19">
        <v>0</v>
      </c>
      <c r="G637" s="19">
        <v>0</v>
      </c>
      <c r="H637" s="19">
        <v>0</v>
      </c>
      <c r="I637" s="19">
        <v>43.8391</v>
      </c>
      <c r="J637" s="19">
        <v>0.0122</v>
      </c>
      <c r="K637" s="19">
        <v>0</v>
      </c>
      <c r="L637" s="19">
        <v>1.7371</v>
      </c>
      <c r="M637" s="20">
        <f t="shared" si="210"/>
        <v>48.9255</v>
      </c>
    </row>
    <row r="638" spans="2:13" ht="12" customHeight="1">
      <c r="B638" s="33"/>
      <c r="C638" s="37" t="s">
        <v>53</v>
      </c>
      <c r="D638" s="19">
        <v>0</v>
      </c>
      <c r="E638" s="19">
        <v>0</v>
      </c>
      <c r="F638" s="19">
        <v>0</v>
      </c>
      <c r="G638" s="19">
        <v>0.03</v>
      </c>
      <c r="H638" s="19">
        <v>1.7364</v>
      </c>
      <c r="I638" s="19">
        <v>6.9495</v>
      </c>
      <c r="J638" s="19">
        <v>96.6098</v>
      </c>
      <c r="K638" s="19">
        <v>0</v>
      </c>
      <c r="L638" s="19">
        <v>11.8401</v>
      </c>
      <c r="M638" s="20">
        <f t="shared" si="210"/>
        <v>117.16580000000002</v>
      </c>
    </row>
    <row r="639" spans="2:13" ht="12" customHeight="1">
      <c r="B639" s="33" t="s">
        <v>71</v>
      </c>
      <c r="C639" s="37" t="s">
        <v>46</v>
      </c>
      <c r="D639" s="19">
        <v>0</v>
      </c>
      <c r="E639" s="19">
        <v>0</v>
      </c>
      <c r="F639" s="19">
        <v>0</v>
      </c>
      <c r="G639" s="19">
        <v>0</v>
      </c>
      <c r="H639" s="19">
        <v>0</v>
      </c>
      <c r="I639" s="19">
        <v>85.0123</v>
      </c>
      <c r="J639" s="19">
        <v>66.9575</v>
      </c>
      <c r="K639" s="19">
        <v>0</v>
      </c>
      <c r="L639" s="19">
        <v>53.4301</v>
      </c>
      <c r="M639" s="20">
        <f t="shared" si="210"/>
        <v>205.3999</v>
      </c>
    </row>
    <row r="640" spans="2:13" ht="12" customHeight="1">
      <c r="B640" s="33"/>
      <c r="C640" s="37" t="s">
        <v>90</v>
      </c>
      <c r="D640" s="19">
        <v>0</v>
      </c>
      <c r="E640" s="19">
        <v>0</v>
      </c>
      <c r="F640" s="19">
        <v>0.036</v>
      </c>
      <c r="G640" s="19">
        <v>0</v>
      </c>
      <c r="H640" s="19">
        <v>2.8651</v>
      </c>
      <c r="I640" s="19">
        <v>0.5074</v>
      </c>
      <c r="J640" s="19">
        <v>5.6377</v>
      </c>
      <c r="K640" s="19">
        <v>23.7941</v>
      </c>
      <c r="L640" s="19">
        <v>37.5721</v>
      </c>
      <c r="M640" s="20">
        <f>SUM(D640:L640)</f>
        <v>70.41239999999999</v>
      </c>
    </row>
    <row r="641" spans="2:13" ht="12" customHeight="1">
      <c r="B641" s="33"/>
      <c r="C641" s="37" t="s">
        <v>47</v>
      </c>
      <c r="D641" s="19">
        <v>503.7865</v>
      </c>
      <c r="E641" s="19">
        <v>0</v>
      </c>
      <c r="F641" s="19">
        <v>0</v>
      </c>
      <c r="G641" s="19">
        <v>98.7595</v>
      </c>
      <c r="H641" s="19">
        <v>168.234</v>
      </c>
      <c r="I641" s="19">
        <v>76.3901</v>
      </c>
      <c r="J641" s="19">
        <v>26.1161</v>
      </c>
      <c r="K641" s="19">
        <v>0</v>
      </c>
      <c r="L641" s="19">
        <v>825.6506</v>
      </c>
      <c r="M641" s="20">
        <f t="shared" si="210"/>
        <v>1698.9368</v>
      </c>
    </row>
    <row r="642" spans="2:13" ht="12" customHeight="1">
      <c r="B642" s="33"/>
      <c r="C642" s="38" t="s">
        <v>91</v>
      </c>
      <c r="D642" s="23">
        <v>0</v>
      </c>
      <c r="E642" s="19">
        <v>0</v>
      </c>
      <c r="F642" s="19">
        <v>0</v>
      </c>
      <c r="G642" s="19">
        <v>7.1088</v>
      </c>
      <c r="H642" s="19">
        <v>76.4424</v>
      </c>
      <c r="I642" s="19">
        <v>22.2772</v>
      </c>
      <c r="J642" s="23">
        <v>6.9963</v>
      </c>
      <c r="K642" s="23">
        <v>0</v>
      </c>
      <c r="L642" s="23">
        <v>181.0071</v>
      </c>
      <c r="M642" s="24">
        <f t="shared" si="210"/>
        <v>293.83180000000004</v>
      </c>
    </row>
    <row r="643" spans="2:13" ht="12" customHeight="1">
      <c r="B643" s="35"/>
      <c r="C643" s="41" t="s">
        <v>79</v>
      </c>
      <c r="D643" s="23">
        <f aca="true" t="shared" si="213" ref="D643:L643">SUM(D626:D642)</f>
        <v>773.4388</v>
      </c>
      <c r="E643" s="21">
        <f t="shared" si="213"/>
        <v>3.5177</v>
      </c>
      <c r="F643" s="21">
        <f t="shared" si="213"/>
        <v>1.029</v>
      </c>
      <c r="G643" s="21">
        <f t="shared" si="213"/>
        <v>3010.7382999999995</v>
      </c>
      <c r="H643" s="21">
        <f t="shared" si="213"/>
        <v>2574.5148999999997</v>
      </c>
      <c r="I643" s="21">
        <f t="shared" si="213"/>
        <v>692.5203999999999</v>
      </c>
      <c r="J643" s="23">
        <f t="shared" si="213"/>
        <v>273.85620000000006</v>
      </c>
      <c r="K643" s="23">
        <f t="shared" si="213"/>
        <v>23.7941</v>
      </c>
      <c r="L643" s="23">
        <f t="shared" si="213"/>
        <v>7996.773</v>
      </c>
      <c r="M643" s="24">
        <f t="shared" si="210"/>
        <v>15350.1824</v>
      </c>
    </row>
    <row r="644" spans="2:13" ht="12" customHeight="1">
      <c r="B644" s="33"/>
      <c r="C644" s="34" t="s">
        <v>92</v>
      </c>
      <c r="D644" s="17">
        <v>0</v>
      </c>
      <c r="E644" s="17">
        <v>0.1337</v>
      </c>
      <c r="F644" s="17">
        <v>1016.8619</v>
      </c>
      <c r="G644" s="19">
        <v>1973.1929</v>
      </c>
      <c r="H644" s="19">
        <v>1320.1389</v>
      </c>
      <c r="I644" s="19">
        <v>1614.0476</v>
      </c>
      <c r="J644" s="17">
        <v>354.6398</v>
      </c>
      <c r="K644" s="17">
        <v>127.3555</v>
      </c>
      <c r="L644" s="17">
        <v>2847.7856</v>
      </c>
      <c r="M644" s="18">
        <f t="shared" si="210"/>
        <v>9254.1559</v>
      </c>
    </row>
    <row r="645" spans="2:13" ht="12" customHeight="1">
      <c r="B645" s="33" t="s">
        <v>72</v>
      </c>
      <c r="C645" s="34" t="s">
        <v>93</v>
      </c>
      <c r="D645" s="19">
        <v>0</v>
      </c>
      <c r="E645" s="19">
        <v>0</v>
      </c>
      <c r="F645" s="19">
        <v>0</v>
      </c>
      <c r="G645" s="19">
        <v>0</v>
      </c>
      <c r="H645" s="19">
        <v>1.266</v>
      </c>
      <c r="I645" s="19">
        <v>0</v>
      </c>
      <c r="J645" s="19">
        <v>0</v>
      </c>
      <c r="K645" s="19">
        <v>0</v>
      </c>
      <c r="L645" s="19">
        <v>0.1889</v>
      </c>
      <c r="M645" s="20">
        <f t="shared" si="210"/>
        <v>1.4549</v>
      </c>
    </row>
    <row r="646" spans="2:13" ht="12" customHeight="1">
      <c r="B646" s="33"/>
      <c r="C646" s="34" t="s">
        <v>94</v>
      </c>
      <c r="D646" s="19">
        <v>0</v>
      </c>
      <c r="E646" s="19">
        <v>0</v>
      </c>
      <c r="F646" s="19">
        <v>0</v>
      </c>
      <c r="G646" s="19">
        <v>55.8215</v>
      </c>
      <c r="H646" s="19">
        <v>0</v>
      </c>
      <c r="I646" s="19">
        <v>0</v>
      </c>
      <c r="J646" s="19">
        <v>0</v>
      </c>
      <c r="K646" s="19">
        <v>0</v>
      </c>
      <c r="L646" s="19">
        <v>35.7056</v>
      </c>
      <c r="M646" s="20">
        <f t="shared" si="210"/>
        <v>91.52709999999999</v>
      </c>
    </row>
    <row r="647" spans="2:13" ht="12" customHeight="1">
      <c r="B647" s="33" t="s">
        <v>73</v>
      </c>
      <c r="C647" s="34" t="s">
        <v>95</v>
      </c>
      <c r="D647" s="19">
        <v>0</v>
      </c>
      <c r="E647" s="19">
        <v>0</v>
      </c>
      <c r="F647" s="19">
        <v>0</v>
      </c>
      <c r="G647" s="19">
        <v>7.8449</v>
      </c>
      <c r="H647" s="19">
        <v>0.0027</v>
      </c>
      <c r="I647" s="19">
        <v>2.5859</v>
      </c>
      <c r="J647" s="19">
        <v>0</v>
      </c>
      <c r="K647" s="19">
        <v>0</v>
      </c>
      <c r="L647" s="19">
        <v>27.458</v>
      </c>
      <c r="M647" s="20">
        <f t="shared" si="210"/>
        <v>37.8915</v>
      </c>
    </row>
    <row r="648" spans="2:13" ht="12" customHeight="1">
      <c r="B648" s="33"/>
      <c r="C648" s="34" t="s">
        <v>96</v>
      </c>
      <c r="D648" s="19">
        <v>0</v>
      </c>
      <c r="E648" s="19">
        <v>0</v>
      </c>
      <c r="F648" s="19">
        <v>83.1142</v>
      </c>
      <c r="G648" s="19">
        <v>114.759</v>
      </c>
      <c r="H648" s="19">
        <v>12.0324</v>
      </c>
      <c r="I648" s="19">
        <v>0</v>
      </c>
      <c r="J648" s="19">
        <v>0</v>
      </c>
      <c r="K648" s="19">
        <v>0</v>
      </c>
      <c r="L648" s="19">
        <v>0</v>
      </c>
      <c r="M648" s="20">
        <f t="shared" si="210"/>
        <v>209.9056</v>
      </c>
    </row>
    <row r="649" spans="2:13" ht="12" customHeight="1">
      <c r="B649" s="33" t="s">
        <v>68</v>
      </c>
      <c r="C649" s="34" t="s">
        <v>97</v>
      </c>
      <c r="D649" s="19">
        <v>0</v>
      </c>
      <c r="E649" s="19">
        <v>0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20">
        <f t="shared" si="210"/>
        <v>0</v>
      </c>
    </row>
    <row r="650" spans="2:13" ht="12" customHeight="1">
      <c r="B650" s="33"/>
      <c r="C650" s="42" t="s">
        <v>98</v>
      </c>
      <c r="D650" s="23">
        <v>0</v>
      </c>
      <c r="E650" s="23">
        <v>0</v>
      </c>
      <c r="F650" s="23">
        <v>195.5221</v>
      </c>
      <c r="G650" s="23">
        <v>123.2997</v>
      </c>
      <c r="H650" s="23">
        <v>449.3405</v>
      </c>
      <c r="I650" s="23">
        <v>137.8077</v>
      </c>
      <c r="J650" s="23">
        <v>69.926</v>
      </c>
      <c r="K650" s="23">
        <v>0</v>
      </c>
      <c r="L650" s="23">
        <v>893.8417</v>
      </c>
      <c r="M650" s="24">
        <f t="shared" si="210"/>
        <v>1869.7377000000001</v>
      </c>
    </row>
    <row r="651" spans="2:13" ht="12" customHeight="1">
      <c r="B651" s="35"/>
      <c r="C651" s="41" t="s">
        <v>64</v>
      </c>
      <c r="D651" s="21">
        <f aca="true" t="shared" si="214" ref="D651:L651">SUM(D644:D650)</f>
        <v>0</v>
      </c>
      <c r="E651" s="21">
        <f t="shared" si="214"/>
        <v>0.1337</v>
      </c>
      <c r="F651" s="21">
        <f t="shared" si="214"/>
        <v>1295.4982</v>
      </c>
      <c r="G651" s="21">
        <f t="shared" si="214"/>
        <v>2274.918</v>
      </c>
      <c r="H651" s="21">
        <f t="shared" si="214"/>
        <v>1782.7805</v>
      </c>
      <c r="I651" s="21">
        <f t="shared" si="214"/>
        <v>1754.4412000000002</v>
      </c>
      <c r="J651" s="21">
        <f t="shared" si="214"/>
        <v>424.56579999999997</v>
      </c>
      <c r="K651" s="21">
        <f t="shared" si="214"/>
        <v>127.3555</v>
      </c>
      <c r="L651" s="21">
        <f t="shared" si="214"/>
        <v>3804.9798</v>
      </c>
      <c r="M651" s="22">
        <f>SUM(D651:L651)</f>
        <v>11464.6727</v>
      </c>
    </row>
    <row r="652" spans="2:13" ht="12" customHeight="1">
      <c r="B652" s="51" t="s">
        <v>74</v>
      </c>
      <c r="C652" s="52"/>
      <c r="D652" s="25">
        <f aca="true" t="shared" si="215" ref="D652:L652">+D600+D625+D643+D651</f>
        <v>1174.431</v>
      </c>
      <c r="E652" s="25">
        <f t="shared" si="215"/>
        <v>903.6886</v>
      </c>
      <c r="F652" s="25">
        <f t="shared" si="215"/>
        <v>9431.589600000001</v>
      </c>
      <c r="G652" s="25">
        <f t="shared" si="215"/>
        <v>27423.523300000004</v>
      </c>
      <c r="H652" s="25">
        <f t="shared" si="215"/>
        <v>26052.366299999998</v>
      </c>
      <c r="I652" s="25">
        <f t="shared" si="215"/>
        <v>35439.6324</v>
      </c>
      <c r="J652" s="25">
        <f t="shared" si="215"/>
        <v>3991.6427000000003</v>
      </c>
      <c r="K652" s="25">
        <f t="shared" si="215"/>
        <v>1279.5498000000002</v>
      </c>
      <c r="L652" s="25">
        <f t="shared" si="215"/>
        <v>40870.253800000006</v>
      </c>
      <c r="M652" s="26">
        <f>SUM(D652:L652)</f>
        <v>146566.6775</v>
      </c>
    </row>
    <row r="654" spans="2:57" ht="12" customHeight="1">
      <c r="B654" s="13"/>
      <c r="C654" s="12" t="s">
        <v>3</v>
      </c>
      <c r="D654" s="49" t="s">
        <v>14</v>
      </c>
      <c r="E654" s="50"/>
      <c r="BD654" s="3"/>
      <c r="BE654" s="2"/>
    </row>
    <row r="655" spans="3:57" ht="12" customHeight="1">
      <c r="C655" s="5"/>
      <c r="M655" s="7" t="s">
        <v>0</v>
      </c>
      <c r="BE655" s="2"/>
    </row>
    <row r="656" spans="2:57" ht="12" customHeight="1">
      <c r="B656" s="8"/>
      <c r="C656" s="9" t="s">
        <v>99</v>
      </c>
      <c r="D656" s="43" t="s">
        <v>54</v>
      </c>
      <c r="E656" s="45" t="s">
        <v>55</v>
      </c>
      <c r="F656" s="45" t="s">
        <v>56</v>
      </c>
      <c r="G656" s="45" t="s">
        <v>57</v>
      </c>
      <c r="H656" s="45" t="s">
        <v>58</v>
      </c>
      <c r="I656" s="45" t="s">
        <v>59</v>
      </c>
      <c r="J656" s="45" t="s">
        <v>60</v>
      </c>
      <c r="K656" s="45" t="s">
        <v>61</v>
      </c>
      <c r="L656" s="45" t="s">
        <v>21</v>
      </c>
      <c r="M656" s="47" t="s">
        <v>1</v>
      </c>
      <c r="BE656" s="2"/>
    </row>
    <row r="657" spans="2:57" ht="12" customHeight="1">
      <c r="B657" s="29" t="s">
        <v>2</v>
      </c>
      <c r="C657" s="30"/>
      <c r="D657" s="44"/>
      <c r="E657" s="46"/>
      <c r="F657" s="46"/>
      <c r="G657" s="46"/>
      <c r="H657" s="46"/>
      <c r="I657" s="46"/>
      <c r="J657" s="46"/>
      <c r="K657" s="46"/>
      <c r="L657" s="46"/>
      <c r="M657" s="48"/>
      <c r="BE657" s="2"/>
    </row>
    <row r="658" spans="2:13" ht="12" customHeight="1">
      <c r="B658" s="31"/>
      <c r="C658" s="32" t="s">
        <v>23</v>
      </c>
      <c r="D658" s="17">
        <f aca="true" t="shared" si="216" ref="D658:M658">SUM(D268,D528,D593)</f>
        <v>0</v>
      </c>
      <c r="E658" s="17">
        <f t="shared" si="216"/>
        <v>0</v>
      </c>
      <c r="F658" s="17">
        <f t="shared" si="216"/>
        <v>515.97</v>
      </c>
      <c r="G658" s="17">
        <f t="shared" si="216"/>
        <v>159.69</v>
      </c>
      <c r="H658" s="17">
        <f t="shared" si="216"/>
        <v>529.52</v>
      </c>
      <c r="I658" s="17">
        <f t="shared" si="216"/>
        <v>175</v>
      </c>
      <c r="J658" s="17">
        <f t="shared" si="216"/>
        <v>0</v>
      </c>
      <c r="K658" s="17">
        <f t="shared" si="216"/>
        <v>0</v>
      </c>
      <c r="L658" s="17">
        <f t="shared" si="216"/>
        <v>0</v>
      </c>
      <c r="M658" s="18">
        <f t="shared" si="216"/>
        <v>1380.18</v>
      </c>
    </row>
    <row r="659" spans="2:13" ht="12" customHeight="1">
      <c r="B659" s="33" t="s">
        <v>62</v>
      </c>
      <c r="C659" s="34" t="s">
        <v>24</v>
      </c>
      <c r="D659" s="19">
        <f aca="true" t="shared" si="217" ref="D659:M659">SUM(D269,D529,D594)</f>
        <v>0</v>
      </c>
      <c r="E659" s="19">
        <f t="shared" si="217"/>
        <v>0</v>
      </c>
      <c r="F659" s="19">
        <f t="shared" si="217"/>
        <v>2834.7784</v>
      </c>
      <c r="G659" s="19">
        <f t="shared" si="217"/>
        <v>3690.591</v>
      </c>
      <c r="H659" s="19">
        <f t="shared" si="217"/>
        <v>10</v>
      </c>
      <c r="I659" s="19">
        <f t="shared" si="217"/>
        <v>0.3</v>
      </c>
      <c r="J659" s="19">
        <f t="shared" si="217"/>
        <v>0</v>
      </c>
      <c r="K659" s="19">
        <f t="shared" si="217"/>
        <v>0</v>
      </c>
      <c r="L659" s="19">
        <f t="shared" si="217"/>
        <v>7686.3583</v>
      </c>
      <c r="M659" s="20">
        <f t="shared" si="217"/>
        <v>14222.027699999999</v>
      </c>
    </row>
    <row r="660" spans="2:13" ht="12" customHeight="1">
      <c r="B660" s="33"/>
      <c r="C660" s="34" t="s">
        <v>25</v>
      </c>
      <c r="D660" s="19">
        <f aca="true" t="shared" si="218" ref="D660:M660">SUM(D270,D530,D595)</f>
        <v>0</v>
      </c>
      <c r="E660" s="19">
        <f t="shared" si="218"/>
        <v>735.33</v>
      </c>
      <c r="F660" s="19">
        <f t="shared" si="218"/>
        <v>1331.6161</v>
      </c>
      <c r="G660" s="19">
        <f t="shared" si="218"/>
        <v>196.72729999999999</v>
      </c>
      <c r="H660" s="19">
        <f t="shared" si="218"/>
        <v>116.1047</v>
      </c>
      <c r="I660" s="19">
        <f t="shared" si="218"/>
        <v>0</v>
      </c>
      <c r="J660" s="19">
        <f t="shared" si="218"/>
        <v>0</v>
      </c>
      <c r="K660" s="19">
        <f t="shared" si="218"/>
        <v>0</v>
      </c>
      <c r="L660" s="19">
        <f t="shared" si="218"/>
        <v>2429.6334</v>
      </c>
      <c r="M660" s="20">
        <f t="shared" si="218"/>
        <v>4809.411499999999</v>
      </c>
    </row>
    <row r="661" spans="2:13" ht="12" customHeight="1">
      <c r="B661" s="33"/>
      <c r="C661" s="34" t="s">
        <v>77</v>
      </c>
      <c r="D661" s="19">
        <f aca="true" t="shared" si="219" ref="D661:M661">SUM(D271,D531,D596)</f>
        <v>1154.5414</v>
      </c>
      <c r="E661" s="19">
        <f t="shared" si="219"/>
        <v>1185.3643000000002</v>
      </c>
      <c r="F661" s="19">
        <f t="shared" si="219"/>
        <v>500727.82759999996</v>
      </c>
      <c r="G661" s="19">
        <f t="shared" si="219"/>
        <v>66137.7077</v>
      </c>
      <c r="H661" s="19">
        <f t="shared" si="219"/>
        <v>43302.3986</v>
      </c>
      <c r="I661" s="19">
        <f t="shared" si="219"/>
        <v>14597.6415</v>
      </c>
      <c r="J661" s="19">
        <f t="shared" si="219"/>
        <v>0</v>
      </c>
      <c r="K661" s="19">
        <f t="shared" si="219"/>
        <v>0</v>
      </c>
      <c r="L661" s="19">
        <f t="shared" si="219"/>
        <v>420184.493</v>
      </c>
      <c r="M661" s="20">
        <f t="shared" si="219"/>
        <v>1047289.9741000002</v>
      </c>
    </row>
    <row r="662" spans="2:13" ht="12" customHeight="1">
      <c r="B662" s="33"/>
      <c r="C662" s="34" t="s">
        <v>26</v>
      </c>
      <c r="D662" s="19">
        <f aca="true" t="shared" si="220" ref="D662:M663">SUM(D272,D532,D597)</f>
        <v>0</v>
      </c>
      <c r="E662" s="19">
        <f t="shared" si="220"/>
        <v>1152.8941</v>
      </c>
      <c r="F662" s="19">
        <f t="shared" si="220"/>
        <v>127341.46579999999</v>
      </c>
      <c r="G662" s="19">
        <f t="shared" si="220"/>
        <v>6148.1107</v>
      </c>
      <c r="H662" s="19">
        <f t="shared" si="220"/>
        <v>4130.3507</v>
      </c>
      <c r="I662" s="19">
        <f t="shared" si="220"/>
        <v>12195.7463</v>
      </c>
      <c r="J662" s="19">
        <f t="shared" si="220"/>
        <v>177.9454</v>
      </c>
      <c r="K662" s="19">
        <f t="shared" si="220"/>
        <v>30</v>
      </c>
      <c r="L662" s="19">
        <f t="shared" si="220"/>
        <v>112237.4388</v>
      </c>
      <c r="M662" s="20">
        <f t="shared" si="220"/>
        <v>263413.9518</v>
      </c>
    </row>
    <row r="663" spans="2:13" ht="12" customHeight="1">
      <c r="B663" s="33"/>
      <c r="C663" s="34" t="s">
        <v>27</v>
      </c>
      <c r="D663" s="19">
        <f t="shared" si="220"/>
        <v>0</v>
      </c>
      <c r="E663" s="19">
        <f t="shared" si="220"/>
        <v>0</v>
      </c>
      <c r="F663" s="19">
        <f t="shared" si="220"/>
        <v>1309.3144</v>
      </c>
      <c r="G663" s="19">
        <f t="shared" si="220"/>
        <v>120.3971</v>
      </c>
      <c r="H663" s="19">
        <f t="shared" si="220"/>
        <v>128.514</v>
      </c>
      <c r="I663" s="19">
        <f t="shared" si="220"/>
        <v>100.986</v>
      </c>
      <c r="J663" s="19">
        <f t="shared" si="220"/>
        <v>0</v>
      </c>
      <c r="K663" s="19">
        <f t="shared" si="220"/>
        <v>0</v>
      </c>
      <c r="L663" s="19">
        <f t="shared" si="220"/>
        <v>2949.6549999999997</v>
      </c>
      <c r="M663" s="20">
        <f t="shared" si="220"/>
        <v>4608.8665</v>
      </c>
    </row>
    <row r="664" spans="2:13" ht="12" customHeight="1">
      <c r="B664" s="33" t="s">
        <v>63</v>
      </c>
      <c r="C664" s="34" t="s">
        <v>78</v>
      </c>
      <c r="D664" s="19">
        <f aca="true" t="shared" si="221" ref="D664:M664">SUM(D274,D534,D599)</f>
        <v>0</v>
      </c>
      <c r="E664" s="19">
        <f t="shared" si="221"/>
        <v>1212.189</v>
      </c>
      <c r="F664" s="19">
        <f t="shared" si="221"/>
        <v>46142.0121</v>
      </c>
      <c r="G664" s="19">
        <f t="shared" si="221"/>
        <v>11479.6533</v>
      </c>
      <c r="H664" s="19">
        <f t="shared" si="221"/>
        <v>6110.8954</v>
      </c>
      <c r="I664" s="19">
        <f t="shared" si="221"/>
        <v>1496.0764</v>
      </c>
      <c r="J664" s="19">
        <f t="shared" si="221"/>
        <v>123.1092</v>
      </c>
      <c r="K664" s="19">
        <f t="shared" si="221"/>
        <v>167.267</v>
      </c>
      <c r="L664" s="19">
        <f t="shared" si="221"/>
        <v>128231.1649</v>
      </c>
      <c r="M664" s="20">
        <f t="shared" si="221"/>
        <v>194962.36729999998</v>
      </c>
    </row>
    <row r="665" spans="2:13" ht="12" customHeight="1">
      <c r="B665" s="35"/>
      <c r="C665" s="36" t="s">
        <v>79</v>
      </c>
      <c r="D665" s="21">
        <f aca="true" t="shared" si="222" ref="D665:M665">SUM(D275,D535,D600)</f>
        <v>1154.5414</v>
      </c>
      <c r="E665" s="21">
        <f t="shared" si="222"/>
        <v>4285.777400000001</v>
      </c>
      <c r="F665" s="21">
        <f t="shared" si="222"/>
        <v>680202.9844000001</v>
      </c>
      <c r="G665" s="21">
        <f t="shared" si="222"/>
        <v>87932.87710000001</v>
      </c>
      <c r="H665" s="21">
        <f t="shared" si="222"/>
        <v>54327.7834</v>
      </c>
      <c r="I665" s="21">
        <f t="shared" si="222"/>
        <v>28565.7502</v>
      </c>
      <c r="J665" s="21">
        <f t="shared" si="222"/>
        <v>301.05460000000005</v>
      </c>
      <c r="K665" s="21">
        <f t="shared" si="222"/>
        <v>197.267</v>
      </c>
      <c r="L665" s="21">
        <f t="shared" si="222"/>
        <v>673718.7434</v>
      </c>
      <c r="M665" s="22">
        <f t="shared" si="222"/>
        <v>1530686.7789</v>
      </c>
    </row>
    <row r="666" spans="2:13" ht="12" customHeight="1">
      <c r="B666" s="33"/>
      <c r="C666" s="37" t="s">
        <v>28</v>
      </c>
      <c r="D666" s="19">
        <f aca="true" t="shared" si="223" ref="D666:M666">SUM(D276,D536,D601)</f>
        <v>26505.756</v>
      </c>
      <c r="E666" s="19">
        <f t="shared" si="223"/>
        <v>41739.427599999995</v>
      </c>
      <c r="F666" s="19">
        <f t="shared" si="223"/>
        <v>98457.9469</v>
      </c>
      <c r="G666" s="19">
        <f t="shared" si="223"/>
        <v>135516.24680000002</v>
      </c>
      <c r="H666" s="19">
        <f t="shared" si="223"/>
        <v>96906.4457</v>
      </c>
      <c r="I666" s="19">
        <f t="shared" si="223"/>
        <v>121861.3216</v>
      </c>
      <c r="J666" s="19">
        <f t="shared" si="223"/>
        <v>33191.240699999995</v>
      </c>
      <c r="K666" s="19">
        <f t="shared" si="223"/>
        <v>15767.6557</v>
      </c>
      <c r="L666" s="19">
        <f t="shared" si="223"/>
        <v>244203.07989999998</v>
      </c>
      <c r="M666" s="20">
        <f t="shared" si="223"/>
        <v>814149.1208999999</v>
      </c>
    </row>
    <row r="667" spans="2:13" ht="12" customHeight="1">
      <c r="B667" s="33"/>
      <c r="C667" s="37" t="s">
        <v>75</v>
      </c>
      <c r="D667" s="19">
        <f aca="true" t="shared" si="224" ref="D667:M667">SUM(D277,D537,D602)</f>
        <v>3534.1177</v>
      </c>
      <c r="E667" s="19">
        <f t="shared" si="224"/>
        <v>18035.934100000002</v>
      </c>
      <c r="F667" s="19">
        <f t="shared" si="224"/>
        <v>54530.54609999999</v>
      </c>
      <c r="G667" s="19">
        <f t="shared" si="224"/>
        <v>62858.8676</v>
      </c>
      <c r="H667" s="19">
        <f t="shared" si="224"/>
        <v>56079.041900000004</v>
      </c>
      <c r="I667" s="19">
        <f t="shared" si="224"/>
        <v>80587.4968</v>
      </c>
      <c r="J667" s="19">
        <f t="shared" si="224"/>
        <v>6862.5996</v>
      </c>
      <c r="K667" s="19">
        <f t="shared" si="224"/>
        <v>2229.714</v>
      </c>
      <c r="L667" s="19">
        <f t="shared" si="224"/>
        <v>216651.8173</v>
      </c>
      <c r="M667" s="20">
        <f t="shared" si="224"/>
        <v>501370.13509999996</v>
      </c>
    </row>
    <row r="668" spans="2:13" ht="12" customHeight="1">
      <c r="B668" s="33"/>
      <c r="C668" s="37" t="s">
        <v>48</v>
      </c>
      <c r="D668" s="19">
        <f aca="true" t="shared" si="225" ref="D668:M668">SUM(D278,D538,D603)</f>
        <v>116.7517</v>
      </c>
      <c r="E668" s="19">
        <f t="shared" si="225"/>
        <v>512.4641</v>
      </c>
      <c r="F668" s="19">
        <f t="shared" si="225"/>
        <v>3257.2825999999995</v>
      </c>
      <c r="G668" s="19">
        <f t="shared" si="225"/>
        <v>9473.9335</v>
      </c>
      <c r="H668" s="19">
        <f t="shared" si="225"/>
        <v>6211.366899999999</v>
      </c>
      <c r="I668" s="19">
        <f t="shared" si="225"/>
        <v>9296.117900000001</v>
      </c>
      <c r="J668" s="19">
        <f t="shared" si="225"/>
        <v>1354.9554999999998</v>
      </c>
      <c r="K668" s="19">
        <f t="shared" si="225"/>
        <v>31.7212</v>
      </c>
      <c r="L668" s="19">
        <f t="shared" si="225"/>
        <v>15451.276899999999</v>
      </c>
      <c r="M668" s="20">
        <f t="shared" si="225"/>
        <v>45705.870299999995</v>
      </c>
    </row>
    <row r="669" spans="2:13" ht="12" customHeight="1">
      <c r="B669" s="33"/>
      <c r="C669" s="37" t="s">
        <v>29</v>
      </c>
      <c r="D669" s="19">
        <f aca="true" t="shared" si="226" ref="D669:M669">SUM(D279,D539,D604)</f>
        <v>1751.2697</v>
      </c>
      <c r="E669" s="19">
        <f t="shared" si="226"/>
        <v>3097.48</v>
      </c>
      <c r="F669" s="19">
        <f t="shared" si="226"/>
        <v>38799.283299999996</v>
      </c>
      <c r="G669" s="19">
        <f t="shared" si="226"/>
        <v>49599.41619999999</v>
      </c>
      <c r="H669" s="19">
        <f t="shared" si="226"/>
        <v>39797.1761</v>
      </c>
      <c r="I669" s="19">
        <f t="shared" si="226"/>
        <v>45783.402</v>
      </c>
      <c r="J669" s="19">
        <f t="shared" si="226"/>
        <v>14043.577099999999</v>
      </c>
      <c r="K669" s="19">
        <f t="shared" si="226"/>
        <v>230.281</v>
      </c>
      <c r="L669" s="19">
        <f t="shared" si="226"/>
        <v>29650.523500000003</v>
      </c>
      <c r="M669" s="20">
        <f t="shared" si="226"/>
        <v>222752.4089</v>
      </c>
    </row>
    <row r="670" spans="2:13" ht="12" customHeight="1">
      <c r="B670" s="33"/>
      <c r="C670" s="37" t="s">
        <v>30</v>
      </c>
      <c r="D670" s="19">
        <f aca="true" t="shared" si="227" ref="D670:M670">SUM(D280,D540,D605)</f>
        <v>92.7728</v>
      </c>
      <c r="E670" s="19">
        <f t="shared" si="227"/>
        <v>847.6538</v>
      </c>
      <c r="F670" s="19">
        <f t="shared" si="227"/>
        <v>1790.7765</v>
      </c>
      <c r="G670" s="19">
        <f t="shared" si="227"/>
        <v>4699.4894</v>
      </c>
      <c r="H670" s="19">
        <f t="shared" si="227"/>
        <v>4997.135700000001</v>
      </c>
      <c r="I670" s="19">
        <f t="shared" si="227"/>
        <v>12483.0277</v>
      </c>
      <c r="J670" s="19">
        <f t="shared" si="227"/>
        <v>4257.471500000001</v>
      </c>
      <c r="K670" s="19">
        <f t="shared" si="227"/>
        <v>1258.1894</v>
      </c>
      <c r="L670" s="19">
        <f t="shared" si="227"/>
        <v>20983.369199999997</v>
      </c>
      <c r="M670" s="20">
        <f t="shared" si="227"/>
        <v>51409.886000000006</v>
      </c>
    </row>
    <row r="671" spans="2:13" ht="12" customHeight="1">
      <c r="B671" s="33" t="s">
        <v>65</v>
      </c>
      <c r="C671" s="37" t="s">
        <v>66</v>
      </c>
      <c r="D671" s="19">
        <f aca="true" t="shared" si="228" ref="D671:M671">SUM(D281,D541,D606)</f>
        <v>10216.1988</v>
      </c>
      <c r="E671" s="19">
        <f t="shared" si="228"/>
        <v>31954.779400000003</v>
      </c>
      <c r="F671" s="19">
        <f t="shared" si="228"/>
        <v>54430.245800000004</v>
      </c>
      <c r="G671" s="19">
        <f t="shared" si="228"/>
        <v>65146.70460000001</v>
      </c>
      <c r="H671" s="19">
        <f t="shared" si="228"/>
        <v>48548.3102</v>
      </c>
      <c r="I671" s="19">
        <f t="shared" si="228"/>
        <v>74298.61540000001</v>
      </c>
      <c r="J671" s="19">
        <f t="shared" si="228"/>
        <v>10240.7417</v>
      </c>
      <c r="K671" s="19">
        <f t="shared" si="228"/>
        <v>4896.3682</v>
      </c>
      <c r="L671" s="19">
        <f t="shared" si="228"/>
        <v>139138.24070000002</v>
      </c>
      <c r="M671" s="20">
        <f t="shared" si="228"/>
        <v>438870.20479999995</v>
      </c>
    </row>
    <row r="672" spans="2:13" ht="12" customHeight="1">
      <c r="B672" s="33"/>
      <c r="C672" s="37" t="s">
        <v>80</v>
      </c>
      <c r="D672" s="19">
        <f aca="true" t="shared" si="229" ref="D672:M672">SUM(D282,D542,D607)</f>
        <v>5801.426799999999</v>
      </c>
      <c r="E672" s="19">
        <f t="shared" si="229"/>
        <v>2181.4842</v>
      </c>
      <c r="F672" s="19">
        <f t="shared" si="229"/>
        <v>16779.445799999998</v>
      </c>
      <c r="G672" s="19">
        <f t="shared" si="229"/>
        <v>27439.994</v>
      </c>
      <c r="H672" s="19">
        <f t="shared" si="229"/>
        <v>13951.9829</v>
      </c>
      <c r="I672" s="19">
        <f t="shared" si="229"/>
        <v>18302.974</v>
      </c>
      <c r="J672" s="19">
        <f t="shared" si="229"/>
        <v>11371.0578</v>
      </c>
      <c r="K672" s="19">
        <f t="shared" si="229"/>
        <v>777.2469</v>
      </c>
      <c r="L672" s="19">
        <f t="shared" si="229"/>
        <v>34035.6022</v>
      </c>
      <c r="M672" s="20">
        <f t="shared" si="229"/>
        <v>130641.2146</v>
      </c>
    </row>
    <row r="673" spans="2:13" ht="12" customHeight="1">
      <c r="B673" s="33"/>
      <c r="C673" s="37" t="s">
        <v>49</v>
      </c>
      <c r="D673" s="19">
        <f aca="true" t="shared" si="230" ref="D673:M673">SUM(D283,D543,D608)</f>
        <v>1686.3138</v>
      </c>
      <c r="E673" s="19">
        <f t="shared" si="230"/>
        <v>23547.1017</v>
      </c>
      <c r="F673" s="19">
        <f t="shared" si="230"/>
        <v>61947.961500000005</v>
      </c>
      <c r="G673" s="19">
        <f t="shared" si="230"/>
        <v>158025.087</v>
      </c>
      <c r="H673" s="19">
        <f t="shared" si="230"/>
        <v>112463.57610000002</v>
      </c>
      <c r="I673" s="19">
        <f t="shared" si="230"/>
        <v>109051.2224</v>
      </c>
      <c r="J673" s="19">
        <f t="shared" si="230"/>
        <v>8854.2245</v>
      </c>
      <c r="K673" s="19">
        <f t="shared" si="230"/>
        <v>4127.9278</v>
      </c>
      <c r="L673" s="19">
        <f t="shared" si="230"/>
        <v>232100.08399999997</v>
      </c>
      <c r="M673" s="20">
        <f t="shared" si="230"/>
        <v>711803.4988</v>
      </c>
    </row>
    <row r="674" spans="2:13" ht="12" customHeight="1">
      <c r="B674" s="33"/>
      <c r="C674" s="37" t="s">
        <v>76</v>
      </c>
      <c r="D674" s="19">
        <f aca="true" t="shared" si="231" ref="D674:M674">SUM(D284,D544,D609)</f>
        <v>14327.371</v>
      </c>
      <c r="E674" s="19">
        <f t="shared" si="231"/>
        <v>81343.1897</v>
      </c>
      <c r="F674" s="19">
        <f t="shared" si="231"/>
        <v>203160.14409999998</v>
      </c>
      <c r="G674" s="19">
        <f t="shared" si="231"/>
        <v>137738.9133</v>
      </c>
      <c r="H674" s="19">
        <f t="shared" si="231"/>
        <v>67662.8633</v>
      </c>
      <c r="I674" s="19">
        <f t="shared" si="231"/>
        <v>20703.896</v>
      </c>
      <c r="J674" s="19">
        <f t="shared" si="231"/>
        <v>7548.155400000001</v>
      </c>
      <c r="K674" s="19">
        <f t="shared" si="231"/>
        <v>22389.801700000004</v>
      </c>
      <c r="L674" s="19">
        <f t="shared" si="231"/>
        <v>258648.0106</v>
      </c>
      <c r="M674" s="20">
        <f t="shared" si="231"/>
        <v>813522.3450999999</v>
      </c>
    </row>
    <row r="675" spans="2:13" ht="12" customHeight="1">
      <c r="B675" s="33"/>
      <c r="C675" s="37" t="s">
        <v>31</v>
      </c>
      <c r="D675" s="19">
        <f aca="true" t="shared" si="232" ref="D675:M675">SUM(D285,D545,D610)</f>
        <v>3411.969</v>
      </c>
      <c r="E675" s="19">
        <f t="shared" si="232"/>
        <v>8468.3468</v>
      </c>
      <c r="F675" s="19">
        <f t="shared" si="232"/>
        <v>19131.272</v>
      </c>
      <c r="G675" s="19">
        <f t="shared" si="232"/>
        <v>32596.1121</v>
      </c>
      <c r="H675" s="19">
        <f t="shared" si="232"/>
        <v>21396.2303</v>
      </c>
      <c r="I675" s="19">
        <f t="shared" si="232"/>
        <v>56974.39920000001</v>
      </c>
      <c r="J675" s="19">
        <f t="shared" si="232"/>
        <v>8417.427999999998</v>
      </c>
      <c r="K675" s="19">
        <f t="shared" si="232"/>
        <v>3082.6655000000005</v>
      </c>
      <c r="L675" s="19">
        <f t="shared" si="232"/>
        <v>57594.5396</v>
      </c>
      <c r="M675" s="20">
        <f t="shared" si="232"/>
        <v>211072.96250000002</v>
      </c>
    </row>
    <row r="676" spans="2:13" ht="12" customHeight="1">
      <c r="B676" s="33"/>
      <c r="C676" s="37" t="s">
        <v>32</v>
      </c>
      <c r="D676" s="19">
        <f aca="true" t="shared" si="233" ref="D676:M676">SUM(D286,D546,D611)</f>
        <v>408.0363</v>
      </c>
      <c r="E676" s="19">
        <f t="shared" si="233"/>
        <v>695.4982</v>
      </c>
      <c r="F676" s="19">
        <f t="shared" si="233"/>
        <v>1802.2791</v>
      </c>
      <c r="G676" s="19">
        <f t="shared" si="233"/>
        <v>11932.826799999999</v>
      </c>
      <c r="H676" s="19">
        <f t="shared" si="233"/>
        <v>8023.3042000000005</v>
      </c>
      <c r="I676" s="19">
        <f t="shared" si="233"/>
        <v>11023.6477</v>
      </c>
      <c r="J676" s="19">
        <f t="shared" si="233"/>
        <v>2831.6507999999994</v>
      </c>
      <c r="K676" s="19">
        <f t="shared" si="233"/>
        <v>290.9328</v>
      </c>
      <c r="L676" s="19">
        <f t="shared" si="233"/>
        <v>13030.8874</v>
      </c>
      <c r="M676" s="20">
        <f t="shared" si="233"/>
        <v>50039.0633</v>
      </c>
    </row>
    <row r="677" spans="2:13" ht="12" customHeight="1">
      <c r="B677" s="33" t="s">
        <v>67</v>
      </c>
      <c r="C677" s="37" t="s">
        <v>81</v>
      </c>
      <c r="D677" s="19">
        <f aca="true" t="shared" si="234" ref="D677:M677">SUM(D287,D547,D612)</f>
        <v>0</v>
      </c>
      <c r="E677" s="19">
        <f t="shared" si="234"/>
        <v>44.3959</v>
      </c>
      <c r="F677" s="19">
        <f t="shared" si="234"/>
        <v>20.8493</v>
      </c>
      <c r="G677" s="19">
        <f t="shared" si="234"/>
        <v>13.2046</v>
      </c>
      <c r="H677" s="19">
        <f t="shared" si="234"/>
        <v>60.4494</v>
      </c>
      <c r="I677" s="19">
        <f t="shared" si="234"/>
        <v>633.3070000000001</v>
      </c>
      <c r="J677" s="19">
        <f t="shared" si="234"/>
        <v>9.927</v>
      </c>
      <c r="K677" s="19">
        <f t="shared" si="234"/>
        <v>0</v>
      </c>
      <c r="L677" s="19">
        <f t="shared" si="234"/>
        <v>595.0092999999999</v>
      </c>
      <c r="M677" s="20">
        <f t="shared" si="234"/>
        <v>1377.1425</v>
      </c>
    </row>
    <row r="678" spans="2:13" ht="12" customHeight="1">
      <c r="B678" s="33"/>
      <c r="C678" s="37" t="s">
        <v>33</v>
      </c>
      <c r="D678" s="19">
        <f aca="true" t="shared" si="235" ref="D678:M678">SUM(D288,D548,D613)</f>
        <v>36726.190800000004</v>
      </c>
      <c r="E678" s="19">
        <f t="shared" si="235"/>
        <v>99984.54800000001</v>
      </c>
      <c r="F678" s="19">
        <f t="shared" si="235"/>
        <v>1780815.0703</v>
      </c>
      <c r="G678" s="19">
        <f t="shared" si="235"/>
        <v>730448.9130000001</v>
      </c>
      <c r="H678" s="19">
        <f t="shared" si="235"/>
        <v>395088.4795</v>
      </c>
      <c r="I678" s="19">
        <f t="shared" si="235"/>
        <v>214180.9233</v>
      </c>
      <c r="J678" s="19">
        <f t="shared" si="235"/>
        <v>22340.298699999996</v>
      </c>
      <c r="K678" s="19">
        <f t="shared" si="235"/>
        <v>8384.5069</v>
      </c>
      <c r="L678" s="19">
        <f t="shared" si="235"/>
        <v>1083098.3621999999</v>
      </c>
      <c r="M678" s="20">
        <f t="shared" si="235"/>
        <v>4371067.2927</v>
      </c>
    </row>
    <row r="679" spans="2:13" ht="12" customHeight="1">
      <c r="B679" s="33"/>
      <c r="C679" s="37" t="s">
        <v>50</v>
      </c>
      <c r="D679" s="19">
        <f aca="true" t="shared" si="236" ref="D679:M679">SUM(D289,D549,D614)</f>
        <v>10594.3295</v>
      </c>
      <c r="E679" s="19">
        <f t="shared" si="236"/>
        <v>84255.2448</v>
      </c>
      <c r="F679" s="19">
        <f t="shared" si="236"/>
        <v>115741.212</v>
      </c>
      <c r="G679" s="19">
        <f t="shared" si="236"/>
        <v>167778.13299999994</v>
      </c>
      <c r="H679" s="19">
        <f t="shared" si="236"/>
        <v>132950.5729</v>
      </c>
      <c r="I679" s="19">
        <f t="shared" si="236"/>
        <v>142356.7629</v>
      </c>
      <c r="J679" s="19">
        <f t="shared" si="236"/>
        <v>26633.053</v>
      </c>
      <c r="K679" s="19">
        <f t="shared" si="236"/>
        <v>14506.9018</v>
      </c>
      <c r="L679" s="19">
        <f t="shared" si="236"/>
        <v>190044.5111</v>
      </c>
      <c r="M679" s="20">
        <f t="shared" si="236"/>
        <v>884860.721</v>
      </c>
    </row>
    <row r="680" spans="2:13" ht="12" customHeight="1">
      <c r="B680" s="33"/>
      <c r="C680" s="37" t="s">
        <v>34</v>
      </c>
      <c r="D680" s="19">
        <f aca="true" t="shared" si="237" ref="D680:M680">SUM(D290,D550,D615)</f>
        <v>2152.3125000000005</v>
      </c>
      <c r="E680" s="19">
        <f t="shared" si="237"/>
        <v>3553.0853</v>
      </c>
      <c r="F680" s="19">
        <f t="shared" si="237"/>
        <v>18619.5944</v>
      </c>
      <c r="G680" s="19">
        <f t="shared" si="237"/>
        <v>24888.052400000008</v>
      </c>
      <c r="H680" s="19">
        <f t="shared" si="237"/>
        <v>18287.065199999997</v>
      </c>
      <c r="I680" s="19">
        <f t="shared" si="237"/>
        <v>26508.079700000002</v>
      </c>
      <c r="J680" s="19">
        <f t="shared" si="237"/>
        <v>4353.3087</v>
      </c>
      <c r="K680" s="19">
        <f t="shared" si="237"/>
        <v>1331.2806</v>
      </c>
      <c r="L680" s="19">
        <f t="shared" si="237"/>
        <v>69389.2409</v>
      </c>
      <c r="M680" s="20">
        <f t="shared" si="237"/>
        <v>169082.0197</v>
      </c>
    </row>
    <row r="681" spans="2:13" ht="12" customHeight="1">
      <c r="B681" s="33"/>
      <c r="C681" s="37" t="s">
        <v>35</v>
      </c>
      <c r="D681" s="19">
        <f aca="true" t="shared" si="238" ref="D681:M681">SUM(D291,D551,D616)</f>
        <v>4886.0757</v>
      </c>
      <c r="E681" s="19">
        <f t="shared" si="238"/>
        <v>23418.5522</v>
      </c>
      <c r="F681" s="19">
        <f t="shared" si="238"/>
        <v>46907.55140000001</v>
      </c>
      <c r="G681" s="19">
        <f t="shared" si="238"/>
        <v>66857.20340000001</v>
      </c>
      <c r="H681" s="19">
        <f t="shared" si="238"/>
        <v>51167.84689999999</v>
      </c>
      <c r="I681" s="19">
        <f t="shared" si="238"/>
        <v>70672.9355</v>
      </c>
      <c r="J681" s="19">
        <f t="shared" si="238"/>
        <v>15311.6803</v>
      </c>
      <c r="K681" s="19">
        <f t="shared" si="238"/>
        <v>10559.050299999999</v>
      </c>
      <c r="L681" s="19">
        <f t="shared" si="238"/>
        <v>50513.801999999996</v>
      </c>
      <c r="M681" s="20">
        <f t="shared" si="238"/>
        <v>340294.6977</v>
      </c>
    </row>
    <row r="682" spans="2:13" ht="12" customHeight="1">
      <c r="B682" s="33"/>
      <c r="C682" s="37" t="s">
        <v>82</v>
      </c>
      <c r="D682" s="19">
        <f aca="true" t="shared" si="239" ref="D682:M682">SUM(D292,D552,D617)</f>
        <v>628.8174</v>
      </c>
      <c r="E682" s="19">
        <f t="shared" si="239"/>
        <v>972.6723999999999</v>
      </c>
      <c r="F682" s="19">
        <f t="shared" si="239"/>
        <v>8252.910600000001</v>
      </c>
      <c r="G682" s="19">
        <f t="shared" si="239"/>
        <v>22395.7618</v>
      </c>
      <c r="H682" s="19">
        <f t="shared" si="239"/>
        <v>18162.8616</v>
      </c>
      <c r="I682" s="19">
        <f t="shared" si="239"/>
        <v>26331.1392</v>
      </c>
      <c r="J682" s="19">
        <f t="shared" si="239"/>
        <v>9707.074</v>
      </c>
      <c r="K682" s="19">
        <f t="shared" si="239"/>
        <v>916.7997</v>
      </c>
      <c r="L682" s="19">
        <f t="shared" si="239"/>
        <v>18113.466300000004</v>
      </c>
      <c r="M682" s="20">
        <f t="shared" si="239"/>
        <v>105481.50300000001</v>
      </c>
    </row>
    <row r="683" spans="2:13" ht="12" customHeight="1">
      <c r="B683" s="33" t="s">
        <v>68</v>
      </c>
      <c r="C683" s="37" t="s">
        <v>83</v>
      </c>
      <c r="D683" s="19">
        <f aca="true" t="shared" si="240" ref="D683:M683">SUM(D293,D553,D618)</f>
        <v>957.454</v>
      </c>
      <c r="E683" s="19">
        <f t="shared" si="240"/>
        <v>2753.9458</v>
      </c>
      <c r="F683" s="19">
        <f t="shared" si="240"/>
        <v>9058.184</v>
      </c>
      <c r="G683" s="19">
        <f t="shared" si="240"/>
        <v>28877.2748</v>
      </c>
      <c r="H683" s="19">
        <f t="shared" si="240"/>
        <v>13236.3519</v>
      </c>
      <c r="I683" s="19">
        <f t="shared" si="240"/>
        <v>45681.89109999999</v>
      </c>
      <c r="J683" s="19">
        <f t="shared" si="240"/>
        <v>5340.7455</v>
      </c>
      <c r="K683" s="19">
        <f t="shared" si="240"/>
        <v>2881.4194</v>
      </c>
      <c r="L683" s="19">
        <f t="shared" si="240"/>
        <v>23170.5213</v>
      </c>
      <c r="M683" s="20">
        <f t="shared" si="240"/>
        <v>131957.78780000002</v>
      </c>
    </row>
    <row r="684" spans="2:13" ht="12" customHeight="1">
      <c r="B684" s="33"/>
      <c r="C684" s="37" t="s">
        <v>84</v>
      </c>
      <c r="D684" s="19">
        <f aca="true" t="shared" si="241" ref="D684:M684">SUM(D294,D554,D619)</f>
        <v>54.619</v>
      </c>
      <c r="E684" s="19">
        <f t="shared" si="241"/>
        <v>284.798</v>
      </c>
      <c r="F684" s="19">
        <f t="shared" si="241"/>
        <v>2724.7086</v>
      </c>
      <c r="G684" s="19">
        <f t="shared" si="241"/>
        <v>3564.0858000000003</v>
      </c>
      <c r="H684" s="19">
        <f t="shared" si="241"/>
        <v>2878.7135</v>
      </c>
      <c r="I684" s="19">
        <f t="shared" si="241"/>
        <v>6728.5534</v>
      </c>
      <c r="J684" s="19">
        <f t="shared" si="241"/>
        <v>1763.9987</v>
      </c>
      <c r="K684" s="19">
        <f t="shared" si="241"/>
        <v>351.82070000000004</v>
      </c>
      <c r="L684" s="19">
        <f t="shared" si="241"/>
        <v>6174.5434000000005</v>
      </c>
      <c r="M684" s="20">
        <f t="shared" si="241"/>
        <v>24525.841099999998</v>
      </c>
    </row>
    <row r="685" spans="2:13" ht="12" customHeight="1">
      <c r="B685" s="33"/>
      <c r="C685" s="37" t="s">
        <v>85</v>
      </c>
      <c r="D685" s="19">
        <f aca="true" t="shared" si="242" ref="D685:M685">SUM(D295,D555,D620)</f>
        <v>441.5737</v>
      </c>
      <c r="E685" s="19">
        <f t="shared" si="242"/>
        <v>477.0007</v>
      </c>
      <c r="F685" s="19">
        <f t="shared" si="242"/>
        <v>967.5125999999999</v>
      </c>
      <c r="G685" s="19">
        <f t="shared" si="242"/>
        <v>2696.4178</v>
      </c>
      <c r="H685" s="19">
        <f t="shared" si="242"/>
        <v>3044.5977000000003</v>
      </c>
      <c r="I685" s="19">
        <f t="shared" si="242"/>
        <v>6004.4076000000005</v>
      </c>
      <c r="J685" s="19">
        <f t="shared" si="242"/>
        <v>2879.6261</v>
      </c>
      <c r="K685" s="19">
        <f t="shared" si="242"/>
        <v>151.6688</v>
      </c>
      <c r="L685" s="19">
        <f t="shared" si="242"/>
        <v>2039.9919000000002</v>
      </c>
      <c r="M685" s="20">
        <f t="shared" si="242"/>
        <v>18702.7969</v>
      </c>
    </row>
    <row r="686" spans="2:13" ht="12" customHeight="1">
      <c r="B686" s="33"/>
      <c r="C686" s="37" t="s">
        <v>36</v>
      </c>
      <c r="D686" s="19">
        <f aca="true" t="shared" si="243" ref="D686:M686">SUM(D296,D556,D621)</f>
        <v>6644.5271999999995</v>
      </c>
      <c r="E686" s="19">
        <f t="shared" si="243"/>
        <v>3917.6495999999997</v>
      </c>
      <c r="F686" s="19">
        <f t="shared" si="243"/>
        <v>7980.171700000001</v>
      </c>
      <c r="G686" s="19">
        <f t="shared" si="243"/>
        <v>25014.584600000002</v>
      </c>
      <c r="H686" s="19">
        <f t="shared" si="243"/>
        <v>11432.704300000001</v>
      </c>
      <c r="I686" s="19">
        <f t="shared" si="243"/>
        <v>25618.688799999996</v>
      </c>
      <c r="J686" s="19">
        <f t="shared" si="243"/>
        <v>10835.2299</v>
      </c>
      <c r="K686" s="19">
        <f t="shared" si="243"/>
        <v>1780.7748000000001</v>
      </c>
      <c r="L686" s="19">
        <f t="shared" si="243"/>
        <v>33633.0866</v>
      </c>
      <c r="M686" s="20">
        <f t="shared" si="243"/>
        <v>126857.4175</v>
      </c>
    </row>
    <row r="687" spans="2:13" ht="12" customHeight="1">
      <c r="B687" s="33"/>
      <c r="C687" s="37" t="s">
        <v>86</v>
      </c>
      <c r="D687" s="19">
        <f aca="true" t="shared" si="244" ref="D687:M687">SUM(D297,D557,D622)</f>
        <v>0</v>
      </c>
      <c r="E687" s="19">
        <f t="shared" si="244"/>
        <v>261.1597</v>
      </c>
      <c r="F687" s="19">
        <f t="shared" si="244"/>
        <v>1819.2127</v>
      </c>
      <c r="G687" s="19">
        <f t="shared" si="244"/>
        <v>2201.0552</v>
      </c>
      <c r="H687" s="19">
        <f t="shared" si="244"/>
        <v>1180.1267</v>
      </c>
      <c r="I687" s="19">
        <f t="shared" si="244"/>
        <v>3159.6495999999997</v>
      </c>
      <c r="J687" s="19">
        <f t="shared" si="244"/>
        <v>672.9839999999999</v>
      </c>
      <c r="K687" s="19">
        <f t="shared" si="244"/>
        <v>295.4435</v>
      </c>
      <c r="L687" s="19">
        <f t="shared" si="244"/>
        <v>2513.3691999999996</v>
      </c>
      <c r="M687" s="20">
        <f t="shared" si="244"/>
        <v>12103.000600000001</v>
      </c>
    </row>
    <row r="688" spans="2:13" ht="12" customHeight="1">
      <c r="B688" s="33"/>
      <c r="C688" s="37" t="s">
        <v>37</v>
      </c>
      <c r="D688" s="19">
        <f aca="true" t="shared" si="245" ref="D688:M688">SUM(D298,D558,D623)</f>
        <v>24090.066399999996</v>
      </c>
      <c r="E688" s="19">
        <f t="shared" si="245"/>
        <v>46427.7936</v>
      </c>
      <c r="F688" s="19">
        <f t="shared" si="245"/>
        <v>127873.15099999998</v>
      </c>
      <c r="G688" s="19">
        <f t="shared" si="245"/>
        <v>100223.60449999999</v>
      </c>
      <c r="H688" s="19">
        <f t="shared" si="245"/>
        <v>57339.3436</v>
      </c>
      <c r="I688" s="19">
        <f t="shared" si="245"/>
        <v>66332.4687</v>
      </c>
      <c r="J688" s="19">
        <f t="shared" si="245"/>
        <v>29979.498799999994</v>
      </c>
      <c r="K688" s="19">
        <f t="shared" si="245"/>
        <v>25132.1102</v>
      </c>
      <c r="L688" s="19">
        <f t="shared" si="245"/>
        <v>138774.1042</v>
      </c>
      <c r="M688" s="20">
        <f t="shared" si="245"/>
        <v>616172.1409999998</v>
      </c>
    </row>
    <row r="689" spans="2:13" ht="12" customHeight="1">
      <c r="B689" s="33"/>
      <c r="C689" s="38" t="s">
        <v>87</v>
      </c>
      <c r="D689" s="19">
        <f aca="true" t="shared" si="246" ref="D689:M689">SUM(D299,D559,D624)</f>
        <v>569.8292</v>
      </c>
      <c r="E689" s="19">
        <f t="shared" si="246"/>
        <v>2323.0915</v>
      </c>
      <c r="F689" s="19">
        <f t="shared" si="246"/>
        <v>3831.0319</v>
      </c>
      <c r="G689" s="19">
        <f t="shared" si="246"/>
        <v>6616.8095</v>
      </c>
      <c r="H689" s="19">
        <f t="shared" si="246"/>
        <v>4912.7303</v>
      </c>
      <c r="I689" s="19">
        <f t="shared" si="246"/>
        <v>6829.8666</v>
      </c>
      <c r="J689" s="19">
        <f t="shared" si="246"/>
        <v>2468.1993</v>
      </c>
      <c r="K689" s="19">
        <f t="shared" si="246"/>
        <v>2316.5865999999996</v>
      </c>
      <c r="L689" s="19">
        <f t="shared" si="246"/>
        <v>7389.656800000001</v>
      </c>
      <c r="M689" s="20">
        <f t="shared" si="246"/>
        <v>37257.801699999996</v>
      </c>
    </row>
    <row r="690" spans="2:13" ht="12" customHeight="1">
      <c r="B690" s="35"/>
      <c r="C690" s="39" t="s">
        <v>79</v>
      </c>
      <c r="D690" s="21">
        <f aca="true" t="shared" si="247" ref="D690:M690">SUM(D300,D560,D625)</f>
        <v>155597.779</v>
      </c>
      <c r="E690" s="21">
        <f t="shared" si="247"/>
        <v>481097.2971000001</v>
      </c>
      <c r="F690" s="21">
        <f t="shared" si="247"/>
        <v>2678698.3442000006</v>
      </c>
      <c r="G690" s="21">
        <f t="shared" si="247"/>
        <v>1876602.6916999999</v>
      </c>
      <c r="H690" s="21">
        <f t="shared" si="247"/>
        <v>1185779.2768</v>
      </c>
      <c r="I690" s="21">
        <f t="shared" si="247"/>
        <v>1201404.7940999998</v>
      </c>
      <c r="J690" s="21">
        <f t="shared" si="247"/>
        <v>241268.72660000005</v>
      </c>
      <c r="K690" s="21">
        <f t="shared" si="247"/>
        <v>123690.86750000001</v>
      </c>
      <c r="L690" s="21">
        <f t="shared" si="247"/>
        <v>2886937.0965</v>
      </c>
      <c r="M690" s="22">
        <f t="shared" si="247"/>
        <v>10831076.8735</v>
      </c>
    </row>
    <row r="691" spans="2:13" ht="12" customHeight="1">
      <c r="B691" s="31"/>
      <c r="C691" s="40" t="s">
        <v>38</v>
      </c>
      <c r="D691" s="19">
        <f aca="true" t="shared" si="248" ref="D691:M691">SUM(D301,D561,D626)</f>
        <v>0.0793</v>
      </c>
      <c r="E691" s="19">
        <f t="shared" si="248"/>
        <v>41.5812</v>
      </c>
      <c r="F691" s="19">
        <f t="shared" si="248"/>
        <v>212.81349999999998</v>
      </c>
      <c r="G691" s="19">
        <f t="shared" si="248"/>
        <v>844.2342</v>
      </c>
      <c r="H691" s="19">
        <f t="shared" si="248"/>
        <v>189.01940000000002</v>
      </c>
      <c r="I691" s="19">
        <f t="shared" si="248"/>
        <v>170.2682</v>
      </c>
      <c r="J691" s="19">
        <f t="shared" si="248"/>
        <v>112.8625</v>
      </c>
      <c r="K691" s="19">
        <f t="shared" si="248"/>
        <v>0</v>
      </c>
      <c r="L691" s="19">
        <f t="shared" si="248"/>
        <v>215.79489999999998</v>
      </c>
      <c r="M691" s="20">
        <f t="shared" si="248"/>
        <v>1786.6532</v>
      </c>
    </row>
    <row r="692" spans="2:13" ht="12" customHeight="1">
      <c r="B692" s="33"/>
      <c r="C692" s="37" t="s">
        <v>39</v>
      </c>
      <c r="D692" s="19">
        <f aca="true" t="shared" si="249" ref="D692:M692">SUM(D302,D562,D627)</f>
        <v>0</v>
      </c>
      <c r="E692" s="19">
        <f t="shared" si="249"/>
        <v>9.7299</v>
      </c>
      <c r="F692" s="19">
        <f t="shared" si="249"/>
        <v>0</v>
      </c>
      <c r="G692" s="19">
        <f t="shared" si="249"/>
        <v>132.2692</v>
      </c>
      <c r="H692" s="19">
        <f t="shared" si="249"/>
        <v>86.9777</v>
      </c>
      <c r="I692" s="19">
        <f t="shared" si="249"/>
        <v>189.9622</v>
      </c>
      <c r="J692" s="19">
        <f t="shared" si="249"/>
        <v>27.701</v>
      </c>
      <c r="K692" s="19">
        <f t="shared" si="249"/>
        <v>0</v>
      </c>
      <c r="L692" s="19">
        <f t="shared" si="249"/>
        <v>890.1766</v>
      </c>
      <c r="M692" s="20">
        <f t="shared" si="249"/>
        <v>1336.8166</v>
      </c>
    </row>
    <row r="693" spans="2:13" ht="12" customHeight="1">
      <c r="B693" s="33"/>
      <c r="C693" s="37" t="s">
        <v>40</v>
      </c>
      <c r="D693" s="19">
        <f aca="true" t="shared" si="250" ref="D693:M693">SUM(D303,D563,D628)</f>
        <v>43.0454</v>
      </c>
      <c r="E693" s="19">
        <f t="shared" si="250"/>
        <v>2.4174</v>
      </c>
      <c r="F693" s="19">
        <f t="shared" si="250"/>
        <v>416.6386</v>
      </c>
      <c r="G693" s="19">
        <f t="shared" si="250"/>
        <v>745.8143</v>
      </c>
      <c r="H693" s="19">
        <f t="shared" si="250"/>
        <v>503.4213</v>
      </c>
      <c r="I693" s="19">
        <f t="shared" si="250"/>
        <v>4318.6972</v>
      </c>
      <c r="J693" s="19">
        <f t="shared" si="250"/>
        <v>1079.0225</v>
      </c>
      <c r="K693" s="19">
        <f t="shared" si="250"/>
        <v>80.7017</v>
      </c>
      <c r="L693" s="19">
        <f t="shared" si="250"/>
        <v>3150.0818</v>
      </c>
      <c r="M693" s="20">
        <f t="shared" si="250"/>
        <v>10339.8402</v>
      </c>
    </row>
    <row r="694" spans="2:13" ht="12" customHeight="1">
      <c r="B694" s="33" t="s">
        <v>69</v>
      </c>
      <c r="C694" s="37" t="s">
        <v>88</v>
      </c>
      <c r="D694" s="19">
        <f aca="true" t="shared" si="251" ref="D694:M694">SUM(D304,D564,D629)</f>
        <v>3844.5031999999997</v>
      </c>
      <c r="E694" s="19">
        <f t="shared" si="251"/>
        <v>43300.49580000001</v>
      </c>
      <c r="F694" s="19">
        <f t="shared" si="251"/>
        <v>42770.820999999996</v>
      </c>
      <c r="G694" s="19">
        <f t="shared" si="251"/>
        <v>53439.086500000005</v>
      </c>
      <c r="H694" s="19">
        <f t="shared" si="251"/>
        <v>12457.356000000002</v>
      </c>
      <c r="I694" s="19">
        <f t="shared" si="251"/>
        <v>17191.473</v>
      </c>
      <c r="J694" s="19">
        <f t="shared" si="251"/>
        <v>5061.010200000001</v>
      </c>
      <c r="K694" s="19">
        <f t="shared" si="251"/>
        <v>2264.7655</v>
      </c>
      <c r="L694" s="19">
        <f t="shared" si="251"/>
        <v>162776.383</v>
      </c>
      <c r="M694" s="20">
        <f t="shared" si="251"/>
        <v>343105.8942</v>
      </c>
    </row>
    <row r="695" spans="2:13" ht="12" customHeight="1">
      <c r="B695" s="33"/>
      <c r="C695" s="37" t="s">
        <v>41</v>
      </c>
      <c r="D695" s="19">
        <f aca="true" t="shared" si="252" ref="D695:M695">SUM(D305,D565,D630)</f>
        <v>7371.3234</v>
      </c>
      <c r="E695" s="19">
        <f t="shared" si="252"/>
        <v>10512.2613</v>
      </c>
      <c r="F695" s="19">
        <f t="shared" si="252"/>
        <v>63625.8361</v>
      </c>
      <c r="G695" s="19">
        <f t="shared" si="252"/>
        <v>76307.2093</v>
      </c>
      <c r="H695" s="19">
        <f t="shared" si="252"/>
        <v>17783.7997</v>
      </c>
      <c r="I695" s="19">
        <f t="shared" si="252"/>
        <v>14685.168599999999</v>
      </c>
      <c r="J695" s="19">
        <f t="shared" si="252"/>
        <v>2470.9875</v>
      </c>
      <c r="K695" s="19">
        <f t="shared" si="252"/>
        <v>3103.7972999999997</v>
      </c>
      <c r="L695" s="19">
        <f t="shared" si="252"/>
        <v>156600.04900000003</v>
      </c>
      <c r="M695" s="20">
        <f t="shared" si="252"/>
        <v>352460.4322</v>
      </c>
    </row>
    <row r="696" spans="2:13" ht="12" customHeight="1">
      <c r="B696" s="33"/>
      <c r="C696" s="37" t="s">
        <v>42</v>
      </c>
      <c r="D696" s="19">
        <f aca="true" t="shared" si="253" ref="D696:M696">SUM(D306,D566,D631)</f>
        <v>12112.1449</v>
      </c>
      <c r="E696" s="19">
        <f t="shared" si="253"/>
        <v>10010.2501</v>
      </c>
      <c r="F696" s="19">
        <f t="shared" si="253"/>
        <v>339416.8651</v>
      </c>
      <c r="G696" s="19">
        <f t="shared" si="253"/>
        <v>176896.4656</v>
      </c>
      <c r="H696" s="19">
        <f t="shared" si="253"/>
        <v>136564.4744</v>
      </c>
      <c r="I696" s="19">
        <f t="shared" si="253"/>
        <v>150461.8013</v>
      </c>
      <c r="J696" s="19">
        <f t="shared" si="253"/>
        <v>436.60979999999995</v>
      </c>
      <c r="K696" s="19">
        <f t="shared" si="253"/>
        <v>13810.6259</v>
      </c>
      <c r="L696" s="19">
        <f t="shared" si="253"/>
        <v>251444.3853</v>
      </c>
      <c r="M696" s="20">
        <f t="shared" si="253"/>
        <v>1091153.6224</v>
      </c>
    </row>
    <row r="697" spans="2:13" ht="12" customHeight="1">
      <c r="B697" s="33"/>
      <c r="C697" s="37" t="s">
        <v>43</v>
      </c>
      <c r="D697" s="19">
        <f aca="true" t="shared" si="254" ref="D697:M697">SUM(D307,D567,D632)</f>
        <v>297.7933</v>
      </c>
      <c r="E697" s="19">
        <f t="shared" si="254"/>
        <v>1972.9454</v>
      </c>
      <c r="F697" s="19">
        <f t="shared" si="254"/>
        <v>7820.3694</v>
      </c>
      <c r="G697" s="19">
        <f t="shared" si="254"/>
        <v>19267.049</v>
      </c>
      <c r="H697" s="19">
        <f t="shared" si="254"/>
        <v>8392.9478</v>
      </c>
      <c r="I697" s="19">
        <f t="shared" si="254"/>
        <v>7172.644300000001</v>
      </c>
      <c r="J697" s="19">
        <f t="shared" si="254"/>
        <v>601.4696</v>
      </c>
      <c r="K697" s="19">
        <f t="shared" si="254"/>
        <v>11.5667</v>
      </c>
      <c r="L697" s="19">
        <f t="shared" si="254"/>
        <v>29509.808299999997</v>
      </c>
      <c r="M697" s="20">
        <f t="shared" si="254"/>
        <v>75046.59379999999</v>
      </c>
    </row>
    <row r="698" spans="2:13" ht="12" customHeight="1">
      <c r="B698" s="33"/>
      <c r="C698" s="37" t="s">
        <v>44</v>
      </c>
      <c r="D698" s="19">
        <f aca="true" t="shared" si="255" ref="D698:M698">SUM(D308,D568,D633)</f>
        <v>3772.0793</v>
      </c>
      <c r="E698" s="19">
        <f t="shared" si="255"/>
        <v>34473.4766</v>
      </c>
      <c r="F698" s="19">
        <f t="shared" si="255"/>
        <v>121087.12580000002</v>
      </c>
      <c r="G698" s="19">
        <f t="shared" si="255"/>
        <v>190102.8054</v>
      </c>
      <c r="H698" s="19">
        <f t="shared" si="255"/>
        <v>73082.975</v>
      </c>
      <c r="I698" s="19">
        <f t="shared" si="255"/>
        <v>23176.9252</v>
      </c>
      <c r="J698" s="19">
        <f t="shared" si="255"/>
        <v>7262.7832</v>
      </c>
      <c r="K698" s="19">
        <f t="shared" si="255"/>
        <v>5627.8732</v>
      </c>
      <c r="L698" s="19">
        <f t="shared" si="255"/>
        <v>157855.0312</v>
      </c>
      <c r="M698" s="20">
        <f t="shared" si="255"/>
        <v>616441.0749000001</v>
      </c>
    </row>
    <row r="699" spans="2:13" ht="12" customHeight="1">
      <c r="B699" s="33" t="s">
        <v>70</v>
      </c>
      <c r="C699" s="37" t="s">
        <v>45</v>
      </c>
      <c r="D699" s="19">
        <f aca="true" t="shared" si="256" ref="D699:M699">SUM(D309,D569,D634)</f>
        <v>428.88980000000004</v>
      </c>
      <c r="E699" s="19">
        <f t="shared" si="256"/>
        <v>800.956</v>
      </c>
      <c r="F699" s="19">
        <f t="shared" si="256"/>
        <v>81104.2598</v>
      </c>
      <c r="G699" s="19">
        <f t="shared" si="256"/>
        <v>146118.02500000002</v>
      </c>
      <c r="H699" s="19">
        <f t="shared" si="256"/>
        <v>38383.889</v>
      </c>
      <c r="I699" s="19">
        <f t="shared" si="256"/>
        <v>22572.0174</v>
      </c>
      <c r="J699" s="19">
        <f t="shared" si="256"/>
        <v>2279.2015</v>
      </c>
      <c r="K699" s="19">
        <f t="shared" si="256"/>
        <v>0</v>
      </c>
      <c r="L699" s="19">
        <f t="shared" si="256"/>
        <v>157874.0245</v>
      </c>
      <c r="M699" s="20">
        <f t="shared" si="256"/>
        <v>449561.263</v>
      </c>
    </row>
    <row r="700" spans="2:13" ht="12" customHeight="1">
      <c r="B700" s="33"/>
      <c r="C700" s="37" t="s">
        <v>89</v>
      </c>
      <c r="D700" s="19">
        <f aca="true" t="shared" si="257" ref="D700:M700">SUM(D310,D570,D635)</f>
        <v>0.8221</v>
      </c>
      <c r="E700" s="19">
        <f t="shared" si="257"/>
        <v>43.187900000000006</v>
      </c>
      <c r="F700" s="19">
        <f t="shared" si="257"/>
        <v>1635.9359</v>
      </c>
      <c r="G700" s="19">
        <f t="shared" si="257"/>
        <v>10828.96</v>
      </c>
      <c r="H700" s="19">
        <f t="shared" si="257"/>
        <v>5887.012</v>
      </c>
      <c r="I700" s="19">
        <f t="shared" si="257"/>
        <v>2317.5459</v>
      </c>
      <c r="J700" s="19">
        <f t="shared" si="257"/>
        <v>773.2191</v>
      </c>
      <c r="K700" s="19">
        <f t="shared" si="257"/>
        <v>0</v>
      </c>
      <c r="L700" s="19">
        <f t="shared" si="257"/>
        <v>25292.042899999997</v>
      </c>
      <c r="M700" s="20">
        <f t="shared" si="257"/>
        <v>46778.72580000001</v>
      </c>
    </row>
    <row r="701" spans="2:13" ht="12" customHeight="1">
      <c r="B701" s="33"/>
      <c r="C701" s="37" t="s">
        <v>51</v>
      </c>
      <c r="D701" s="19">
        <f aca="true" t="shared" si="258" ref="D701:M701">SUM(D311,D571,D636)</f>
        <v>131.89450000000002</v>
      </c>
      <c r="E701" s="19">
        <f t="shared" si="258"/>
        <v>807.2610000000001</v>
      </c>
      <c r="F701" s="19">
        <f t="shared" si="258"/>
        <v>2455.6737999999996</v>
      </c>
      <c r="G701" s="19">
        <f t="shared" si="258"/>
        <v>11304.2443</v>
      </c>
      <c r="H701" s="19">
        <f t="shared" si="258"/>
        <v>3450.2277</v>
      </c>
      <c r="I701" s="19">
        <f t="shared" si="258"/>
        <v>2192.5962</v>
      </c>
      <c r="J701" s="19">
        <f t="shared" si="258"/>
        <v>3657.0089</v>
      </c>
      <c r="K701" s="19">
        <f t="shared" si="258"/>
        <v>54.5945</v>
      </c>
      <c r="L701" s="19">
        <f t="shared" si="258"/>
        <v>9440.2328</v>
      </c>
      <c r="M701" s="20">
        <f t="shared" si="258"/>
        <v>33493.7337</v>
      </c>
    </row>
    <row r="702" spans="2:13" ht="12" customHeight="1">
      <c r="B702" s="33"/>
      <c r="C702" s="37" t="s">
        <v>52</v>
      </c>
      <c r="D702" s="19">
        <f aca="true" t="shared" si="259" ref="D702:M702">SUM(D312,D572,D637)</f>
        <v>0</v>
      </c>
      <c r="E702" s="19">
        <f t="shared" si="259"/>
        <v>15.784499999999998</v>
      </c>
      <c r="F702" s="19">
        <f t="shared" si="259"/>
        <v>280.98839999999996</v>
      </c>
      <c r="G702" s="19">
        <f t="shared" si="259"/>
        <v>8237.3014</v>
      </c>
      <c r="H702" s="19">
        <f t="shared" si="259"/>
        <v>2583.5195000000003</v>
      </c>
      <c r="I702" s="19">
        <f t="shared" si="259"/>
        <v>3952.3461000000007</v>
      </c>
      <c r="J702" s="19">
        <f t="shared" si="259"/>
        <v>831.3455</v>
      </c>
      <c r="K702" s="19">
        <f t="shared" si="259"/>
        <v>0</v>
      </c>
      <c r="L702" s="19">
        <f t="shared" si="259"/>
        <v>6635.4423</v>
      </c>
      <c r="M702" s="20">
        <f t="shared" si="259"/>
        <v>22536.7277</v>
      </c>
    </row>
    <row r="703" spans="2:13" ht="12" customHeight="1">
      <c r="B703" s="33"/>
      <c r="C703" s="37" t="s">
        <v>53</v>
      </c>
      <c r="D703" s="19">
        <f aca="true" t="shared" si="260" ref="D703:M703">SUM(D313,D573,D638)</f>
        <v>0</v>
      </c>
      <c r="E703" s="19">
        <f t="shared" si="260"/>
        <v>192.9371</v>
      </c>
      <c r="F703" s="19">
        <f t="shared" si="260"/>
        <v>310.4942</v>
      </c>
      <c r="G703" s="19">
        <f t="shared" si="260"/>
        <v>3003.0567000000005</v>
      </c>
      <c r="H703" s="19">
        <f t="shared" si="260"/>
        <v>1365.1605</v>
      </c>
      <c r="I703" s="19">
        <f t="shared" si="260"/>
        <v>1652.1069000000002</v>
      </c>
      <c r="J703" s="19">
        <f t="shared" si="260"/>
        <v>512.9727</v>
      </c>
      <c r="K703" s="19">
        <f t="shared" si="260"/>
        <v>1.9571</v>
      </c>
      <c r="L703" s="19">
        <f t="shared" si="260"/>
        <v>997.347</v>
      </c>
      <c r="M703" s="20">
        <f t="shared" si="260"/>
        <v>8036.032199999999</v>
      </c>
    </row>
    <row r="704" spans="2:13" ht="12" customHeight="1">
      <c r="B704" s="33" t="s">
        <v>71</v>
      </c>
      <c r="C704" s="37" t="s">
        <v>46</v>
      </c>
      <c r="D704" s="19">
        <f aca="true" t="shared" si="261" ref="D704:M704">SUM(D314,D574,D639)</f>
        <v>0.2726</v>
      </c>
      <c r="E704" s="19">
        <f t="shared" si="261"/>
        <v>412.4904</v>
      </c>
      <c r="F704" s="19">
        <f t="shared" si="261"/>
        <v>1999.3421</v>
      </c>
      <c r="G704" s="19">
        <f t="shared" si="261"/>
        <v>5905.0151000000005</v>
      </c>
      <c r="H704" s="19">
        <f t="shared" si="261"/>
        <v>1617.9265</v>
      </c>
      <c r="I704" s="19">
        <f t="shared" si="261"/>
        <v>2338.7956</v>
      </c>
      <c r="J704" s="19">
        <f t="shared" si="261"/>
        <v>2957.5979</v>
      </c>
      <c r="K704" s="19">
        <f t="shared" si="261"/>
        <v>0</v>
      </c>
      <c r="L704" s="19">
        <f t="shared" si="261"/>
        <v>9900.894699999999</v>
      </c>
      <c r="M704" s="20">
        <f t="shared" si="261"/>
        <v>25132.334899999998</v>
      </c>
    </row>
    <row r="705" spans="2:13" ht="12" customHeight="1">
      <c r="B705" s="33"/>
      <c r="C705" s="37" t="s">
        <v>90</v>
      </c>
      <c r="D705" s="19">
        <f aca="true" t="shared" si="262" ref="D705:M706">SUM(D315,D575,D640)</f>
        <v>282.6287</v>
      </c>
      <c r="E705" s="19">
        <f t="shared" si="262"/>
        <v>703.7906</v>
      </c>
      <c r="F705" s="19">
        <f t="shared" si="262"/>
        <v>5385.1694</v>
      </c>
      <c r="G705" s="19">
        <f t="shared" si="262"/>
        <v>12001.9107</v>
      </c>
      <c r="H705" s="19">
        <f t="shared" si="262"/>
        <v>3827.9735</v>
      </c>
      <c r="I705" s="19">
        <f t="shared" si="262"/>
        <v>5538.6013</v>
      </c>
      <c r="J705" s="19">
        <f t="shared" si="262"/>
        <v>2113.2935</v>
      </c>
      <c r="K705" s="19">
        <f t="shared" si="262"/>
        <v>1213.3178</v>
      </c>
      <c r="L705" s="19">
        <f t="shared" si="262"/>
        <v>7609.924100000001</v>
      </c>
      <c r="M705" s="20">
        <f t="shared" si="262"/>
        <v>38676.6096</v>
      </c>
    </row>
    <row r="706" spans="2:13" ht="12" customHeight="1">
      <c r="B706" s="33"/>
      <c r="C706" s="37" t="s">
        <v>47</v>
      </c>
      <c r="D706" s="19">
        <f t="shared" si="262"/>
        <v>47393.3103</v>
      </c>
      <c r="E706" s="19">
        <f t="shared" si="262"/>
        <v>5207.5753</v>
      </c>
      <c r="F706" s="19">
        <f t="shared" si="262"/>
        <v>15247.972300000001</v>
      </c>
      <c r="G706" s="19">
        <f t="shared" si="262"/>
        <v>20266.9936</v>
      </c>
      <c r="H706" s="19">
        <f t="shared" si="262"/>
        <v>24637.4954</v>
      </c>
      <c r="I706" s="19">
        <f t="shared" si="262"/>
        <v>14052.805</v>
      </c>
      <c r="J706" s="19">
        <f t="shared" si="262"/>
        <v>3556.1381</v>
      </c>
      <c r="K706" s="19">
        <f t="shared" si="262"/>
        <v>0</v>
      </c>
      <c r="L706" s="19">
        <f t="shared" si="262"/>
        <v>29532.2431</v>
      </c>
      <c r="M706" s="20">
        <f t="shared" si="262"/>
        <v>159894.53309999997</v>
      </c>
    </row>
    <row r="707" spans="2:13" ht="12" customHeight="1">
      <c r="B707" s="33"/>
      <c r="C707" s="38" t="s">
        <v>91</v>
      </c>
      <c r="D707" s="23">
        <f aca="true" t="shared" si="263" ref="D707:M707">SUM(D317,D577,D642)</f>
        <v>1500.1006</v>
      </c>
      <c r="E707" s="19">
        <f t="shared" si="263"/>
        <v>1200.2851</v>
      </c>
      <c r="F707" s="19">
        <f t="shared" si="263"/>
        <v>3620.1791999999996</v>
      </c>
      <c r="G707" s="19">
        <f t="shared" si="263"/>
        <v>19451.0175</v>
      </c>
      <c r="H707" s="19">
        <f t="shared" si="263"/>
        <v>2827.0991</v>
      </c>
      <c r="I707" s="19">
        <f t="shared" si="263"/>
        <v>4533.157</v>
      </c>
      <c r="J707" s="23">
        <f t="shared" si="263"/>
        <v>3321.2576</v>
      </c>
      <c r="K707" s="23">
        <f t="shared" si="263"/>
        <v>649.1948</v>
      </c>
      <c r="L707" s="23">
        <f t="shared" si="263"/>
        <v>13951.241800000002</v>
      </c>
      <c r="M707" s="24">
        <f t="shared" si="263"/>
        <v>51053.532699999996</v>
      </c>
    </row>
    <row r="708" spans="2:13" ht="12" customHeight="1">
      <c r="B708" s="35"/>
      <c r="C708" s="41" t="s">
        <v>79</v>
      </c>
      <c r="D708" s="23">
        <f aca="true" t="shared" si="264" ref="D708:M708">SUM(D318,D578,D643)</f>
        <v>77178.8874</v>
      </c>
      <c r="E708" s="21">
        <f t="shared" si="264"/>
        <v>109707.4256</v>
      </c>
      <c r="F708" s="21">
        <f t="shared" si="264"/>
        <v>687390.4846</v>
      </c>
      <c r="G708" s="21">
        <f t="shared" si="264"/>
        <v>754851.4577999999</v>
      </c>
      <c r="H708" s="21">
        <f t="shared" si="264"/>
        <v>333641.2745</v>
      </c>
      <c r="I708" s="21">
        <f t="shared" si="264"/>
        <v>276516.9113999999</v>
      </c>
      <c r="J708" s="23">
        <f t="shared" si="264"/>
        <v>37054.481100000005</v>
      </c>
      <c r="K708" s="23">
        <f t="shared" si="264"/>
        <v>26818.394500000002</v>
      </c>
      <c r="L708" s="23">
        <f t="shared" si="264"/>
        <v>1023675.1033000001</v>
      </c>
      <c r="M708" s="24">
        <f t="shared" si="264"/>
        <v>3326834.420199999</v>
      </c>
    </row>
    <row r="709" spans="2:13" ht="12" customHeight="1">
      <c r="B709" s="33"/>
      <c r="C709" s="34" t="s">
        <v>92</v>
      </c>
      <c r="D709" s="17">
        <f aca="true" t="shared" si="265" ref="D709:M709">SUM(D319,D579,D644)</f>
        <v>22473.0208</v>
      </c>
      <c r="E709" s="17">
        <f t="shared" si="265"/>
        <v>44562.051199999994</v>
      </c>
      <c r="F709" s="17">
        <f t="shared" si="265"/>
        <v>206308.00909999997</v>
      </c>
      <c r="G709" s="19">
        <f t="shared" si="265"/>
        <v>295495.3908</v>
      </c>
      <c r="H709" s="19">
        <f t="shared" si="265"/>
        <v>164190.0711</v>
      </c>
      <c r="I709" s="19">
        <f t="shared" si="265"/>
        <v>225760.8661</v>
      </c>
      <c r="J709" s="17">
        <f t="shared" si="265"/>
        <v>62374.3456</v>
      </c>
      <c r="K709" s="17">
        <f t="shared" si="265"/>
        <v>10679.1127</v>
      </c>
      <c r="L709" s="17">
        <f t="shared" si="265"/>
        <v>323894.1053</v>
      </c>
      <c r="M709" s="18">
        <f t="shared" si="265"/>
        <v>1355736.9726999998</v>
      </c>
    </row>
    <row r="710" spans="2:13" ht="12" customHeight="1">
      <c r="B710" s="33" t="s">
        <v>72</v>
      </c>
      <c r="C710" s="34" t="s">
        <v>93</v>
      </c>
      <c r="D710" s="19">
        <f aca="true" t="shared" si="266" ref="D710:M710">SUM(D320,D580,D645)</f>
        <v>1778.6926</v>
      </c>
      <c r="E710" s="19">
        <f t="shared" si="266"/>
        <v>4616.1173</v>
      </c>
      <c r="F710" s="19">
        <f t="shared" si="266"/>
        <v>34401.8077</v>
      </c>
      <c r="G710" s="19">
        <f t="shared" si="266"/>
        <v>14509.6697</v>
      </c>
      <c r="H710" s="19">
        <f t="shared" si="266"/>
        <v>7074.6804</v>
      </c>
      <c r="I710" s="19">
        <f t="shared" si="266"/>
        <v>7446.8177000000005</v>
      </c>
      <c r="J710" s="19">
        <f t="shared" si="266"/>
        <v>909.7131999999999</v>
      </c>
      <c r="K710" s="19">
        <f t="shared" si="266"/>
        <v>731.6435</v>
      </c>
      <c r="L710" s="19">
        <f t="shared" si="266"/>
        <v>41600.579600000005</v>
      </c>
      <c r="M710" s="20">
        <f t="shared" si="266"/>
        <v>113069.7217</v>
      </c>
    </row>
    <row r="711" spans="2:13" ht="12" customHeight="1">
      <c r="B711" s="33"/>
      <c r="C711" s="34" t="s">
        <v>94</v>
      </c>
      <c r="D711" s="19">
        <f aca="true" t="shared" si="267" ref="D711:M711">SUM(D321,D581,D646)</f>
        <v>2160.3225</v>
      </c>
      <c r="E711" s="19">
        <f t="shared" si="267"/>
        <v>1313.0803999999998</v>
      </c>
      <c r="F711" s="19">
        <f t="shared" si="267"/>
        <v>32156.680800000002</v>
      </c>
      <c r="G711" s="19">
        <f t="shared" si="267"/>
        <v>26541.7769</v>
      </c>
      <c r="H711" s="19">
        <f t="shared" si="267"/>
        <v>6454.5111</v>
      </c>
      <c r="I711" s="19">
        <f t="shared" si="267"/>
        <v>6238.2156</v>
      </c>
      <c r="J711" s="19">
        <f t="shared" si="267"/>
        <v>0</v>
      </c>
      <c r="K711" s="19">
        <f t="shared" si="267"/>
        <v>167.3857</v>
      </c>
      <c r="L711" s="19">
        <f t="shared" si="267"/>
        <v>30719.9601</v>
      </c>
      <c r="M711" s="20">
        <f t="shared" si="267"/>
        <v>105751.93310000001</v>
      </c>
    </row>
    <row r="712" spans="2:13" ht="12" customHeight="1">
      <c r="B712" s="33" t="s">
        <v>73</v>
      </c>
      <c r="C712" s="34" t="s">
        <v>95</v>
      </c>
      <c r="D712" s="19">
        <f aca="true" t="shared" si="268" ref="D712:M712">SUM(D322,D582,D647)</f>
        <v>163.0344</v>
      </c>
      <c r="E712" s="19">
        <f t="shared" si="268"/>
        <v>2755.5509</v>
      </c>
      <c r="F712" s="19">
        <f t="shared" si="268"/>
        <v>1667.0366000000001</v>
      </c>
      <c r="G712" s="19">
        <f t="shared" si="268"/>
        <v>6248.5071</v>
      </c>
      <c r="H712" s="19">
        <f t="shared" si="268"/>
        <v>3607.3961000000004</v>
      </c>
      <c r="I712" s="19">
        <f t="shared" si="268"/>
        <v>4572.8893</v>
      </c>
      <c r="J712" s="19">
        <f t="shared" si="268"/>
        <v>237.781</v>
      </c>
      <c r="K712" s="19">
        <f t="shared" si="268"/>
        <v>118.3991</v>
      </c>
      <c r="L712" s="19">
        <f t="shared" si="268"/>
        <v>9396.3442</v>
      </c>
      <c r="M712" s="20">
        <f t="shared" si="268"/>
        <v>28766.9387</v>
      </c>
    </row>
    <row r="713" spans="2:13" ht="12" customHeight="1">
      <c r="B713" s="33"/>
      <c r="C713" s="34" t="s">
        <v>96</v>
      </c>
      <c r="D713" s="19">
        <f aca="true" t="shared" si="269" ref="D713:M713">SUM(D323,D583,D648)</f>
        <v>496.40299999999996</v>
      </c>
      <c r="E713" s="19">
        <f t="shared" si="269"/>
        <v>2660.9160999999995</v>
      </c>
      <c r="F713" s="19">
        <f t="shared" si="269"/>
        <v>11741.4986</v>
      </c>
      <c r="G713" s="19">
        <f t="shared" si="269"/>
        <v>9312.3477</v>
      </c>
      <c r="H713" s="19">
        <f t="shared" si="269"/>
        <v>5571.839</v>
      </c>
      <c r="I713" s="19">
        <f t="shared" si="269"/>
        <v>2010.9891000000002</v>
      </c>
      <c r="J713" s="19">
        <f t="shared" si="269"/>
        <v>0</v>
      </c>
      <c r="K713" s="19">
        <f t="shared" si="269"/>
        <v>0</v>
      </c>
      <c r="L713" s="19">
        <f t="shared" si="269"/>
        <v>13178.7377</v>
      </c>
      <c r="M713" s="20">
        <f t="shared" si="269"/>
        <v>44972.731199999995</v>
      </c>
    </row>
    <row r="714" spans="2:13" ht="12" customHeight="1">
      <c r="B714" s="33" t="s">
        <v>68</v>
      </c>
      <c r="C714" s="34" t="s">
        <v>97</v>
      </c>
      <c r="D714" s="19">
        <f aca="true" t="shared" si="270" ref="D714:M714">SUM(D324,D584,D649)</f>
        <v>0</v>
      </c>
      <c r="E714" s="19">
        <f t="shared" si="270"/>
        <v>0</v>
      </c>
      <c r="F714" s="19">
        <f t="shared" si="270"/>
        <v>81.03</v>
      </c>
      <c r="G714" s="19">
        <f t="shared" si="270"/>
        <v>0</v>
      </c>
      <c r="H714" s="19">
        <f t="shared" si="270"/>
        <v>0</v>
      </c>
      <c r="I714" s="19">
        <f t="shared" si="270"/>
        <v>0</v>
      </c>
      <c r="J714" s="19">
        <f t="shared" si="270"/>
        <v>0</v>
      </c>
      <c r="K714" s="19">
        <f t="shared" si="270"/>
        <v>0</v>
      </c>
      <c r="L714" s="19">
        <f t="shared" si="270"/>
        <v>0</v>
      </c>
      <c r="M714" s="20">
        <f t="shared" si="270"/>
        <v>81.03</v>
      </c>
    </row>
    <row r="715" spans="2:13" ht="12" customHeight="1">
      <c r="B715" s="33"/>
      <c r="C715" s="42" t="s">
        <v>98</v>
      </c>
      <c r="D715" s="23">
        <f aca="true" t="shared" si="271" ref="D715:M715">SUM(D325,D585,D650)</f>
        <v>1246.9133</v>
      </c>
      <c r="E715" s="23">
        <f t="shared" si="271"/>
        <v>10668.613</v>
      </c>
      <c r="F715" s="23">
        <f t="shared" si="271"/>
        <v>18648.524999999998</v>
      </c>
      <c r="G715" s="23">
        <f t="shared" si="271"/>
        <v>29568.4409</v>
      </c>
      <c r="H715" s="23">
        <f t="shared" si="271"/>
        <v>10862.4949</v>
      </c>
      <c r="I715" s="23">
        <f t="shared" si="271"/>
        <v>15265.264200000001</v>
      </c>
      <c r="J715" s="23">
        <f t="shared" si="271"/>
        <v>7311.019</v>
      </c>
      <c r="K715" s="23">
        <f t="shared" si="271"/>
        <v>3965.0094000000004</v>
      </c>
      <c r="L715" s="23">
        <f t="shared" si="271"/>
        <v>76229.8994</v>
      </c>
      <c r="M715" s="24">
        <f t="shared" si="271"/>
        <v>173766.1791</v>
      </c>
    </row>
    <row r="716" spans="2:13" ht="12" customHeight="1">
      <c r="B716" s="35"/>
      <c r="C716" s="41" t="s">
        <v>64</v>
      </c>
      <c r="D716" s="21">
        <f aca="true" t="shared" si="272" ref="D716:M716">SUM(D326,D586,D651)</f>
        <v>28318.3866</v>
      </c>
      <c r="E716" s="21">
        <f t="shared" si="272"/>
        <v>66576.32890000001</v>
      </c>
      <c r="F716" s="21">
        <f t="shared" si="272"/>
        <v>305004.5878</v>
      </c>
      <c r="G716" s="21">
        <f t="shared" si="272"/>
        <v>381676.1330999999</v>
      </c>
      <c r="H716" s="21">
        <f t="shared" si="272"/>
        <v>197760.9926</v>
      </c>
      <c r="I716" s="21">
        <f t="shared" si="272"/>
        <v>261295.04200000002</v>
      </c>
      <c r="J716" s="21">
        <f t="shared" si="272"/>
        <v>70832.85879999999</v>
      </c>
      <c r="K716" s="21">
        <f t="shared" si="272"/>
        <v>15661.5504</v>
      </c>
      <c r="L716" s="21">
        <f t="shared" si="272"/>
        <v>495019.62630000006</v>
      </c>
      <c r="M716" s="22">
        <f t="shared" si="272"/>
        <v>1822145.5065</v>
      </c>
    </row>
    <row r="717" spans="2:13" ht="12" customHeight="1">
      <c r="B717" s="51" t="s">
        <v>74</v>
      </c>
      <c r="C717" s="52"/>
      <c r="D717" s="25">
        <f aca="true" t="shared" si="273" ref="D717:M717">SUM(D327,D587,D652)</f>
        <v>262249.5944</v>
      </c>
      <c r="E717" s="25">
        <f t="shared" si="273"/>
        <v>661666.829</v>
      </c>
      <c r="F717" s="25">
        <f t="shared" si="273"/>
        <v>4351296.401</v>
      </c>
      <c r="G717" s="25">
        <f t="shared" si="273"/>
        <v>3101063.1596999997</v>
      </c>
      <c r="H717" s="25">
        <f t="shared" si="273"/>
        <v>1771509.3273000002</v>
      </c>
      <c r="I717" s="25">
        <f t="shared" si="273"/>
        <v>1767782.4976999997</v>
      </c>
      <c r="J717" s="25">
        <f t="shared" si="273"/>
        <v>349457.12110000005</v>
      </c>
      <c r="K717" s="25">
        <f t="shared" si="273"/>
        <v>166368.07940000002</v>
      </c>
      <c r="L717" s="25">
        <f t="shared" si="273"/>
        <v>5079350.5695</v>
      </c>
      <c r="M717" s="26">
        <f t="shared" si="273"/>
        <v>17510743.579099998</v>
      </c>
    </row>
    <row r="719" spans="2:57" ht="12" customHeight="1">
      <c r="B719" s="13"/>
      <c r="C719" s="12" t="s">
        <v>3</v>
      </c>
      <c r="D719" s="49" t="s">
        <v>15</v>
      </c>
      <c r="E719" s="50"/>
      <c r="BD719" s="3"/>
      <c r="BE719" s="2"/>
    </row>
    <row r="720" spans="3:57" ht="12" customHeight="1">
      <c r="C720" s="5"/>
      <c r="M720" s="7" t="s">
        <v>0</v>
      </c>
      <c r="BE720" s="2"/>
    </row>
    <row r="721" spans="2:57" ht="12" customHeight="1">
      <c r="B721" s="8"/>
      <c r="C721" s="9" t="s">
        <v>99</v>
      </c>
      <c r="D721" s="43" t="s">
        <v>54</v>
      </c>
      <c r="E721" s="45" t="s">
        <v>55</v>
      </c>
      <c r="F721" s="45" t="s">
        <v>56</v>
      </c>
      <c r="G721" s="45" t="s">
        <v>57</v>
      </c>
      <c r="H721" s="45" t="s">
        <v>58</v>
      </c>
      <c r="I721" s="45" t="s">
        <v>59</v>
      </c>
      <c r="J721" s="45" t="s">
        <v>60</v>
      </c>
      <c r="K721" s="45" t="s">
        <v>61</v>
      </c>
      <c r="L721" s="45" t="s">
        <v>21</v>
      </c>
      <c r="M721" s="47" t="s">
        <v>1</v>
      </c>
      <c r="BE721" s="2"/>
    </row>
    <row r="722" spans="2:57" ht="12" customHeight="1">
      <c r="B722" s="29" t="s">
        <v>2</v>
      </c>
      <c r="C722" s="30"/>
      <c r="D722" s="44"/>
      <c r="E722" s="46"/>
      <c r="F722" s="46"/>
      <c r="G722" s="46"/>
      <c r="H722" s="46"/>
      <c r="I722" s="46"/>
      <c r="J722" s="46"/>
      <c r="K722" s="46"/>
      <c r="L722" s="46"/>
      <c r="M722" s="48"/>
      <c r="BE722" s="2"/>
    </row>
    <row r="723" spans="2:13" ht="12" customHeight="1">
      <c r="B723" s="31"/>
      <c r="C723" s="32" t="s">
        <v>23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8">
        <f>SUM(D723:L723)</f>
        <v>0</v>
      </c>
    </row>
    <row r="724" spans="2:13" ht="12" customHeight="1">
      <c r="B724" s="33" t="s">
        <v>62</v>
      </c>
      <c r="C724" s="34" t="s">
        <v>24</v>
      </c>
      <c r="D724" s="19">
        <v>0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20">
        <f aca="true" t="shared" si="274" ref="M724:M780">SUM(D724:L724)</f>
        <v>0</v>
      </c>
    </row>
    <row r="725" spans="2:13" ht="12" customHeight="1">
      <c r="B725" s="33"/>
      <c r="C725" s="34" t="s">
        <v>25</v>
      </c>
      <c r="D725" s="19">
        <v>0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20">
        <f t="shared" si="274"/>
        <v>0</v>
      </c>
    </row>
    <row r="726" spans="2:13" ht="12" customHeight="1">
      <c r="B726" s="33"/>
      <c r="C726" s="34" t="s">
        <v>77</v>
      </c>
      <c r="D726" s="19">
        <v>0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20">
        <f t="shared" si="274"/>
        <v>0</v>
      </c>
    </row>
    <row r="727" spans="2:13" ht="12" customHeight="1">
      <c r="B727" s="33"/>
      <c r="C727" s="34" t="s">
        <v>26</v>
      </c>
      <c r="D727" s="19">
        <v>0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20">
        <f>SUM(D727:L727)</f>
        <v>0</v>
      </c>
    </row>
    <row r="728" spans="2:13" ht="12" customHeight="1">
      <c r="B728" s="33"/>
      <c r="C728" s="34" t="s">
        <v>27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20">
        <f t="shared" si="274"/>
        <v>0</v>
      </c>
    </row>
    <row r="729" spans="2:13" ht="12" customHeight="1">
      <c r="B729" s="33" t="s">
        <v>63</v>
      </c>
      <c r="C729" s="34" t="s">
        <v>78</v>
      </c>
      <c r="D729" s="19">
        <v>0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20">
        <f t="shared" si="274"/>
        <v>0</v>
      </c>
    </row>
    <row r="730" spans="2:13" ht="12" customHeight="1">
      <c r="B730" s="35"/>
      <c r="C730" s="36" t="s">
        <v>79</v>
      </c>
      <c r="D730" s="21">
        <f aca="true" t="shared" si="275" ref="D730:L730">SUM(D723:D729)</f>
        <v>0</v>
      </c>
      <c r="E730" s="21">
        <f t="shared" si="275"/>
        <v>0</v>
      </c>
      <c r="F730" s="21">
        <f t="shared" si="275"/>
        <v>0</v>
      </c>
      <c r="G730" s="21">
        <f t="shared" si="275"/>
        <v>0</v>
      </c>
      <c r="H730" s="21">
        <f t="shared" si="275"/>
        <v>0</v>
      </c>
      <c r="I730" s="21">
        <f t="shared" si="275"/>
        <v>0</v>
      </c>
      <c r="J730" s="21">
        <f t="shared" si="275"/>
        <v>0</v>
      </c>
      <c r="K730" s="21">
        <f t="shared" si="275"/>
        <v>0</v>
      </c>
      <c r="L730" s="21">
        <f t="shared" si="275"/>
        <v>0</v>
      </c>
      <c r="M730" s="22">
        <f t="shared" si="274"/>
        <v>0</v>
      </c>
    </row>
    <row r="731" spans="2:13" ht="12" customHeight="1">
      <c r="B731" s="33"/>
      <c r="C731" s="37" t="s">
        <v>28</v>
      </c>
      <c r="D731" s="19">
        <v>32.7201</v>
      </c>
      <c r="E731" s="19">
        <v>0</v>
      </c>
      <c r="F731" s="19">
        <v>28.2023</v>
      </c>
      <c r="G731" s="19">
        <v>76.8204</v>
      </c>
      <c r="H731" s="19">
        <v>2.7151</v>
      </c>
      <c r="I731" s="19">
        <v>0</v>
      </c>
      <c r="J731" s="19">
        <v>0</v>
      </c>
      <c r="K731" s="19">
        <v>0</v>
      </c>
      <c r="L731" s="19">
        <v>863.4569</v>
      </c>
      <c r="M731" s="20">
        <f t="shared" si="274"/>
        <v>1003.9148</v>
      </c>
    </row>
    <row r="732" spans="2:13" ht="12" customHeight="1">
      <c r="B732" s="33"/>
      <c r="C732" s="37" t="s">
        <v>75</v>
      </c>
      <c r="D732" s="19">
        <v>0</v>
      </c>
      <c r="E732" s="19">
        <v>0</v>
      </c>
      <c r="F732" s="19">
        <v>0</v>
      </c>
      <c r="G732" s="19">
        <v>43.6028</v>
      </c>
      <c r="H732" s="19">
        <v>249.8487</v>
      </c>
      <c r="I732" s="19">
        <v>3.7466</v>
      </c>
      <c r="J732" s="19">
        <v>0</v>
      </c>
      <c r="K732" s="19">
        <v>0</v>
      </c>
      <c r="L732" s="19">
        <v>295.0135</v>
      </c>
      <c r="M732" s="20">
        <f t="shared" si="274"/>
        <v>592.2116000000001</v>
      </c>
    </row>
    <row r="733" spans="2:13" ht="12" customHeight="1">
      <c r="B733" s="33"/>
      <c r="C733" s="37" t="s">
        <v>48</v>
      </c>
      <c r="D733" s="19">
        <v>0</v>
      </c>
      <c r="E733" s="19">
        <v>0</v>
      </c>
      <c r="F733" s="19">
        <v>0</v>
      </c>
      <c r="G733" s="19">
        <v>0</v>
      </c>
      <c r="H733" s="19">
        <v>0</v>
      </c>
      <c r="I733" s="19">
        <v>0</v>
      </c>
      <c r="J733" s="19">
        <v>0</v>
      </c>
      <c r="K733" s="19">
        <v>0</v>
      </c>
      <c r="L733" s="19">
        <v>0</v>
      </c>
      <c r="M733" s="20">
        <f t="shared" si="274"/>
        <v>0</v>
      </c>
    </row>
    <row r="734" spans="2:13" ht="12" customHeight="1">
      <c r="B734" s="33"/>
      <c r="C734" s="37" t="s">
        <v>29</v>
      </c>
      <c r="D734" s="19">
        <v>0</v>
      </c>
      <c r="E734" s="19">
        <v>0</v>
      </c>
      <c r="F734" s="19">
        <v>0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  <c r="L734" s="19">
        <v>0</v>
      </c>
      <c r="M734" s="20">
        <f t="shared" si="274"/>
        <v>0</v>
      </c>
    </row>
    <row r="735" spans="2:13" ht="12" customHeight="1">
      <c r="B735" s="33"/>
      <c r="C735" s="37" t="s">
        <v>30</v>
      </c>
      <c r="D735" s="19">
        <v>0</v>
      </c>
      <c r="E735" s="19">
        <v>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20">
        <f t="shared" si="274"/>
        <v>0</v>
      </c>
    </row>
    <row r="736" spans="2:13" ht="12" customHeight="1">
      <c r="B736" s="33" t="s">
        <v>65</v>
      </c>
      <c r="C736" s="37" t="s">
        <v>66</v>
      </c>
      <c r="D736" s="19">
        <v>0</v>
      </c>
      <c r="E736" s="19">
        <v>0</v>
      </c>
      <c r="F736" s="19">
        <v>0</v>
      </c>
      <c r="G736" s="19">
        <v>47.8205</v>
      </c>
      <c r="H736" s="19">
        <v>79.1808</v>
      </c>
      <c r="I736" s="19">
        <v>0</v>
      </c>
      <c r="J736" s="19">
        <v>0</v>
      </c>
      <c r="K736" s="19">
        <v>0</v>
      </c>
      <c r="L736" s="19">
        <v>86.3362</v>
      </c>
      <c r="M736" s="20">
        <f t="shared" si="274"/>
        <v>213.33750000000003</v>
      </c>
    </row>
    <row r="737" spans="2:13" ht="12" customHeight="1">
      <c r="B737" s="33"/>
      <c r="C737" s="37" t="s">
        <v>80</v>
      </c>
      <c r="D737" s="19">
        <v>0</v>
      </c>
      <c r="E737" s="19">
        <v>0</v>
      </c>
      <c r="F737" s="19">
        <v>0</v>
      </c>
      <c r="G737" s="19">
        <v>0</v>
      </c>
      <c r="H737" s="19">
        <v>0</v>
      </c>
      <c r="I737" s="19">
        <v>13.6964</v>
      </c>
      <c r="J737" s="19">
        <v>0</v>
      </c>
      <c r="K737" s="19">
        <v>0</v>
      </c>
      <c r="L737" s="19">
        <v>0</v>
      </c>
      <c r="M737" s="20">
        <f t="shared" si="274"/>
        <v>13.6964</v>
      </c>
    </row>
    <row r="738" spans="2:13" ht="12" customHeight="1">
      <c r="B738" s="33"/>
      <c r="C738" s="37" t="s">
        <v>49</v>
      </c>
      <c r="D738" s="19">
        <v>0</v>
      </c>
      <c r="E738" s="19">
        <v>0</v>
      </c>
      <c r="F738" s="19">
        <v>0</v>
      </c>
      <c r="G738" s="19">
        <v>183.988</v>
      </c>
      <c r="H738" s="19">
        <v>38.0391</v>
      </c>
      <c r="I738" s="19">
        <v>0.3692</v>
      </c>
      <c r="J738" s="19">
        <v>0.2312</v>
      </c>
      <c r="K738" s="19">
        <v>0</v>
      </c>
      <c r="L738" s="19">
        <v>94.6432</v>
      </c>
      <c r="M738" s="20">
        <f t="shared" si="274"/>
        <v>317.2707</v>
      </c>
    </row>
    <row r="739" spans="2:13" ht="12" customHeight="1">
      <c r="B739" s="33"/>
      <c r="C739" s="37" t="s">
        <v>76</v>
      </c>
      <c r="D739" s="19">
        <v>0</v>
      </c>
      <c r="E739" s="19">
        <v>0</v>
      </c>
      <c r="F739" s="19">
        <v>0</v>
      </c>
      <c r="G739" s="19">
        <v>0</v>
      </c>
      <c r="H739" s="19">
        <v>0</v>
      </c>
      <c r="I739" s="19">
        <v>0</v>
      </c>
      <c r="J739" s="19">
        <v>0</v>
      </c>
      <c r="K739" s="19">
        <v>0</v>
      </c>
      <c r="L739" s="19">
        <v>7.5312</v>
      </c>
      <c r="M739" s="20">
        <f t="shared" si="274"/>
        <v>7.5312</v>
      </c>
    </row>
    <row r="740" spans="2:13" ht="12" customHeight="1">
      <c r="B740" s="33"/>
      <c r="C740" s="37" t="s">
        <v>31</v>
      </c>
      <c r="D740" s="19">
        <v>0</v>
      </c>
      <c r="E740" s="19">
        <v>0</v>
      </c>
      <c r="F740" s="19">
        <v>0</v>
      </c>
      <c r="G740" s="19">
        <v>0</v>
      </c>
      <c r="H740" s="19">
        <v>0</v>
      </c>
      <c r="I740" s="19">
        <v>4.8319</v>
      </c>
      <c r="J740" s="19">
        <v>0</v>
      </c>
      <c r="K740" s="19">
        <v>0</v>
      </c>
      <c r="L740" s="19">
        <v>6.8073</v>
      </c>
      <c r="M740" s="20">
        <f t="shared" si="274"/>
        <v>11.639199999999999</v>
      </c>
    </row>
    <row r="741" spans="2:13" ht="12" customHeight="1">
      <c r="B741" s="33"/>
      <c r="C741" s="37" t="s">
        <v>32</v>
      </c>
      <c r="D741" s="19">
        <v>0</v>
      </c>
      <c r="E741" s="19">
        <v>0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  <c r="L741" s="19">
        <v>0</v>
      </c>
      <c r="M741" s="20">
        <f t="shared" si="274"/>
        <v>0</v>
      </c>
    </row>
    <row r="742" spans="2:13" ht="12" customHeight="1">
      <c r="B742" s="33" t="s">
        <v>67</v>
      </c>
      <c r="C742" s="37" t="s">
        <v>81</v>
      </c>
      <c r="D742" s="19">
        <v>0</v>
      </c>
      <c r="E742" s="19">
        <v>0</v>
      </c>
      <c r="F742" s="19">
        <v>0</v>
      </c>
      <c r="G742" s="19">
        <v>0</v>
      </c>
      <c r="H742" s="19">
        <v>0</v>
      </c>
      <c r="I742" s="19">
        <v>0</v>
      </c>
      <c r="J742" s="19">
        <v>0</v>
      </c>
      <c r="K742" s="19">
        <v>0</v>
      </c>
      <c r="L742" s="19">
        <v>0</v>
      </c>
      <c r="M742" s="20">
        <f t="shared" si="274"/>
        <v>0</v>
      </c>
    </row>
    <row r="743" spans="2:13" ht="12" customHeight="1">
      <c r="B743" s="33"/>
      <c r="C743" s="37" t="s">
        <v>33</v>
      </c>
      <c r="D743" s="19">
        <v>0</v>
      </c>
      <c r="E743" s="19">
        <v>0</v>
      </c>
      <c r="F743" s="19">
        <v>0</v>
      </c>
      <c r="G743" s="19">
        <v>3.3913</v>
      </c>
      <c r="H743" s="19">
        <v>0</v>
      </c>
      <c r="I743" s="19">
        <v>0.7122</v>
      </c>
      <c r="J743" s="19">
        <v>0</v>
      </c>
      <c r="K743" s="19">
        <v>0</v>
      </c>
      <c r="L743" s="19">
        <v>3.7351</v>
      </c>
      <c r="M743" s="20">
        <f t="shared" si="274"/>
        <v>7.8386000000000005</v>
      </c>
    </row>
    <row r="744" spans="2:13" ht="12" customHeight="1">
      <c r="B744" s="33"/>
      <c r="C744" s="37" t="s">
        <v>50</v>
      </c>
      <c r="D744" s="19">
        <v>0</v>
      </c>
      <c r="E744" s="19">
        <v>0</v>
      </c>
      <c r="F744" s="19">
        <v>0</v>
      </c>
      <c r="G744" s="19">
        <v>0</v>
      </c>
      <c r="H744" s="19">
        <v>0</v>
      </c>
      <c r="I744" s="19">
        <v>17.4358</v>
      </c>
      <c r="J744" s="19">
        <v>0</v>
      </c>
      <c r="K744" s="19">
        <v>0</v>
      </c>
      <c r="L744" s="19">
        <v>0.746</v>
      </c>
      <c r="M744" s="20">
        <f t="shared" si="274"/>
        <v>18.1818</v>
      </c>
    </row>
    <row r="745" spans="2:13" ht="12" customHeight="1">
      <c r="B745" s="33"/>
      <c r="C745" s="37" t="s">
        <v>34</v>
      </c>
      <c r="D745" s="19">
        <v>0</v>
      </c>
      <c r="E745" s="19">
        <v>0</v>
      </c>
      <c r="F745" s="19"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1107.5421</v>
      </c>
      <c r="M745" s="20">
        <f t="shared" si="274"/>
        <v>1107.5421</v>
      </c>
    </row>
    <row r="746" spans="2:13" ht="12" customHeight="1">
      <c r="B746" s="33"/>
      <c r="C746" s="37" t="s">
        <v>35</v>
      </c>
      <c r="D746" s="19">
        <v>0</v>
      </c>
      <c r="E746" s="19">
        <v>0</v>
      </c>
      <c r="F746" s="19">
        <v>0.122</v>
      </c>
      <c r="G746" s="19">
        <v>274.2552</v>
      </c>
      <c r="H746" s="19">
        <v>246.786</v>
      </c>
      <c r="I746" s="19">
        <v>34.2317</v>
      </c>
      <c r="J746" s="19">
        <v>0</v>
      </c>
      <c r="K746" s="19">
        <v>0</v>
      </c>
      <c r="L746" s="19">
        <v>0</v>
      </c>
      <c r="M746" s="20">
        <f t="shared" si="274"/>
        <v>555.3949</v>
      </c>
    </row>
    <row r="747" spans="2:13" ht="12" customHeight="1">
      <c r="B747" s="33"/>
      <c r="C747" s="37" t="s">
        <v>82</v>
      </c>
      <c r="D747" s="19">
        <v>0</v>
      </c>
      <c r="E747" s="19">
        <v>0</v>
      </c>
      <c r="F747" s="19">
        <v>0</v>
      </c>
      <c r="G747" s="19">
        <v>6.2843</v>
      </c>
      <c r="H747" s="19">
        <v>0</v>
      </c>
      <c r="I747" s="19">
        <v>0.4137</v>
      </c>
      <c r="J747" s="19">
        <v>0</v>
      </c>
      <c r="K747" s="19">
        <v>0</v>
      </c>
      <c r="L747" s="19">
        <v>0</v>
      </c>
      <c r="M747" s="20">
        <f t="shared" si="274"/>
        <v>6.698</v>
      </c>
    </row>
    <row r="748" spans="2:13" ht="12" customHeight="1">
      <c r="B748" s="33" t="s">
        <v>68</v>
      </c>
      <c r="C748" s="37" t="s">
        <v>83</v>
      </c>
      <c r="D748" s="19">
        <v>0</v>
      </c>
      <c r="E748" s="19">
        <v>0</v>
      </c>
      <c r="F748" s="19">
        <v>0</v>
      </c>
      <c r="G748" s="19">
        <v>0</v>
      </c>
      <c r="H748" s="19">
        <v>0</v>
      </c>
      <c r="I748" s="19">
        <v>5.299</v>
      </c>
      <c r="J748" s="19">
        <v>0.8498</v>
      </c>
      <c r="K748" s="19">
        <v>0</v>
      </c>
      <c r="L748" s="19">
        <v>0</v>
      </c>
      <c r="M748" s="20">
        <f t="shared" si="274"/>
        <v>6.1488000000000005</v>
      </c>
    </row>
    <row r="749" spans="2:13" ht="12" customHeight="1">
      <c r="B749" s="33"/>
      <c r="C749" s="37" t="s">
        <v>84</v>
      </c>
      <c r="D749" s="19">
        <v>0</v>
      </c>
      <c r="E749" s="19">
        <v>0</v>
      </c>
      <c r="F749" s="19">
        <v>0</v>
      </c>
      <c r="G749" s="19">
        <v>0</v>
      </c>
      <c r="H749" s="19">
        <v>0</v>
      </c>
      <c r="I749" s="19">
        <v>0</v>
      </c>
      <c r="J749" s="19">
        <v>0</v>
      </c>
      <c r="K749" s="19">
        <v>0</v>
      </c>
      <c r="L749" s="19">
        <v>71.2906</v>
      </c>
      <c r="M749" s="20">
        <f t="shared" si="274"/>
        <v>71.2906</v>
      </c>
    </row>
    <row r="750" spans="2:13" ht="12" customHeight="1">
      <c r="B750" s="33"/>
      <c r="C750" s="37" t="s">
        <v>85</v>
      </c>
      <c r="D750" s="19">
        <v>0</v>
      </c>
      <c r="E750" s="19">
        <v>0</v>
      </c>
      <c r="F750" s="19">
        <v>0</v>
      </c>
      <c r="G750" s="19">
        <v>0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20">
        <f t="shared" si="274"/>
        <v>0</v>
      </c>
    </row>
    <row r="751" spans="2:13" ht="12" customHeight="1">
      <c r="B751" s="33"/>
      <c r="C751" s="37" t="s">
        <v>36</v>
      </c>
      <c r="D751" s="19">
        <v>0</v>
      </c>
      <c r="E751" s="19">
        <v>0</v>
      </c>
      <c r="F751" s="19">
        <v>0</v>
      </c>
      <c r="G751" s="19">
        <v>20.6586</v>
      </c>
      <c r="H751" s="19">
        <v>11.4463</v>
      </c>
      <c r="I751" s="19">
        <v>0</v>
      </c>
      <c r="J751" s="19">
        <v>0</v>
      </c>
      <c r="K751" s="19">
        <v>0</v>
      </c>
      <c r="L751" s="19">
        <v>25.5726</v>
      </c>
      <c r="M751" s="20">
        <f t="shared" si="274"/>
        <v>57.6775</v>
      </c>
    </row>
    <row r="752" spans="2:13" ht="12" customHeight="1">
      <c r="B752" s="33"/>
      <c r="C752" s="37" t="s">
        <v>86</v>
      </c>
      <c r="D752" s="19">
        <v>0</v>
      </c>
      <c r="E752" s="19">
        <v>0</v>
      </c>
      <c r="F752" s="19">
        <v>0</v>
      </c>
      <c r="G752" s="19">
        <v>0</v>
      </c>
      <c r="H752" s="19">
        <v>0</v>
      </c>
      <c r="I752" s="19">
        <v>0.198</v>
      </c>
      <c r="J752" s="19">
        <v>0</v>
      </c>
      <c r="K752" s="19">
        <v>0</v>
      </c>
      <c r="L752" s="19">
        <v>0</v>
      </c>
      <c r="M752" s="20">
        <f t="shared" si="274"/>
        <v>0.198</v>
      </c>
    </row>
    <row r="753" spans="2:13" ht="12" customHeight="1">
      <c r="B753" s="33"/>
      <c r="C753" s="37" t="s">
        <v>37</v>
      </c>
      <c r="D753" s="19">
        <v>0</v>
      </c>
      <c r="E753" s="19">
        <v>0</v>
      </c>
      <c r="F753" s="19">
        <v>0</v>
      </c>
      <c r="G753" s="19">
        <v>101.8558</v>
      </c>
      <c r="H753" s="19">
        <v>123.0584</v>
      </c>
      <c r="I753" s="19">
        <v>80.8368</v>
      </c>
      <c r="J753" s="19">
        <v>0</v>
      </c>
      <c r="K753" s="19">
        <v>0</v>
      </c>
      <c r="L753" s="19">
        <v>0</v>
      </c>
      <c r="M753" s="20">
        <f t="shared" si="274"/>
        <v>305.751</v>
      </c>
    </row>
    <row r="754" spans="2:13" ht="12" customHeight="1">
      <c r="B754" s="33"/>
      <c r="C754" s="38" t="s">
        <v>87</v>
      </c>
      <c r="D754" s="19">
        <v>0</v>
      </c>
      <c r="E754" s="19">
        <v>0</v>
      </c>
      <c r="F754" s="19">
        <v>0</v>
      </c>
      <c r="G754" s="19">
        <v>0</v>
      </c>
      <c r="H754" s="19">
        <v>0</v>
      </c>
      <c r="I754" s="19">
        <v>0.4339</v>
      </c>
      <c r="J754" s="19">
        <v>0</v>
      </c>
      <c r="K754" s="19">
        <v>0</v>
      </c>
      <c r="L754" s="19">
        <v>0</v>
      </c>
      <c r="M754" s="20">
        <f t="shared" si="274"/>
        <v>0.4339</v>
      </c>
    </row>
    <row r="755" spans="2:13" ht="12" customHeight="1">
      <c r="B755" s="35"/>
      <c r="C755" s="39" t="s">
        <v>79</v>
      </c>
      <c r="D755" s="21">
        <f aca="true" t="shared" si="276" ref="D755:L755">SUM(D731:D754)</f>
        <v>32.7201</v>
      </c>
      <c r="E755" s="21">
        <f t="shared" si="276"/>
        <v>0</v>
      </c>
      <c r="F755" s="21">
        <f t="shared" si="276"/>
        <v>28.3243</v>
      </c>
      <c r="G755" s="21">
        <f t="shared" si="276"/>
        <v>758.6769000000002</v>
      </c>
      <c r="H755" s="21">
        <f t="shared" si="276"/>
        <v>751.0744</v>
      </c>
      <c r="I755" s="21">
        <f t="shared" si="276"/>
        <v>162.2052</v>
      </c>
      <c r="J755" s="21">
        <f t="shared" si="276"/>
        <v>1.081</v>
      </c>
      <c r="K755" s="21">
        <f t="shared" si="276"/>
        <v>0</v>
      </c>
      <c r="L755" s="21">
        <f t="shared" si="276"/>
        <v>2562.6746999999996</v>
      </c>
      <c r="M755" s="22">
        <f t="shared" si="274"/>
        <v>4296.7566</v>
      </c>
    </row>
    <row r="756" spans="2:13" ht="12" customHeight="1">
      <c r="B756" s="31"/>
      <c r="C756" s="40" t="s">
        <v>38</v>
      </c>
      <c r="D756" s="19">
        <v>0</v>
      </c>
      <c r="E756" s="19">
        <v>0</v>
      </c>
      <c r="F756" s="19"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20">
        <f t="shared" si="274"/>
        <v>0</v>
      </c>
    </row>
    <row r="757" spans="2:13" ht="12" customHeight="1">
      <c r="B757" s="33"/>
      <c r="C757" s="37" t="s">
        <v>39</v>
      </c>
      <c r="D757" s="19">
        <v>0</v>
      </c>
      <c r="E757" s="19">
        <v>0</v>
      </c>
      <c r="F757" s="19">
        <v>0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20">
        <f t="shared" si="274"/>
        <v>0</v>
      </c>
    </row>
    <row r="758" spans="2:13" ht="12" customHeight="1">
      <c r="B758" s="33"/>
      <c r="C758" s="37" t="s">
        <v>40</v>
      </c>
      <c r="D758" s="19">
        <v>0</v>
      </c>
      <c r="E758" s="19">
        <v>0</v>
      </c>
      <c r="F758" s="19">
        <v>0</v>
      </c>
      <c r="G758" s="19">
        <v>0</v>
      </c>
      <c r="H758" s="19">
        <v>0</v>
      </c>
      <c r="I758" s="19">
        <v>0</v>
      </c>
      <c r="J758" s="19">
        <v>0</v>
      </c>
      <c r="K758" s="19">
        <v>0</v>
      </c>
      <c r="L758" s="19">
        <v>0</v>
      </c>
      <c r="M758" s="20">
        <f t="shared" si="274"/>
        <v>0</v>
      </c>
    </row>
    <row r="759" spans="2:13" ht="12" customHeight="1">
      <c r="B759" s="33" t="s">
        <v>69</v>
      </c>
      <c r="C759" s="37" t="s">
        <v>88</v>
      </c>
      <c r="D759" s="19">
        <v>0</v>
      </c>
      <c r="E759" s="19">
        <v>0</v>
      </c>
      <c r="F759" s="19">
        <v>0</v>
      </c>
      <c r="G759" s="19">
        <v>831.711</v>
      </c>
      <c r="H759" s="19">
        <v>0</v>
      </c>
      <c r="I759" s="19">
        <v>20.5056</v>
      </c>
      <c r="J759" s="19">
        <v>0</v>
      </c>
      <c r="K759" s="19">
        <v>0</v>
      </c>
      <c r="L759" s="19">
        <v>3.0735</v>
      </c>
      <c r="M759" s="20">
        <f t="shared" si="274"/>
        <v>855.2900999999999</v>
      </c>
    </row>
    <row r="760" spans="2:13" ht="12" customHeight="1">
      <c r="B760" s="33"/>
      <c r="C760" s="37" t="s">
        <v>41</v>
      </c>
      <c r="D760" s="19">
        <v>0</v>
      </c>
      <c r="E760" s="19">
        <v>0</v>
      </c>
      <c r="F760" s="19">
        <v>0</v>
      </c>
      <c r="G760" s="19">
        <v>6.3793</v>
      </c>
      <c r="H760" s="19">
        <v>0</v>
      </c>
      <c r="I760" s="19">
        <v>0</v>
      </c>
      <c r="J760" s="19">
        <v>45.8775</v>
      </c>
      <c r="K760" s="19">
        <v>0</v>
      </c>
      <c r="L760" s="19">
        <v>0</v>
      </c>
      <c r="M760" s="20">
        <f t="shared" si="274"/>
        <v>52.2568</v>
      </c>
    </row>
    <row r="761" spans="2:13" ht="12" customHeight="1">
      <c r="B761" s="33"/>
      <c r="C761" s="37" t="s">
        <v>42</v>
      </c>
      <c r="D761" s="19">
        <v>0</v>
      </c>
      <c r="E761" s="19">
        <v>0</v>
      </c>
      <c r="F761" s="19">
        <v>0</v>
      </c>
      <c r="G761" s="19">
        <v>13.1023</v>
      </c>
      <c r="H761" s="19">
        <v>1.8514</v>
      </c>
      <c r="I761" s="19">
        <v>0</v>
      </c>
      <c r="J761" s="19">
        <v>0</v>
      </c>
      <c r="K761" s="19">
        <v>0</v>
      </c>
      <c r="L761" s="19">
        <v>0</v>
      </c>
      <c r="M761" s="20">
        <f t="shared" si="274"/>
        <v>14.9537</v>
      </c>
    </row>
    <row r="762" spans="2:13" ht="12" customHeight="1">
      <c r="B762" s="33"/>
      <c r="C762" s="37" t="s">
        <v>43</v>
      </c>
      <c r="D762" s="19">
        <v>0</v>
      </c>
      <c r="E762" s="19">
        <v>0</v>
      </c>
      <c r="F762" s="19">
        <v>0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19">
        <v>0</v>
      </c>
      <c r="M762" s="20">
        <f t="shared" si="274"/>
        <v>0</v>
      </c>
    </row>
    <row r="763" spans="2:13" ht="12" customHeight="1">
      <c r="B763" s="33"/>
      <c r="C763" s="37" t="s">
        <v>44</v>
      </c>
      <c r="D763" s="19">
        <v>0</v>
      </c>
      <c r="E763" s="19">
        <v>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20">
        <f t="shared" si="274"/>
        <v>0</v>
      </c>
    </row>
    <row r="764" spans="2:13" ht="12" customHeight="1">
      <c r="B764" s="33" t="s">
        <v>70</v>
      </c>
      <c r="C764" s="37" t="s">
        <v>45</v>
      </c>
      <c r="D764" s="19">
        <v>0</v>
      </c>
      <c r="E764" s="19">
        <v>0</v>
      </c>
      <c r="F764" s="19"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20">
        <f t="shared" si="274"/>
        <v>0</v>
      </c>
    </row>
    <row r="765" spans="2:13" ht="12" customHeight="1">
      <c r="B765" s="33"/>
      <c r="C765" s="37" t="s">
        <v>89</v>
      </c>
      <c r="D765" s="19">
        <v>0</v>
      </c>
      <c r="E765" s="19">
        <v>0</v>
      </c>
      <c r="F765" s="19">
        <v>0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19">
        <v>0</v>
      </c>
      <c r="M765" s="20">
        <f t="shared" si="274"/>
        <v>0</v>
      </c>
    </row>
    <row r="766" spans="2:13" ht="12" customHeight="1">
      <c r="B766" s="33"/>
      <c r="C766" s="37" t="s">
        <v>51</v>
      </c>
      <c r="D766" s="19">
        <v>0</v>
      </c>
      <c r="E766" s="19">
        <v>0</v>
      </c>
      <c r="F766" s="19">
        <v>0</v>
      </c>
      <c r="G766" s="19">
        <v>0</v>
      </c>
      <c r="H766" s="19">
        <v>0</v>
      </c>
      <c r="I766" s="19">
        <v>0</v>
      </c>
      <c r="J766" s="19">
        <v>0</v>
      </c>
      <c r="K766" s="19">
        <v>0</v>
      </c>
      <c r="L766" s="19">
        <v>2.4203</v>
      </c>
      <c r="M766" s="20">
        <f t="shared" si="274"/>
        <v>2.4203</v>
      </c>
    </row>
    <row r="767" spans="2:13" ht="12" customHeight="1">
      <c r="B767" s="33"/>
      <c r="C767" s="37" t="s">
        <v>52</v>
      </c>
      <c r="D767" s="19">
        <v>0</v>
      </c>
      <c r="E767" s="19">
        <v>0</v>
      </c>
      <c r="F767" s="19">
        <v>0</v>
      </c>
      <c r="G767" s="19">
        <v>0</v>
      </c>
      <c r="H767" s="19">
        <v>0</v>
      </c>
      <c r="I767" s="19">
        <v>1.0425</v>
      </c>
      <c r="J767" s="19">
        <v>0</v>
      </c>
      <c r="K767" s="19">
        <v>0</v>
      </c>
      <c r="L767" s="19">
        <v>0</v>
      </c>
      <c r="M767" s="20">
        <f t="shared" si="274"/>
        <v>1.0425</v>
      </c>
    </row>
    <row r="768" spans="2:13" ht="12" customHeight="1">
      <c r="B768" s="33"/>
      <c r="C768" s="37" t="s">
        <v>53</v>
      </c>
      <c r="D768" s="19">
        <v>0</v>
      </c>
      <c r="E768" s="19">
        <v>0</v>
      </c>
      <c r="F768" s="19">
        <v>0</v>
      </c>
      <c r="G768" s="19">
        <v>0</v>
      </c>
      <c r="H768" s="19">
        <v>0</v>
      </c>
      <c r="I768" s="19">
        <v>0</v>
      </c>
      <c r="J768" s="19">
        <v>0</v>
      </c>
      <c r="K768" s="19">
        <v>0</v>
      </c>
      <c r="L768" s="19">
        <v>0</v>
      </c>
      <c r="M768" s="20">
        <f t="shared" si="274"/>
        <v>0</v>
      </c>
    </row>
    <row r="769" spans="2:13" ht="12" customHeight="1">
      <c r="B769" s="33" t="s">
        <v>71</v>
      </c>
      <c r="C769" s="37" t="s">
        <v>46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1.5254</v>
      </c>
      <c r="M769" s="20">
        <f t="shared" si="274"/>
        <v>1.5254</v>
      </c>
    </row>
    <row r="770" spans="2:13" ht="12" customHeight="1">
      <c r="B770" s="33"/>
      <c r="C770" s="37" t="s">
        <v>90</v>
      </c>
      <c r="D770" s="19">
        <v>0</v>
      </c>
      <c r="E770" s="19">
        <v>0</v>
      </c>
      <c r="F770" s="19">
        <v>0</v>
      </c>
      <c r="G770" s="19">
        <v>0</v>
      </c>
      <c r="H770" s="19">
        <v>0</v>
      </c>
      <c r="I770" s="19">
        <v>0</v>
      </c>
      <c r="J770" s="19">
        <v>0</v>
      </c>
      <c r="K770" s="19">
        <v>0</v>
      </c>
      <c r="L770" s="19">
        <v>59.5238</v>
      </c>
      <c r="M770" s="20">
        <f>SUM(D770:L770)</f>
        <v>59.5238</v>
      </c>
    </row>
    <row r="771" spans="2:13" ht="12" customHeight="1">
      <c r="B771" s="33"/>
      <c r="C771" s="37" t="s">
        <v>47</v>
      </c>
      <c r="D771" s="19">
        <v>0</v>
      </c>
      <c r="E771" s="19">
        <v>0</v>
      </c>
      <c r="F771" s="19">
        <v>0</v>
      </c>
      <c r="G771" s="19">
        <v>0</v>
      </c>
      <c r="H771" s="19">
        <v>0</v>
      </c>
      <c r="I771" s="19">
        <v>10.3271</v>
      </c>
      <c r="J771" s="19">
        <v>0</v>
      </c>
      <c r="K771" s="19">
        <v>0</v>
      </c>
      <c r="L771" s="19">
        <v>27.8406</v>
      </c>
      <c r="M771" s="20">
        <f t="shared" si="274"/>
        <v>38.167699999999996</v>
      </c>
    </row>
    <row r="772" spans="2:13" ht="12" customHeight="1">
      <c r="B772" s="33"/>
      <c r="C772" s="38" t="s">
        <v>91</v>
      </c>
      <c r="D772" s="23">
        <v>0</v>
      </c>
      <c r="E772" s="19">
        <v>0</v>
      </c>
      <c r="F772" s="19">
        <v>0</v>
      </c>
      <c r="G772" s="19">
        <v>0</v>
      </c>
      <c r="H772" s="19">
        <v>0</v>
      </c>
      <c r="I772" s="19">
        <v>0</v>
      </c>
      <c r="J772" s="23">
        <v>0</v>
      </c>
      <c r="K772" s="23">
        <v>0</v>
      </c>
      <c r="L772" s="23">
        <v>0</v>
      </c>
      <c r="M772" s="24">
        <f t="shared" si="274"/>
        <v>0</v>
      </c>
    </row>
    <row r="773" spans="2:13" ht="12" customHeight="1">
      <c r="B773" s="35"/>
      <c r="C773" s="41" t="s">
        <v>79</v>
      </c>
      <c r="D773" s="23">
        <f aca="true" t="shared" si="277" ref="D773:L773">SUM(D756:D772)</f>
        <v>0</v>
      </c>
      <c r="E773" s="21">
        <f t="shared" si="277"/>
        <v>0</v>
      </c>
      <c r="F773" s="21">
        <f t="shared" si="277"/>
        <v>0</v>
      </c>
      <c r="G773" s="21">
        <f t="shared" si="277"/>
        <v>851.1926</v>
      </c>
      <c r="H773" s="21">
        <f t="shared" si="277"/>
        <v>1.8514</v>
      </c>
      <c r="I773" s="21">
        <f t="shared" si="277"/>
        <v>31.8752</v>
      </c>
      <c r="J773" s="23">
        <f t="shared" si="277"/>
        <v>45.8775</v>
      </c>
      <c r="K773" s="23">
        <f t="shared" si="277"/>
        <v>0</v>
      </c>
      <c r="L773" s="23">
        <f t="shared" si="277"/>
        <v>94.3836</v>
      </c>
      <c r="M773" s="24">
        <f t="shared" si="274"/>
        <v>1025.1803</v>
      </c>
    </row>
    <row r="774" spans="2:13" ht="12" customHeight="1">
      <c r="B774" s="33"/>
      <c r="C774" s="34" t="s">
        <v>92</v>
      </c>
      <c r="D774" s="17">
        <v>0</v>
      </c>
      <c r="E774" s="17">
        <v>0</v>
      </c>
      <c r="F774" s="17">
        <v>8.3703</v>
      </c>
      <c r="G774" s="19">
        <v>0</v>
      </c>
      <c r="H774" s="19">
        <v>42.7635</v>
      </c>
      <c r="I774" s="19">
        <v>217.8731</v>
      </c>
      <c r="J774" s="17">
        <v>26.2077</v>
      </c>
      <c r="K774" s="17">
        <v>0</v>
      </c>
      <c r="L774" s="17">
        <v>30.3878</v>
      </c>
      <c r="M774" s="18">
        <f t="shared" si="274"/>
        <v>325.6024</v>
      </c>
    </row>
    <row r="775" spans="2:13" ht="12" customHeight="1">
      <c r="B775" s="33" t="s">
        <v>72</v>
      </c>
      <c r="C775" s="34" t="s">
        <v>93</v>
      </c>
      <c r="D775" s="19">
        <v>0</v>
      </c>
      <c r="E775" s="19">
        <v>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20">
        <f t="shared" si="274"/>
        <v>0</v>
      </c>
    </row>
    <row r="776" spans="2:13" ht="12" customHeight="1">
      <c r="B776" s="33"/>
      <c r="C776" s="34" t="s">
        <v>94</v>
      </c>
      <c r="D776" s="19">
        <v>0</v>
      </c>
      <c r="E776" s="19">
        <v>0</v>
      </c>
      <c r="F776" s="19"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  <c r="L776" s="19">
        <v>0</v>
      </c>
      <c r="M776" s="20">
        <f t="shared" si="274"/>
        <v>0</v>
      </c>
    </row>
    <row r="777" spans="2:13" ht="12" customHeight="1">
      <c r="B777" s="33" t="s">
        <v>73</v>
      </c>
      <c r="C777" s="34" t="s">
        <v>95</v>
      </c>
      <c r="D777" s="19">
        <v>0</v>
      </c>
      <c r="E777" s="19">
        <v>0</v>
      </c>
      <c r="F777" s="19">
        <v>0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19">
        <v>0</v>
      </c>
      <c r="M777" s="20">
        <f t="shared" si="274"/>
        <v>0</v>
      </c>
    </row>
    <row r="778" spans="2:13" ht="12" customHeight="1">
      <c r="B778" s="33"/>
      <c r="C778" s="34" t="s">
        <v>96</v>
      </c>
      <c r="D778" s="19">
        <v>0</v>
      </c>
      <c r="E778" s="19">
        <v>0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20">
        <f t="shared" si="274"/>
        <v>0</v>
      </c>
    </row>
    <row r="779" spans="2:13" ht="12" customHeight="1">
      <c r="B779" s="33" t="s">
        <v>68</v>
      </c>
      <c r="C779" s="34" t="s">
        <v>97</v>
      </c>
      <c r="D779" s="19">
        <v>0</v>
      </c>
      <c r="E779" s="19">
        <v>0</v>
      </c>
      <c r="F779" s="19"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19">
        <v>0</v>
      </c>
      <c r="M779" s="20">
        <f t="shared" si="274"/>
        <v>0</v>
      </c>
    </row>
    <row r="780" spans="2:13" ht="12" customHeight="1">
      <c r="B780" s="33"/>
      <c r="C780" s="42" t="s">
        <v>98</v>
      </c>
      <c r="D780" s="23">
        <v>0</v>
      </c>
      <c r="E780" s="23">
        <v>0</v>
      </c>
      <c r="F780" s="23">
        <v>0</v>
      </c>
      <c r="G780" s="23">
        <v>100.5795</v>
      </c>
      <c r="H780" s="23">
        <v>18.0363</v>
      </c>
      <c r="I780" s="23">
        <v>23.4651</v>
      </c>
      <c r="J780" s="23">
        <v>0</v>
      </c>
      <c r="K780" s="23">
        <v>0</v>
      </c>
      <c r="L780" s="23">
        <v>10.747</v>
      </c>
      <c r="M780" s="24">
        <f t="shared" si="274"/>
        <v>152.8279</v>
      </c>
    </row>
    <row r="781" spans="2:13" ht="12" customHeight="1">
      <c r="B781" s="35"/>
      <c r="C781" s="41" t="s">
        <v>64</v>
      </c>
      <c r="D781" s="21">
        <f aca="true" t="shared" si="278" ref="D781:L781">SUM(D774:D780)</f>
        <v>0</v>
      </c>
      <c r="E781" s="21">
        <f t="shared" si="278"/>
        <v>0</v>
      </c>
      <c r="F781" s="21">
        <f t="shared" si="278"/>
        <v>8.3703</v>
      </c>
      <c r="G781" s="21">
        <f t="shared" si="278"/>
        <v>100.5795</v>
      </c>
      <c r="H781" s="21">
        <f t="shared" si="278"/>
        <v>60.799800000000005</v>
      </c>
      <c r="I781" s="21">
        <f t="shared" si="278"/>
        <v>241.3382</v>
      </c>
      <c r="J781" s="21">
        <f t="shared" si="278"/>
        <v>26.2077</v>
      </c>
      <c r="K781" s="21">
        <f t="shared" si="278"/>
        <v>0</v>
      </c>
      <c r="L781" s="21">
        <f t="shared" si="278"/>
        <v>41.1348</v>
      </c>
      <c r="M781" s="22">
        <f>SUM(D781:L781)</f>
        <v>478.4303</v>
      </c>
    </row>
    <row r="782" spans="2:13" ht="12" customHeight="1">
      <c r="B782" s="51" t="s">
        <v>74</v>
      </c>
      <c r="C782" s="52"/>
      <c r="D782" s="25">
        <f aca="true" t="shared" si="279" ref="D782:L782">+D730+D755+D773+D781</f>
        <v>32.7201</v>
      </c>
      <c r="E782" s="25">
        <f t="shared" si="279"/>
        <v>0</v>
      </c>
      <c r="F782" s="25">
        <f t="shared" si="279"/>
        <v>36.6946</v>
      </c>
      <c r="G782" s="25">
        <f t="shared" si="279"/>
        <v>1710.4490000000003</v>
      </c>
      <c r="H782" s="25">
        <f t="shared" si="279"/>
        <v>813.7256</v>
      </c>
      <c r="I782" s="25">
        <f t="shared" si="279"/>
        <v>435.41859999999997</v>
      </c>
      <c r="J782" s="25">
        <f t="shared" si="279"/>
        <v>73.1662</v>
      </c>
      <c r="K782" s="25">
        <f t="shared" si="279"/>
        <v>0</v>
      </c>
      <c r="L782" s="25">
        <f t="shared" si="279"/>
        <v>2698.1930999999995</v>
      </c>
      <c r="M782" s="26">
        <f>SUM(D782:L782)</f>
        <v>5800.367200000001</v>
      </c>
    </row>
    <row r="784" spans="2:57" ht="12" customHeight="1">
      <c r="B784" s="13"/>
      <c r="C784" s="12" t="s">
        <v>3</v>
      </c>
      <c r="D784" s="49" t="s">
        <v>16</v>
      </c>
      <c r="E784" s="50"/>
      <c r="BD784" s="3"/>
      <c r="BE784" s="2"/>
    </row>
    <row r="785" spans="3:57" ht="12" customHeight="1">
      <c r="C785" s="5"/>
      <c r="M785" s="7" t="s">
        <v>0</v>
      </c>
      <c r="BE785" s="2"/>
    </row>
    <row r="786" spans="2:57" ht="12" customHeight="1">
      <c r="B786" s="8"/>
      <c r="C786" s="9" t="s">
        <v>99</v>
      </c>
      <c r="D786" s="43" t="s">
        <v>54</v>
      </c>
      <c r="E786" s="45" t="s">
        <v>55</v>
      </c>
      <c r="F786" s="45" t="s">
        <v>56</v>
      </c>
      <c r="G786" s="45" t="s">
        <v>57</v>
      </c>
      <c r="H786" s="45" t="s">
        <v>58</v>
      </c>
      <c r="I786" s="45" t="s">
        <v>59</v>
      </c>
      <c r="J786" s="45" t="s">
        <v>60</v>
      </c>
      <c r="K786" s="45" t="s">
        <v>61</v>
      </c>
      <c r="L786" s="45" t="s">
        <v>21</v>
      </c>
      <c r="M786" s="47" t="s">
        <v>1</v>
      </c>
      <c r="BE786" s="2"/>
    </row>
    <row r="787" spans="2:57" ht="12" customHeight="1">
      <c r="B787" s="29" t="s">
        <v>2</v>
      </c>
      <c r="C787" s="30"/>
      <c r="D787" s="44"/>
      <c r="E787" s="46"/>
      <c r="F787" s="46"/>
      <c r="G787" s="46"/>
      <c r="H787" s="46"/>
      <c r="I787" s="46"/>
      <c r="J787" s="46"/>
      <c r="K787" s="46"/>
      <c r="L787" s="46"/>
      <c r="M787" s="48"/>
      <c r="BE787" s="2"/>
    </row>
    <row r="788" spans="2:13" ht="12" customHeight="1">
      <c r="B788" s="31"/>
      <c r="C788" s="32" t="s">
        <v>23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8">
        <f>SUM(D788:L788)</f>
        <v>0</v>
      </c>
    </row>
    <row r="789" spans="2:13" ht="12" customHeight="1">
      <c r="B789" s="33" t="s">
        <v>62</v>
      </c>
      <c r="C789" s="34" t="s">
        <v>24</v>
      </c>
      <c r="D789" s="19">
        <v>0</v>
      </c>
      <c r="E789" s="19">
        <v>0</v>
      </c>
      <c r="F789" s="19">
        <v>0</v>
      </c>
      <c r="G789" s="19">
        <v>0</v>
      </c>
      <c r="H789" s="19">
        <v>0</v>
      </c>
      <c r="I789" s="19">
        <v>0</v>
      </c>
      <c r="J789" s="19">
        <v>0</v>
      </c>
      <c r="K789" s="19">
        <v>0</v>
      </c>
      <c r="L789" s="19">
        <v>0</v>
      </c>
      <c r="M789" s="20">
        <f aca="true" t="shared" si="280" ref="M789:M845">SUM(D789:L789)</f>
        <v>0</v>
      </c>
    </row>
    <row r="790" spans="2:13" ht="12" customHeight="1">
      <c r="B790" s="33"/>
      <c r="C790" s="34" t="s">
        <v>25</v>
      </c>
      <c r="D790" s="19">
        <v>0</v>
      </c>
      <c r="E790" s="19">
        <v>0</v>
      </c>
      <c r="F790" s="19">
        <v>0</v>
      </c>
      <c r="G790" s="19">
        <v>0</v>
      </c>
      <c r="H790" s="19">
        <v>0</v>
      </c>
      <c r="I790" s="19">
        <v>0</v>
      </c>
      <c r="J790" s="19">
        <v>0</v>
      </c>
      <c r="K790" s="19">
        <v>0</v>
      </c>
      <c r="L790" s="19">
        <v>0</v>
      </c>
      <c r="M790" s="20">
        <f t="shared" si="280"/>
        <v>0</v>
      </c>
    </row>
    <row r="791" spans="2:13" ht="12" customHeight="1">
      <c r="B791" s="33"/>
      <c r="C791" s="34" t="s">
        <v>77</v>
      </c>
      <c r="D791" s="19">
        <v>0</v>
      </c>
      <c r="E791" s="19">
        <v>0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31.118</v>
      </c>
      <c r="M791" s="20">
        <f t="shared" si="280"/>
        <v>31.118</v>
      </c>
    </row>
    <row r="792" spans="2:13" ht="12" customHeight="1">
      <c r="B792" s="33"/>
      <c r="C792" s="34" t="s">
        <v>26</v>
      </c>
      <c r="D792" s="19">
        <v>0</v>
      </c>
      <c r="E792" s="19">
        <v>0</v>
      </c>
      <c r="F792" s="19">
        <v>0</v>
      </c>
      <c r="G792" s="19">
        <v>21.107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20">
        <f>SUM(D792:L792)</f>
        <v>21.107</v>
      </c>
    </row>
    <row r="793" spans="2:13" ht="12" customHeight="1">
      <c r="B793" s="33"/>
      <c r="C793" s="34" t="s">
        <v>27</v>
      </c>
      <c r="D793" s="19">
        <v>0</v>
      </c>
      <c r="E793" s="19">
        <v>0</v>
      </c>
      <c r="F793" s="19">
        <v>0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  <c r="L793" s="19">
        <v>0</v>
      </c>
      <c r="M793" s="20">
        <f t="shared" si="280"/>
        <v>0</v>
      </c>
    </row>
    <row r="794" spans="2:13" ht="12" customHeight="1">
      <c r="B794" s="33" t="s">
        <v>63</v>
      </c>
      <c r="C794" s="34" t="s">
        <v>78</v>
      </c>
      <c r="D794" s="19">
        <v>0</v>
      </c>
      <c r="E794" s="19">
        <v>0</v>
      </c>
      <c r="F794" s="19"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19">
        <v>0</v>
      </c>
      <c r="M794" s="20">
        <f t="shared" si="280"/>
        <v>0</v>
      </c>
    </row>
    <row r="795" spans="2:13" ht="12" customHeight="1">
      <c r="B795" s="35"/>
      <c r="C795" s="36" t="s">
        <v>79</v>
      </c>
      <c r="D795" s="21">
        <f aca="true" t="shared" si="281" ref="D795:L795">SUM(D788:D794)</f>
        <v>0</v>
      </c>
      <c r="E795" s="21">
        <f t="shared" si="281"/>
        <v>0</v>
      </c>
      <c r="F795" s="21">
        <f t="shared" si="281"/>
        <v>0</v>
      </c>
      <c r="G795" s="21">
        <f t="shared" si="281"/>
        <v>21.107</v>
      </c>
      <c r="H795" s="21">
        <f t="shared" si="281"/>
        <v>0</v>
      </c>
      <c r="I795" s="21">
        <f t="shared" si="281"/>
        <v>0</v>
      </c>
      <c r="J795" s="21">
        <f t="shared" si="281"/>
        <v>0</v>
      </c>
      <c r="K795" s="21">
        <f t="shared" si="281"/>
        <v>0</v>
      </c>
      <c r="L795" s="21">
        <f t="shared" si="281"/>
        <v>31.118</v>
      </c>
      <c r="M795" s="22">
        <f t="shared" si="280"/>
        <v>52.224999999999994</v>
      </c>
    </row>
    <row r="796" spans="2:13" ht="12" customHeight="1">
      <c r="B796" s="33"/>
      <c r="C796" s="37" t="s">
        <v>28</v>
      </c>
      <c r="D796" s="19">
        <v>0.0418</v>
      </c>
      <c r="E796" s="19">
        <v>1.2418</v>
      </c>
      <c r="F796" s="19">
        <v>80.5561</v>
      </c>
      <c r="G796" s="19">
        <v>588.329</v>
      </c>
      <c r="H796" s="19">
        <v>470.6721</v>
      </c>
      <c r="I796" s="19">
        <v>52.5908</v>
      </c>
      <c r="J796" s="19">
        <v>41.7545</v>
      </c>
      <c r="K796" s="19">
        <v>21.3747</v>
      </c>
      <c r="L796" s="19">
        <v>1012.3489</v>
      </c>
      <c r="M796" s="20">
        <f t="shared" si="280"/>
        <v>2268.9097</v>
      </c>
    </row>
    <row r="797" spans="2:13" ht="12" customHeight="1">
      <c r="B797" s="33"/>
      <c r="C797" s="37" t="s">
        <v>75</v>
      </c>
      <c r="D797" s="19">
        <v>0</v>
      </c>
      <c r="E797" s="19">
        <v>0</v>
      </c>
      <c r="F797" s="19">
        <v>0</v>
      </c>
      <c r="G797" s="19">
        <v>41.9606</v>
      </c>
      <c r="H797" s="19">
        <v>1069.497</v>
      </c>
      <c r="I797" s="19">
        <v>0</v>
      </c>
      <c r="J797" s="19">
        <v>0</v>
      </c>
      <c r="K797" s="19">
        <v>0</v>
      </c>
      <c r="L797" s="19">
        <v>871.4186</v>
      </c>
      <c r="M797" s="20">
        <f t="shared" si="280"/>
        <v>1982.8762000000002</v>
      </c>
    </row>
    <row r="798" spans="2:13" ht="12" customHeight="1">
      <c r="B798" s="33"/>
      <c r="C798" s="37" t="s">
        <v>48</v>
      </c>
      <c r="D798" s="19">
        <v>0</v>
      </c>
      <c r="E798" s="19">
        <v>0</v>
      </c>
      <c r="F798" s="19">
        <v>0</v>
      </c>
      <c r="G798" s="19">
        <v>0</v>
      </c>
      <c r="H798" s="19">
        <v>0</v>
      </c>
      <c r="I798" s="19">
        <v>32.2127</v>
      </c>
      <c r="J798" s="19">
        <v>0</v>
      </c>
      <c r="K798" s="19">
        <v>0</v>
      </c>
      <c r="L798" s="19">
        <v>6.4459</v>
      </c>
      <c r="M798" s="20">
        <f t="shared" si="280"/>
        <v>38.6586</v>
      </c>
    </row>
    <row r="799" spans="2:13" ht="12" customHeight="1">
      <c r="B799" s="33"/>
      <c r="C799" s="37" t="s">
        <v>29</v>
      </c>
      <c r="D799" s="19">
        <v>0</v>
      </c>
      <c r="E799" s="19">
        <v>0</v>
      </c>
      <c r="F799" s="19">
        <v>28.2752</v>
      </c>
      <c r="G799" s="19">
        <v>405.0548</v>
      </c>
      <c r="H799" s="19">
        <v>153.0514</v>
      </c>
      <c r="I799" s="19">
        <v>782.7054</v>
      </c>
      <c r="J799" s="19">
        <v>0</v>
      </c>
      <c r="K799" s="19">
        <v>0</v>
      </c>
      <c r="L799" s="19">
        <v>0</v>
      </c>
      <c r="M799" s="20">
        <f t="shared" si="280"/>
        <v>1369.0868</v>
      </c>
    </row>
    <row r="800" spans="2:13" ht="12" customHeight="1">
      <c r="B800" s="33"/>
      <c r="C800" s="37" t="s">
        <v>30</v>
      </c>
      <c r="D800" s="19">
        <v>0</v>
      </c>
      <c r="E800" s="19">
        <v>0</v>
      </c>
      <c r="F800" s="19">
        <v>0</v>
      </c>
      <c r="G800" s="19">
        <v>3.5557</v>
      </c>
      <c r="H800" s="19">
        <v>11.8673</v>
      </c>
      <c r="I800" s="19">
        <v>6.4787</v>
      </c>
      <c r="J800" s="19">
        <v>0</v>
      </c>
      <c r="K800" s="19">
        <v>0</v>
      </c>
      <c r="L800" s="19">
        <v>56.9376</v>
      </c>
      <c r="M800" s="20">
        <f t="shared" si="280"/>
        <v>78.83930000000001</v>
      </c>
    </row>
    <row r="801" spans="2:13" ht="12" customHeight="1">
      <c r="B801" s="33" t="s">
        <v>65</v>
      </c>
      <c r="C801" s="37" t="s">
        <v>66</v>
      </c>
      <c r="D801" s="19">
        <v>83.2902</v>
      </c>
      <c r="E801" s="19">
        <v>0</v>
      </c>
      <c r="F801" s="19">
        <v>685.692</v>
      </c>
      <c r="G801" s="19">
        <v>1686.754</v>
      </c>
      <c r="H801" s="19">
        <v>6184.651</v>
      </c>
      <c r="I801" s="19">
        <v>5973.6825</v>
      </c>
      <c r="J801" s="19">
        <v>4809.2307</v>
      </c>
      <c r="K801" s="19">
        <v>373.9148</v>
      </c>
      <c r="L801" s="19">
        <v>6294.6918</v>
      </c>
      <c r="M801" s="20">
        <f t="shared" si="280"/>
        <v>26091.907</v>
      </c>
    </row>
    <row r="802" spans="2:13" ht="12" customHeight="1">
      <c r="B802" s="33"/>
      <c r="C802" s="37" t="s">
        <v>80</v>
      </c>
      <c r="D802" s="19">
        <v>0</v>
      </c>
      <c r="E802" s="19">
        <v>0</v>
      </c>
      <c r="F802" s="19">
        <v>0</v>
      </c>
      <c r="G802" s="19">
        <v>0</v>
      </c>
      <c r="H802" s="19">
        <v>0</v>
      </c>
      <c r="I802" s="19">
        <v>0.018</v>
      </c>
      <c r="J802" s="19">
        <v>0</v>
      </c>
      <c r="K802" s="19">
        <v>0</v>
      </c>
      <c r="L802" s="19">
        <v>0</v>
      </c>
      <c r="M802" s="20">
        <f t="shared" si="280"/>
        <v>0.018</v>
      </c>
    </row>
    <row r="803" spans="2:13" ht="12" customHeight="1">
      <c r="B803" s="33"/>
      <c r="C803" s="37" t="s">
        <v>49</v>
      </c>
      <c r="D803" s="19">
        <v>0</v>
      </c>
      <c r="E803" s="19">
        <v>0</v>
      </c>
      <c r="F803" s="19">
        <v>50.5288</v>
      </c>
      <c r="G803" s="19">
        <v>1381.8159</v>
      </c>
      <c r="H803" s="19">
        <v>1429.0626</v>
      </c>
      <c r="I803" s="19">
        <v>2385.1056</v>
      </c>
      <c r="J803" s="19">
        <v>698.327</v>
      </c>
      <c r="K803" s="19">
        <v>0</v>
      </c>
      <c r="L803" s="19">
        <v>2119.6128</v>
      </c>
      <c r="M803" s="20">
        <f t="shared" si="280"/>
        <v>8064.4527</v>
      </c>
    </row>
    <row r="804" spans="2:13" ht="12" customHeight="1">
      <c r="B804" s="33"/>
      <c r="C804" s="37" t="s">
        <v>76</v>
      </c>
      <c r="D804" s="19">
        <v>0</v>
      </c>
      <c r="E804" s="19">
        <v>229.5</v>
      </c>
      <c r="F804" s="19">
        <v>979.2</v>
      </c>
      <c r="G804" s="19">
        <v>780.3</v>
      </c>
      <c r="H804" s="19">
        <v>938.4</v>
      </c>
      <c r="I804" s="19">
        <v>321.3</v>
      </c>
      <c r="J804" s="19">
        <v>0</v>
      </c>
      <c r="K804" s="19">
        <v>0</v>
      </c>
      <c r="L804" s="19">
        <v>349.8397</v>
      </c>
      <c r="M804" s="20">
        <f t="shared" si="280"/>
        <v>3598.5397000000003</v>
      </c>
    </row>
    <row r="805" spans="2:13" ht="12" customHeight="1">
      <c r="B805" s="33"/>
      <c r="C805" s="37" t="s">
        <v>31</v>
      </c>
      <c r="D805" s="19">
        <v>6.3744</v>
      </c>
      <c r="E805" s="19">
        <v>0</v>
      </c>
      <c r="F805" s="19">
        <v>50.5276</v>
      </c>
      <c r="G805" s="19">
        <v>6.3744</v>
      </c>
      <c r="H805" s="19">
        <v>28.6008</v>
      </c>
      <c r="I805" s="19">
        <v>131.533</v>
      </c>
      <c r="J805" s="19">
        <v>0</v>
      </c>
      <c r="K805" s="19">
        <v>241.3694</v>
      </c>
      <c r="L805" s="19">
        <v>263.8046</v>
      </c>
      <c r="M805" s="20">
        <f t="shared" si="280"/>
        <v>728.5842</v>
      </c>
    </row>
    <row r="806" spans="2:13" ht="12" customHeight="1">
      <c r="B806" s="33"/>
      <c r="C806" s="37" t="s">
        <v>32</v>
      </c>
      <c r="D806" s="19">
        <v>0</v>
      </c>
      <c r="E806" s="19">
        <v>0</v>
      </c>
      <c r="F806" s="19">
        <v>207.4045</v>
      </c>
      <c r="G806" s="19">
        <v>412.5478</v>
      </c>
      <c r="H806" s="19">
        <v>76.0766</v>
      </c>
      <c r="I806" s="19">
        <v>8.3372</v>
      </c>
      <c r="J806" s="19">
        <v>80.7638</v>
      </c>
      <c r="K806" s="19">
        <v>0</v>
      </c>
      <c r="L806" s="19">
        <v>0</v>
      </c>
      <c r="M806" s="20">
        <f t="shared" si="280"/>
        <v>785.1299000000001</v>
      </c>
    </row>
    <row r="807" spans="2:13" ht="12" customHeight="1">
      <c r="B807" s="33" t="s">
        <v>67</v>
      </c>
      <c r="C807" s="37" t="s">
        <v>81</v>
      </c>
      <c r="D807" s="19">
        <v>0</v>
      </c>
      <c r="E807" s="19">
        <v>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20">
        <f t="shared" si="280"/>
        <v>0</v>
      </c>
    </row>
    <row r="808" spans="2:13" ht="12" customHeight="1">
      <c r="B808" s="33"/>
      <c r="C808" s="37" t="s">
        <v>33</v>
      </c>
      <c r="D808" s="19">
        <v>0</v>
      </c>
      <c r="E808" s="19">
        <v>0</v>
      </c>
      <c r="F808" s="19">
        <v>0</v>
      </c>
      <c r="G808" s="19">
        <v>794.6354</v>
      </c>
      <c r="H808" s="19">
        <v>1058.3664</v>
      </c>
      <c r="I808" s="19">
        <v>253.5331</v>
      </c>
      <c r="J808" s="19">
        <v>225.5158</v>
      </c>
      <c r="K808" s="19">
        <v>115.0748</v>
      </c>
      <c r="L808" s="19">
        <v>1296.6581</v>
      </c>
      <c r="M808" s="20">
        <f t="shared" si="280"/>
        <v>3743.7836</v>
      </c>
    </row>
    <row r="809" spans="2:13" ht="12" customHeight="1">
      <c r="B809" s="33"/>
      <c r="C809" s="37" t="s">
        <v>50</v>
      </c>
      <c r="D809" s="19">
        <v>0</v>
      </c>
      <c r="E809" s="19">
        <v>178.7899</v>
      </c>
      <c r="F809" s="19">
        <v>21.5896</v>
      </c>
      <c r="G809" s="19">
        <v>533.6314</v>
      </c>
      <c r="H809" s="19">
        <v>1598.1752</v>
      </c>
      <c r="I809" s="19">
        <v>94.978</v>
      </c>
      <c r="J809" s="19">
        <v>389.7239</v>
      </c>
      <c r="K809" s="19">
        <v>0</v>
      </c>
      <c r="L809" s="19">
        <v>1181.7045</v>
      </c>
      <c r="M809" s="20">
        <f t="shared" si="280"/>
        <v>3998.5924999999997</v>
      </c>
    </row>
    <row r="810" spans="2:13" ht="12" customHeight="1">
      <c r="B810" s="33"/>
      <c r="C810" s="37" t="s">
        <v>34</v>
      </c>
      <c r="D810" s="19">
        <v>0</v>
      </c>
      <c r="E810" s="19">
        <v>0</v>
      </c>
      <c r="F810" s="19">
        <v>5.6519</v>
      </c>
      <c r="G810" s="19">
        <v>77.3528</v>
      </c>
      <c r="H810" s="19">
        <v>19.9697</v>
      </c>
      <c r="I810" s="19">
        <v>206.3295</v>
      </c>
      <c r="J810" s="19">
        <v>0</v>
      </c>
      <c r="K810" s="19">
        <v>0</v>
      </c>
      <c r="L810" s="19">
        <v>0</v>
      </c>
      <c r="M810" s="20">
        <f t="shared" si="280"/>
        <v>309.3039</v>
      </c>
    </row>
    <row r="811" spans="2:13" ht="12" customHeight="1">
      <c r="B811" s="33"/>
      <c r="C811" s="37" t="s">
        <v>35</v>
      </c>
      <c r="D811" s="19">
        <v>0</v>
      </c>
      <c r="E811" s="19">
        <v>0</v>
      </c>
      <c r="F811" s="19">
        <v>0</v>
      </c>
      <c r="G811" s="19">
        <v>669.9069</v>
      </c>
      <c r="H811" s="19">
        <v>45.9843</v>
      </c>
      <c r="I811" s="19">
        <v>1096.9946</v>
      </c>
      <c r="J811" s="19">
        <v>0</v>
      </c>
      <c r="K811" s="19">
        <v>0</v>
      </c>
      <c r="L811" s="19">
        <v>417.3205</v>
      </c>
      <c r="M811" s="20">
        <f t="shared" si="280"/>
        <v>2230.2063</v>
      </c>
    </row>
    <row r="812" spans="2:13" ht="12" customHeight="1">
      <c r="B812" s="33"/>
      <c r="C812" s="37" t="s">
        <v>82</v>
      </c>
      <c r="D812" s="19">
        <v>0</v>
      </c>
      <c r="E812" s="19">
        <v>0</v>
      </c>
      <c r="F812" s="19">
        <v>0</v>
      </c>
      <c r="G812" s="19">
        <v>3.7102</v>
      </c>
      <c r="H812" s="19">
        <v>0</v>
      </c>
      <c r="I812" s="19">
        <v>3.1823</v>
      </c>
      <c r="J812" s="19">
        <v>0</v>
      </c>
      <c r="K812" s="19">
        <v>0</v>
      </c>
      <c r="L812" s="19">
        <v>0</v>
      </c>
      <c r="M812" s="20">
        <f t="shared" si="280"/>
        <v>6.8925</v>
      </c>
    </row>
    <row r="813" spans="2:13" ht="12" customHeight="1">
      <c r="B813" s="33" t="s">
        <v>68</v>
      </c>
      <c r="C813" s="37" t="s">
        <v>83</v>
      </c>
      <c r="D813" s="19">
        <v>0</v>
      </c>
      <c r="E813" s="19">
        <v>0</v>
      </c>
      <c r="F813" s="19">
        <v>109.3755</v>
      </c>
      <c r="G813" s="19">
        <v>0</v>
      </c>
      <c r="H813" s="19">
        <v>0</v>
      </c>
      <c r="I813" s="19">
        <v>314.1019</v>
      </c>
      <c r="J813" s="19">
        <v>161.4434</v>
      </c>
      <c r="K813" s="19">
        <v>53.8146</v>
      </c>
      <c r="L813" s="19">
        <v>229.3949</v>
      </c>
      <c r="M813" s="20">
        <f t="shared" si="280"/>
        <v>868.1303</v>
      </c>
    </row>
    <row r="814" spans="2:13" ht="12" customHeight="1">
      <c r="B814" s="33"/>
      <c r="C814" s="37" t="s">
        <v>84</v>
      </c>
      <c r="D814" s="19">
        <v>0</v>
      </c>
      <c r="E814" s="19">
        <v>0</v>
      </c>
      <c r="F814" s="19">
        <v>0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  <c r="L814" s="19">
        <v>0</v>
      </c>
      <c r="M814" s="20">
        <f t="shared" si="280"/>
        <v>0</v>
      </c>
    </row>
    <row r="815" spans="2:13" ht="12" customHeight="1">
      <c r="B815" s="33"/>
      <c r="C815" s="37" t="s">
        <v>85</v>
      </c>
      <c r="D815" s="19">
        <v>0</v>
      </c>
      <c r="E815" s="19">
        <v>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170.7918</v>
      </c>
      <c r="L815" s="19">
        <v>0</v>
      </c>
      <c r="M815" s="20">
        <f t="shared" si="280"/>
        <v>170.7918</v>
      </c>
    </row>
    <row r="816" spans="2:13" ht="12" customHeight="1">
      <c r="B816" s="33"/>
      <c r="C816" s="37" t="s">
        <v>36</v>
      </c>
      <c r="D816" s="19">
        <v>0</v>
      </c>
      <c r="E816" s="19">
        <v>22.381</v>
      </c>
      <c r="F816" s="19">
        <v>76.9802</v>
      </c>
      <c r="G816" s="19">
        <v>41.006</v>
      </c>
      <c r="H816" s="19">
        <v>239.3446</v>
      </c>
      <c r="I816" s="19">
        <v>14.9143</v>
      </c>
      <c r="J816" s="19">
        <v>41.1756</v>
      </c>
      <c r="K816" s="19">
        <v>46.8536</v>
      </c>
      <c r="L816" s="19">
        <v>169.5459</v>
      </c>
      <c r="M816" s="20">
        <f t="shared" si="280"/>
        <v>652.2012000000001</v>
      </c>
    </row>
    <row r="817" spans="2:13" ht="12" customHeight="1">
      <c r="B817" s="33"/>
      <c r="C817" s="37" t="s">
        <v>86</v>
      </c>
      <c r="D817" s="19">
        <v>0</v>
      </c>
      <c r="E817" s="19">
        <v>0</v>
      </c>
      <c r="F817" s="19">
        <v>0</v>
      </c>
      <c r="G817" s="19">
        <v>0</v>
      </c>
      <c r="H817" s="19">
        <v>0</v>
      </c>
      <c r="I817" s="19">
        <v>0</v>
      </c>
      <c r="J817" s="19">
        <v>0.0028</v>
      </c>
      <c r="K817" s="19">
        <v>0</v>
      </c>
      <c r="L817" s="19">
        <v>0</v>
      </c>
      <c r="M817" s="20">
        <f t="shared" si="280"/>
        <v>0.0028</v>
      </c>
    </row>
    <row r="818" spans="2:13" ht="12" customHeight="1">
      <c r="B818" s="33"/>
      <c r="C818" s="37" t="s">
        <v>37</v>
      </c>
      <c r="D818" s="19">
        <v>35.8762</v>
      </c>
      <c r="E818" s="19">
        <v>685.5367</v>
      </c>
      <c r="F818" s="19">
        <v>2328.589</v>
      </c>
      <c r="G818" s="19">
        <v>2139.2077</v>
      </c>
      <c r="H818" s="19">
        <v>1397.9738</v>
      </c>
      <c r="I818" s="19">
        <v>2295.045</v>
      </c>
      <c r="J818" s="19">
        <v>303.0485</v>
      </c>
      <c r="K818" s="19">
        <v>49.0999</v>
      </c>
      <c r="L818" s="19">
        <v>9708.7291</v>
      </c>
      <c r="M818" s="20">
        <f t="shared" si="280"/>
        <v>18943.105900000002</v>
      </c>
    </row>
    <row r="819" spans="2:13" ht="12" customHeight="1">
      <c r="B819" s="33"/>
      <c r="C819" s="38" t="s">
        <v>87</v>
      </c>
      <c r="D819" s="19">
        <v>0</v>
      </c>
      <c r="E819" s="19">
        <v>0</v>
      </c>
      <c r="F819" s="19">
        <v>0</v>
      </c>
      <c r="G819" s="19">
        <v>0</v>
      </c>
      <c r="H819" s="19">
        <v>0</v>
      </c>
      <c r="I819" s="19">
        <v>0</v>
      </c>
      <c r="J819" s="19">
        <v>0.6667</v>
      </c>
      <c r="K819" s="19">
        <v>0</v>
      </c>
      <c r="L819" s="19">
        <v>0</v>
      </c>
      <c r="M819" s="20">
        <f t="shared" si="280"/>
        <v>0.6667</v>
      </c>
    </row>
    <row r="820" spans="2:13" ht="12" customHeight="1">
      <c r="B820" s="35"/>
      <c r="C820" s="39" t="s">
        <v>79</v>
      </c>
      <c r="D820" s="21">
        <f aca="true" t="shared" si="282" ref="D820:L820">SUM(D796:D819)</f>
        <v>125.58259999999999</v>
      </c>
      <c r="E820" s="21">
        <f t="shared" si="282"/>
        <v>1117.4494</v>
      </c>
      <c r="F820" s="21">
        <f t="shared" si="282"/>
        <v>4624.3704</v>
      </c>
      <c r="G820" s="21">
        <f t="shared" si="282"/>
        <v>9566.1426</v>
      </c>
      <c r="H820" s="21">
        <f t="shared" si="282"/>
        <v>14721.6928</v>
      </c>
      <c r="I820" s="21">
        <f t="shared" si="282"/>
        <v>13973.042599999999</v>
      </c>
      <c r="J820" s="21">
        <f t="shared" si="282"/>
        <v>6751.6527</v>
      </c>
      <c r="K820" s="21">
        <f t="shared" si="282"/>
        <v>1072.2936</v>
      </c>
      <c r="L820" s="21">
        <f t="shared" si="282"/>
        <v>23978.452899999997</v>
      </c>
      <c r="M820" s="22">
        <f t="shared" si="280"/>
        <v>75930.67959999999</v>
      </c>
    </row>
    <row r="821" spans="2:13" ht="12" customHeight="1">
      <c r="B821" s="31"/>
      <c r="C821" s="40" t="s">
        <v>38</v>
      </c>
      <c r="D821" s="19">
        <v>0</v>
      </c>
      <c r="E821" s="19">
        <v>0</v>
      </c>
      <c r="F821" s="19">
        <v>0</v>
      </c>
      <c r="G821" s="19">
        <v>0</v>
      </c>
      <c r="H821" s="19">
        <v>0</v>
      </c>
      <c r="I821" s="19">
        <v>0</v>
      </c>
      <c r="J821" s="19">
        <v>0</v>
      </c>
      <c r="K821" s="19">
        <v>0</v>
      </c>
      <c r="L821" s="19">
        <v>0</v>
      </c>
      <c r="M821" s="20">
        <f t="shared" si="280"/>
        <v>0</v>
      </c>
    </row>
    <row r="822" spans="2:13" ht="12" customHeight="1">
      <c r="B822" s="33"/>
      <c r="C822" s="37" t="s">
        <v>39</v>
      </c>
      <c r="D822" s="19">
        <v>0</v>
      </c>
      <c r="E822" s="19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20">
        <f t="shared" si="280"/>
        <v>0</v>
      </c>
    </row>
    <row r="823" spans="2:13" ht="12" customHeight="1">
      <c r="B823" s="33"/>
      <c r="C823" s="37" t="s">
        <v>40</v>
      </c>
      <c r="D823" s="19">
        <v>0</v>
      </c>
      <c r="E823" s="19">
        <v>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20">
        <f t="shared" si="280"/>
        <v>0</v>
      </c>
    </row>
    <row r="824" spans="2:13" ht="12" customHeight="1">
      <c r="B824" s="33" t="s">
        <v>69</v>
      </c>
      <c r="C824" s="37" t="s">
        <v>88</v>
      </c>
      <c r="D824" s="19">
        <v>0</v>
      </c>
      <c r="E824" s="19">
        <v>0</v>
      </c>
      <c r="F824" s="19">
        <v>76.3047</v>
      </c>
      <c r="G824" s="19">
        <v>213.4319</v>
      </c>
      <c r="H824" s="19">
        <v>0</v>
      </c>
      <c r="I824" s="19">
        <v>0</v>
      </c>
      <c r="J824" s="19">
        <v>0</v>
      </c>
      <c r="K824" s="19">
        <v>0</v>
      </c>
      <c r="L824" s="19">
        <v>3196.63</v>
      </c>
      <c r="M824" s="20">
        <f t="shared" si="280"/>
        <v>3486.3666000000003</v>
      </c>
    </row>
    <row r="825" spans="2:13" ht="12" customHeight="1">
      <c r="B825" s="33"/>
      <c r="C825" s="37" t="s">
        <v>41</v>
      </c>
      <c r="D825" s="19">
        <v>0</v>
      </c>
      <c r="E825" s="19">
        <v>0</v>
      </c>
      <c r="F825" s="19">
        <v>0</v>
      </c>
      <c r="G825" s="19">
        <v>0</v>
      </c>
      <c r="H825" s="19">
        <v>70.7957</v>
      </c>
      <c r="I825" s="19">
        <v>0</v>
      </c>
      <c r="J825" s="19">
        <v>0</v>
      </c>
      <c r="K825" s="19">
        <v>0</v>
      </c>
      <c r="L825" s="19">
        <v>0</v>
      </c>
      <c r="M825" s="20">
        <f t="shared" si="280"/>
        <v>70.7957</v>
      </c>
    </row>
    <row r="826" spans="2:13" ht="12" customHeight="1">
      <c r="B826" s="33"/>
      <c r="C826" s="37" t="s">
        <v>42</v>
      </c>
      <c r="D826" s="19">
        <v>0</v>
      </c>
      <c r="E826" s="19">
        <v>0</v>
      </c>
      <c r="F826" s="19">
        <v>0</v>
      </c>
      <c r="G826" s="19">
        <v>0</v>
      </c>
      <c r="H826" s="19">
        <v>0</v>
      </c>
      <c r="I826" s="19">
        <v>0</v>
      </c>
      <c r="J826" s="19">
        <v>0</v>
      </c>
      <c r="K826" s="19">
        <v>0</v>
      </c>
      <c r="L826" s="19">
        <v>0</v>
      </c>
      <c r="M826" s="20">
        <f t="shared" si="280"/>
        <v>0</v>
      </c>
    </row>
    <row r="827" spans="2:13" ht="12" customHeight="1">
      <c r="B827" s="33"/>
      <c r="C827" s="37" t="s">
        <v>43</v>
      </c>
      <c r="D827" s="19">
        <v>0</v>
      </c>
      <c r="E827" s="19">
        <v>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20">
        <f t="shared" si="280"/>
        <v>0</v>
      </c>
    </row>
    <row r="828" spans="2:13" ht="12" customHeight="1">
      <c r="B828" s="33"/>
      <c r="C828" s="37" t="s">
        <v>44</v>
      </c>
      <c r="D828" s="19">
        <v>0</v>
      </c>
      <c r="E828" s="19">
        <v>0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20">
        <f t="shared" si="280"/>
        <v>0</v>
      </c>
    </row>
    <row r="829" spans="2:13" ht="12" customHeight="1">
      <c r="B829" s="33" t="s">
        <v>70</v>
      </c>
      <c r="C829" s="37" t="s">
        <v>45</v>
      </c>
      <c r="D829" s="19">
        <v>0</v>
      </c>
      <c r="E829" s="19">
        <v>0</v>
      </c>
      <c r="F829" s="19">
        <v>0</v>
      </c>
      <c r="G829" s="19">
        <v>0</v>
      </c>
      <c r="H829" s="19">
        <v>0</v>
      </c>
      <c r="I829" s="19">
        <v>0</v>
      </c>
      <c r="J829" s="19">
        <v>0</v>
      </c>
      <c r="K829" s="19">
        <v>0</v>
      </c>
      <c r="L829" s="19">
        <v>0</v>
      </c>
      <c r="M829" s="20">
        <f t="shared" si="280"/>
        <v>0</v>
      </c>
    </row>
    <row r="830" spans="2:13" ht="12" customHeight="1">
      <c r="B830" s="33"/>
      <c r="C830" s="37" t="s">
        <v>89</v>
      </c>
      <c r="D830" s="19">
        <v>0</v>
      </c>
      <c r="E830" s="19">
        <v>0</v>
      </c>
      <c r="F830" s="19">
        <v>0</v>
      </c>
      <c r="G830" s="19">
        <v>0</v>
      </c>
      <c r="H830" s="19">
        <v>0</v>
      </c>
      <c r="I830" s="19">
        <v>0</v>
      </c>
      <c r="J830" s="19">
        <v>0</v>
      </c>
      <c r="K830" s="19">
        <v>0</v>
      </c>
      <c r="L830" s="19">
        <v>0</v>
      </c>
      <c r="M830" s="20">
        <f t="shared" si="280"/>
        <v>0</v>
      </c>
    </row>
    <row r="831" spans="2:13" ht="12" customHeight="1">
      <c r="B831" s="33"/>
      <c r="C831" s="37" t="s">
        <v>51</v>
      </c>
      <c r="D831" s="19">
        <v>0</v>
      </c>
      <c r="E831" s="19">
        <v>0</v>
      </c>
      <c r="F831" s="19">
        <v>0</v>
      </c>
      <c r="G831" s="19">
        <v>0</v>
      </c>
      <c r="H831" s="19">
        <v>0</v>
      </c>
      <c r="I831" s="19">
        <v>0</v>
      </c>
      <c r="J831" s="19">
        <v>0.045</v>
      </c>
      <c r="K831" s="19">
        <v>0</v>
      </c>
      <c r="L831" s="19">
        <v>0</v>
      </c>
      <c r="M831" s="20">
        <f t="shared" si="280"/>
        <v>0.045</v>
      </c>
    </row>
    <row r="832" spans="2:13" ht="12" customHeight="1">
      <c r="B832" s="33"/>
      <c r="C832" s="37" t="s">
        <v>52</v>
      </c>
      <c r="D832" s="19">
        <v>0</v>
      </c>
      <c r="E832" s="19">
        <v>0</v>
      </c>
      <c r="F832" s="19">
        <v>0</v>
      </c>
      <c r="G832" s="19">
        <v>0</v>
      </c>
      <c r="H832" s="19">
        <v>0</v>
      </c>
      <c r="I832" s="19">
        <v>0</v>
      </c>
      <c r="J832" s="19">
        <v>0</v>
      </c>
      <c r="K832" s="19">
        <v>0</v>
      </c>
      <c r="L832" s="19">
        <v>0</v>
      </c>
      <c r="M832" s="20">
        <f t="shared" si="280"/>
        <v>0</v>
      </c>
    </row>
    <row r="833" spans="2:13" ht="12" customHeight="1">
      <c r="B833" s="33"/>
      <c r="C833" s="37" t="s">
        <v>53</v>
      </c>
      <c r="D833" s="19">
        <v>0</v>
      </c>
      <c r="E833" s="19">
        <v>0</v>
      </c>
      <c r="F833" s="19">
        <v>0</v>
      </c>
      <c r="G833" s="19">
        <v>0</v>
      </c>
      <c r="H833" s="19">
        <v>0</v>
      </c>
      <c r="I833" s="19">
        <v>0</v>
      </c>
      <c r="J833" s="19">
        <v>0</v>
      </c>
      <c r="K833" s="19">
        <v>0</v>
      </c>
      <c r="L833" s="19">
        <v>0</v>
      </c>
      <c r="M833" s="20">
        <f t="shared" si="280"/>
        <v>0</v>
      </c>
    </row>
    <row r="834" spans="2:13" ht="12" customHeight="1">
      <c r="B834" s="33" t="s">
        <v>71</v>
      </c>
      <c r="C834" s="37" t="s">
        <v>46</v>
      </c>
      <c r="D834" s="19">
        <v>0</v>
      </c>
      <c r="E834" s="19">
        <v>0</v>
      </c>
      <c r="F834" s="19"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19">
        <v>8.3595</v>
      </c>
      <c r="M834" s="20">
        <f t="shared" si="280"/>
        <v>8.3595</v>
      </c>
    </row>
    <row r="835" spans="2:13" ht="12" customHeight="1">
      <c r="B835" s="33"/>
      <c r="C835" s="37" t="s">
        <v>90</v>
      </c>
      <c r="D835" s="19">
        <v>0</v>
      </c>
      <c r="E835" s="19">
        <v>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20">
        <f>SUM(D835:L835)</f>
        <v>0</v>
      </c>
    </row>
    <row r="836" spans="2:13" ht="12" customHeight="1">
      <c r="B836" s="33"/>
      <c r="C836" s="37" t="s">
        <v>47</v>
      </c>
      <c r="D836" s="19">
        <v>0</v>
      </c>
      <c r="E836" s="19">
        <v>0</v>
      </c>
      <c r="F836" s="19">
        <v>0</v>
      </c>
      <c r="G836" s="19">
        <v>108.2135</v>
      </c>
      <c r="H836" s="19">
        <v>0</v>
      </c>
      <c r="I836" s="19">
        <v>0</v>
      </c>
      <c r="J836" s="19">
        <v>0</v>
      </c>
      <c r="K836" s="19">
        <v>0</v>
      </c>
      <c r="L836" s="19">
        <v>0</v>
      </c>
      <c r="M836" s="20">
        <f t="shared" si="280"/>
        <v>108.2135</v>
      </c>
    </row>
    <row r="837" spans="2:13" ht="12" customHeight="1">
      <c r="B837" s="33"/>
      <c r="C837" s="38" t="s">
        <v>91</v>
      </c>
      <c r="D837" s="23">
        <v>0</v>
      </c>
      <c r="E837" s="19">
        <v>0</v>
      </c>
      <c r="F837" s="19">
        <v>0</v>
      </c>
      <c r="G837" s="19">
        <v>0</v>
      </c>
      <c r="H837" s="19">
        <v>0</v>
      </c>
      <c r="I837" s="19">
        <v>0</v>
      </c>
      <c r="J837" s="23">
        <v>0</v>
      </c>
      <c r="K837" s="23">
        <v>0</v>
      </c>
      <c r="L837" s="23">
        <v>92.3355</v>
      </c>
      <c r="M837" s="24">
        <f t="shared" si="280"/>
        <v>92.3355</v>
      </c>
    </row>
    <row r="838" spans="2:13" ht="12" customHeight="1">
      <c r="B838" s="35"/>
      <c r="C838" s="41" t="s">
        <v>79</v>
      </c>
      <c r="D838" s="23">
        <f aca="true" t="shared" si="283" ref="D838:L838">SUM(D821:D837)</f>
        <v>0</v>
      </c>
      <c r="E838" s="21">
        <f t="shared" si="283"/>
        <v>0</v>
      </c>
      <c r="F838" s="21">
        <f t="shared" si="283"/>
        <v>76.3047</v>
      </c>
      <c r="G838" s="21">
        <f t="shared" si="283"/>
        <v>321.6454</v>
      </c>
      <c r="H838" s="21">
        <f t="shared" si="283"/>
        <v>70.7957</v>
      </c>
      <c r="I838" s="21">
        <f t="shared" si="283"/>
        <v>0</v>
      </c>
      <c r="J838" s="23">
        <f t="shared" si="283"/>
        <v>0.045</v>
      </c>
      <c r="K838" s="23">
        <f t="shared" si="283"/>
        <v>0</v>
      </c>
      <c r="L838" s="23">
        <f t="shared" si="283"/>
        <v>3297.3250000000003</v>
      </c>
      <c r="M838" s="24">
        <f t="shared" si="280"/>
        <v>3766.1158000000005</v>
      </c>
    </row>
    <row r="839" spans="2:13" ht="12" customHeight="1">
      <c r="B839" s="33"/>
      <c r="C839" s="34" t="s">
        <v>92</v>
      </c>
      <c r="D839" s="17">
        <v>0</v>
      </c>
      <c r="E839" s="17">
        <v>0</v>
      </c>
      <c r="F839" s="17">
        <v>988.4267</v>
      </c>
      <c r="G839" s="19">
        <v>2080.392</v>
      </c>
      <c r="H839" s="19">
        <v>1658.3624</v>
      </c>
      <c r="I839" s="19">
        <v>330.2749</v>
      </c>
      <c r="J839" s="17">
        <v>0.0913</v>
      </c>
      <c r="K839" s="17">
        <v>0</v>
      </c>
      <c r="L839" s="17">
        <v>2497.8027</v>
      </c>
      <c r="M839" s="18">
        <f t="shared" si="280"/>
        <v>7555.35</v>
      </c>
    </row>
    <row r="840" spans="2:13" ht="12" customHeight="1">
      <c r="B840" s="33" t="s">
        <v>72</v>
      </c>
      <c r="C840" s="34" t="s">
        <v>93</v>
      </c>
      <c r="D840" s="19">
        <v>87.1866</v>
      </c>
      <c r="E840" s="19">
        <v>0</v>
      </c>
      <c r="F840" s="19">
        <v>0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  <c r="M840" s="20">
        <f t="shared" si="280"/>
        <v>87.1866</v>
      </c>
    </row>
    <row r="841" spans="2:13" ht="12" customHeight="1">
      <c r="B841" s="33"/>
      <c r="C841" s="34" t="s">
        <v>94</v>
      </c>
      <c r="D841" s="19">
        <v>0</v>
      </c>
      <c r="E841" s="19">
        <v>0</v>
      </c>
      <c r="F841" s="19">
        <v>0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20">
        <f t="shared" si="280"/>
        <v>0</v>
      </c>
    </row>
    <row r="842" spans="2:13" ht="12" customHeight="1">
      <c r="B842" s="33" t="s">
        <v>73</v>
      </c>
      <c r="C842" s="34" t="s">
        <v>95</v>
      </c>
      <c r="D842" s="19">
        <v>0</v>
      </c>
      <c r="E842" s="19">
        <v>0</v>
      </c>
      <c r="F842" s="19">
        <v>0</v>
      </c>
      <c r="G842" s="19">
        <v>0</v>
      </c>
      <c r="H842" s="19">
        <v>0</v>
      </c>
      <c r="I842" s="19">
        <v>0</v>
      </c>
      <c r="J842" s="19">
        <v>0</v>
      </c>
      <c r="K842" s="19">
        <v>0</v>
      </c>
      <c r="L842" s="19">
        <v>0</v>
      </c>
      <c r="M842" s="20">
        <f t="shared" si="280"/>
        <v>0</v>
      </c>
    </row>
    <row r="843" spans="2:13" ht="12" customHeight="1">
      <c r="B843" s="33"/>
      <c r="C843" s="34" t="s">
        <v>96</v>
      </c>
      <c r="D843" s="19">
        <v>0</v>
      </c>
      <c r="E843" s="19">
        <v>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20">
        <f t="shared" si="280"/>
        <v>0</v>
      </c>
    </row>
    <row r="844" spans="2:13" ht="12" customHeight="1">
      <c r="B844" s="33" t="s">
        <v>68</v>
      </c>
      <c r="C844" s="34" t="s">
        <v>97</v>
      </c>
      <c r="D844" s="19">
        <v>0</v>
      </c>
      <c r="E844" s="19">
        <v>0</v>
      </c>
      <c r="F844" s="19">
        <v>0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  <c r="M844" s="20">
        <f t="shared" si="280"/>
        <v>0</v>
      </c>
    </row>
    <row r="845" spans="2:13" ht="12" customHeight="1">
      <c r="B845" s="33"/>
      <c r="C845" s="42" t="s">
        <v>98</v>
      </c>
      <c r="D845" s="23">
        <v>0</v>
      </c>
      <c r="E845" s="23">
        <v>0</v>
      </c>
      <c r="F845" s="23">
        <v>0</v>
      </c>
      <c r="G845" s="23">
        <v>6.545</v>
      </c>
      <c r="H845" s="23">
        <v>0</v>
      </c>
      <c r="I845" s="23">
        <v>157.0849</v>
      </c>
      <c r="J845" s="23">
        <v>0</v>
      </c>
      <c r="K845" s="23">
        <v>0</v>
      </c>
      <c r="L845" s="23">
        <v>23.7015</v>
      </c>
      <c r="M845" s="24">
        <f t="shared" si="280"/>
        <v>187.3314</v>
      </c>
    </row>
    <row r="846" spans="2:13" ht="12" customHeight="1">
      <c r="B846" s="35"/>
      <c r="C846" s="41" t="s">
        <v>64</v>
      </c>
      <c r="D846" s="21">
        <f aca="true" t="shared" si="284" ref="D846:L846">SUM(D839:D845)</f>
        <v>87.1866</v>
      </c>
      <c r="E846" s="21">
        <f t="shared" si="284"/>
        <v>0</v>
      </c>
      <c r="F846" s="21">
        <f t="shared" si="284"/>
        <v>988.4267</v>
      </c>
      <c r="G846" s="21">
        <f t="shared" si="284"/>
        <v>2086.937</v>
      </c>
      <c r="H846" s="21">
        <f t="shared" si="284"/>
        <v>1658.3624</v>
      </c>
      <c r="I846" s="21">
        <f t="shared" si="284"/>
        <v>487.3598</v>
      </c>
      <c r="J846" s="21">
        <f t="shared" si="284"/>
        <v>0.0913</v>
      </c>
      <c r="K846" s="21">
        <f t="shared" si="284"/>
        <v>0</v>
      </c>
      <c r="L846" s="21">
        <f t="shared" si="284"/>
        <v>2521.5042000000003</v>
      </c>
      <c r="M846" s="22">
        <f>SUM(D846:L846)</f>
        <v>7829.868</v>
      </c>
    </row>
    <row r="847" spans="2:13" ht="12" customHeight="1">
      <c r="B847" s="51" t="s">
        <v>74</v>
      </c>
      <c r="C847" s="52"/>
      <c r="D847" s="25">
        <f aca="true" t="shared" si="285" ref="D847:L847">+D795+D820+D838+D846</f>
        <v>212.76919999999998</v>
      </c>
      <c r="E847" s="25">
        <f t="shared" si="285"/>
        <v>1117.4494</v>
      </c>
      <c r="F847" s="25">
        <f t="shared" si="285"/>
        <v>5689.1017999999995</v>
      </c>
      <c r="G847" s="25">
        <f t="shared" si="285"/>
        <v>11995.831999999999</v>
      </c>
      <c r="H847" s="25">
        <f t="shared" si="285"/>
        <v>16450.8509</v>
      </c>
      <c r="I847" s="25">
        <f t="shared" si="285"/>
        <v>14460.402399999999</v>
      </c>
      <c r="J847" s="25">
        <f t="shared" si="285"/>
        <v>6751.789</v>
      </c>
      <c r="K847" s="25">
        <f t="shared" si="285"/>
        <v>1072.2936</v>
      </c>
      <c r="L847" s="25">
        <f t="shared" si="285"/>
        <v>29828.400099999995</v>
      </c>
      <c r="M847" s="26">
        <f>SUM(D847:L847)</f>
        <v>87578.88839999998</v>
      </c>
    </row>
    <row r="849" spans="2:57" ht="12" customHeight="1">
      <c r="B849" s="13"/>
      <c r="C849" s="12" t="s">
        <v>3</v>
      </c>
      <c r="D849" s="49" t="s">
        <v>17</v>
      </c>
      <c r="E849" s="50"/>
      <c r="BD849" s="3"/>
      <c r="BE849" s="2"/>
    </row>
    <row r="850" spans="3:57" ht="12" customHeight="1">
      <c r="C850" s="5"/>
      <c r="M850" s="7" t="s">
        <v>0</v>
      </c>
      <c r="BE850" s="2"/>
    </row>
    <row r="851" spans="2:57" ht="12" customHeight="1">
      <c r="B851" s="8"/>
      <c r="C851" s="9" t="s">
        <v>99</v>
      </c>
      <c r="D851" s="43" t="s">
        <v>54</v>
      </c>
      <c r="E851" s="45" t="s">
        <v>55</v>
      </c>
      <c r="F851" s="45" t="s">
        <v>56</v>
      </c>
      <c r="G851" s="45" t="s">
        <v>57</v>
      </c>
      <c r="H851" s="45" t="s">
        <v>58</v>
      </c>
      <c r="I851" s="45" t="s">
        <v>59</v>
      </c>
      <c r="J851" s="45" t="s">
        <v>60</v>
      </c>
      <c r="K851" s="45" t="s">
        <v>61</v>
      </c>
      <c r="L851" s="45" t="s">
        <v>21</v>
      </c>
      <c r="M851" s="47" t="s">
        <v>1</v>
      </c>
      <c r="BE851" s="2"/>
    </row>
    <row r="852" spans="2:57" ht="12" customHeight="1">
      <c r="B852" s="29" t="s">
        <v>2</v>
      </c>
      <c r="C852" s="30"/>
      <c r="D852" s="44"/>
      <c r="E852" s="46"/>
      <c r="F852" s="46"/>
      <c r="G852" s="46"/>
      <c r="H852" s="46"/>
      <c r="I852" s="46"/>
      <c r="J852" s="46"/>
      <c r="K852" s="46"/>
      <c r="L852" s="46"/>
      <c r="M852" s="48"/>
      <c r="BE852" s="2"/>
    </row>
    <row r="853" spans="2:13" ht="12" customHeight="1">
      <c r="B853" s="31"/>
      <c r="C853" s="32" t="s">
        <v>23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8">
        <f>SUM(D853:L853)</f>
        <v>0</v>
      </c>
    </row>
    <row r="854" spans="2:13" ht="12" customHeight="1">
      <c r="B854" s="33" t="s">
        <v>62</v>
      </c>
      <c r="C854" s="34" t="s">
        <v>24</v>
      </c>
      <c r="D854" s="19">
        <v>0</v>
      </c>
      <c r="E854" s="19">
        <v>0</v>
      </c>
      <c r="F854" s="19">
        <v>0</v>
      </c>
      <c r="G854" s="19">
        <v>0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20">
        <f aca="true" t="shared" si="286" ref="M854:M910">SUM(D854:L854)</f>
        <v>0</v>
      </c>
    </row>
    <row r="855" spans="2:13" ht="12" customHeight="1">
      <c r="B855" s="33"/>
      <c r="C855" s="34" t="s">
        <v>25</v>
      </c>
      <c r="D855" s="19">
        <v>0</v>
      </c>
      <c r="E855" s="19">
        <v>0</v>
      </c>
      <c r="F855" s="19">
        <v>0</v>
      </c>
      <c r="G855" s="19">
        <v>0</v>
      </c>
      <c r="H855" s="19">
        <v>2208.1404</v>
      </c>
      <c r="I855" s="19">
        <v>0</v>
      </c>
      <c r="J855" s="19">
        <v>0</v>
      </c>
      <c r="K855" s="19">
        <v>0</v>
      </c>
      <c r="L855" s="19">
        <v>0</v>
      </c>
      <c r="M855" s="20">
        <f t="shared" si="286"/>
        <v>2208.1404</v>
      </c>
    </row>
    <row r="856" spans="2:13" ht="12" customHeight="1">
      <c r="B856" s="33"/>
      <c r="C856" s="34" t="s">
        <v>77</v>
      </c>
      <c r="D856" s="19">
        <v>12142.7988</v>
      </c>
      <c r="E856" s="19">
        <v>7126.8576</v>
      </c>
      <c r="F856" s="19">
        <v>18751.0865</v>
      </c>
      <c r="G856" s="19">
        <v>6132.5383</v>
      </c>
      <c r="H856" s="19">
        <v>9.2947</v>
      </c>
      <c r="I856" s="19">
        <v>1507.9456</v>
      </c>
      <c r="J856" s="19">
        <v>0</v>
      </c>
      <c r="K856" s="19">
        <v>5430.9917</v>
      </c>
      <c r="L856" s="19">
        <v>50994.348</v>
      </c>
      <c r="M856" s="20">
        <f t="shared" si="286"/>
        <v>102095.86119999998</v>
      </c>
    </row>
    <row r="857" spans="2:13" ht="12" customHeight="1">
      <c r="B857" s="33"/>
      <c r="C857" s="34" t="s">
        <v>26</v>
      </c>
      <c r="D857" s="19">
        <v>2273.0602</v>
      </c>
      <c r="E857" s="19">
        <v>13719.2495</v>
      </c>
      <c r="F857" s="19">
        <v>12966.2013</v>
      </c>
      <c r="G857" s="19">
        <v>30088.7331</v>
      </c>
      <c r="H857" s="19">
        <v>22550.825</v>
      </c>
      <c r="I857" s="19">
        <v>36152.7761</v>
      </c>
      <c r="J857" s="19">
        <v>35999.3235</v>
      </c>
      <c r="K857" s="19">
        <v>13649.9481</v>
      </c>
      <c r="L857" s="19">
        <v>110228.9002</v>
      </c>
      <c r="M857" s="20">
        <f>SUM(D857:L857)</f>
        <v>277629.017</v>
      </c>
    </row>
    <row r="858" spans="2:13" ht="12" customHeight="1">
      <c r="B858" s="33"/>
      <c r="C858" s="34" t="s">
        <v>27</v>
      </c>
      <c r="D858" s="19">
        <v>0</v>
      </c>
      <c r="E858" s="19">
        <v>0</v>
      </c>
      <c r="F858" s="19">
        <v>0</v>
      </c>
      <c r="G858" s="19">
        <v>0</v>
      </c>
      <c r="H858" s="19">
        <v>0</v>
      </c>
      <c r="I858" s="19">
        <v>0</v>
      </c>
      <c r="J858" s="19">
        <v>0</v>
      </c>
      <c r="K858" s="19">
        <v>0</v>
      </c>
      <c r="L858" s="19">
        <v>0</v>
      </c>
      <c r="M858" s="20">
        <f t="shared" si="286"/>
        <v>0</v>
      </c>
    </row>
    <row r="859" spans="2:13" ht="12" customHeight="1">
      <c r="B859" s="33" t="s">
        <v>63</v>
      </c>
      <c r="C859" s="34" t="s">
        <v>78</v>
      </c>
      <c r="D859" s="19">
        <v>0</v>
      </c>
      <c r="E859" s="19">
        <v>0</v>
      </c>
      <c r="F859" s="19">
        <v>980.6318</v>
      </c>
      <c r="G859" s="19">
        <v>8634.85</v>
      </c>
      <c r="H859" s="19">
        <v>5540.8759</v>
      </c>
      <c r="I859" s="19">
        <v>0</v>
      </c>
      <c r="J859" s="19">
        <v>0</v>
      </c>
      <c r="K859" s="19">
        <v>0</v>
      </c>
      <c r="L859" s="19">
        <v>0</v>
      </c>
      <c r="M859" s="20">
        <f t="shared" si="286"/>
        <v>15156.3577</v>
      </c>
    </row>
    <row r="860" spans="2:13" ht="12" customHeight="1">
      <c r="B860" s="35"/>
      <c r="C860" s="36" t="s">
        <v>79</v>
      </c>
      <c r="D860" s="21">
        <f aca="true" t="shared" si="287" ref="D860:L860">SUM(D853:D859)</f>
        <v>14415.859</v>
      </c>
      <c r="E860" s="21">
        <f t="shared" si="287"/>
        <v>20846.1071</v>
      </c>
      <c r="F860" s="21">
        <f t="shared" si="287"/>
        <v>32697.9196</v>
      </c>
      <c r="G860" s="21">
        <f t="shared" si="287"/>
        <v>44856.121399999996</v>
      </c>
      <c r="H860" s="21">
        <f t="shared" si="287"/>
        <v>30309.136</v>
      </c>
      <c r="I860" s="21">
        <f t="shared" si="287"/>
        <v>37660.7217</v>
      </c>
      <c r="J860" s="21">
        <f t="shared" si="287"/>
        <v>35999.3235</v>
      </c>
      <c r="K860" s="21">
        <f t="shared" si="287"/>
        <v>19080.9398</v>
      </c>
      <c r="L860" s="21">
        <f t="shared" si="287"/>
        <v>161223.2482</v>
      </c>
      <c r="M860" s="22">
        <f t="shared" si="286"/>
        <v>397089.3763</v>
      </c>
    </row>
    <row r="861" spans="2:13" ht="12" customHeight="1">
      <c r="B861" s="33"/>
      <c r="C861" s="37" t="s">
        <v>28</v>
      </c>
      <c r="D861" s="19">
        <v>0.4434</v>
      </c>
      <c r="E861" s="19">
        <v>0</v>
      </c>
      <c r="F861" s="19">
        <v>0</v>
      </c>
      <c r="G861" s="19">
        <v>3827.0136</v>
      </c>
      <c r="H861" s="19">
        <v>2880.6151</v>
      </c>
      <c r="I861" s="19">
        <v>3001.0526</v>
      </c>
      <c r="J861" s="19">
        <v>0</v>
      </c>
      <c r="K861" s="19">
        <v>0</v>
      </c>
      <c r="L861" s="19">
        <v>0</v>
      </c>
      <c r="M861" s="20">
        <f t="shared" si="286"/>
        <v>9709.1247</v>
      </c>
    </row>
    <row r="862" spans="2:13" ht="12" customHeight="1">
      <c r="B862" s="33"/>
      <c r="C862" s="37" t="s">
        <v>75</v>
      </c>
      <c r="D862" s="19">
        <v>0</v>
      </c>
      <c r="E862" s="19">
        <v>0</v>
      </c>
      <c r="F862" s="19">
        <v>0</v>
      </c>
      <c r="G862" s="19">
        <v>0</v>
      </c>
      <c r="H862" s="19">
        <v>375.7592</v>
      </c>
      <c r="I862" s="19">
        <v>0</v>
      </c>
      <c r="J862" s="19">
        <v>0</v>
      </c>
      <c r="K862" s="19">
        <v>0</v>
      </c>
      <c r="L862" s="19">
        <v>0</v>
      </c>
      <c r="M862" s="20">
        <f t="shared" si="286"/>
        <v>375.7592</v>
      </c>
    </row>
    <row r="863" spans="2:13" ht="12" customHeight="1">
      <c r="B863" s="33"/>
      <c r="C863" s="37" t="s">
        <v>48</v>
      </c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20">
        <f t="shared" si="286"/>
        <v>0</v>
      </c>
    </row>
    <row r="864" spans="2:13" ht="12" customHeight="1">
      <c r="B864" s="33"/>
      <c r="C864" s="37" t="s">
        <v>29</v>
      </c>
      <c r="D864" s="19">
        <v>0</v>
      </c>
      <c r="E864" s="19">
        <v>0</v>
      </c>
      <c r="F864" s="19">
        <v>0</v>
      </c>
      <c r="G864" s="19">
        <v>0</v>
      </c>
      <c r="H864" s="19">
        <v>0</v>
      </c>
      <c r="I864" s="19">
        <v>0</v>
      </c>
      <c r="J864" s="19">
        <v>0</v>
      </c>
      <c r="K864" s="19">
        <v>0</v>
      </c>
      <c r="L864" s="19">
        <v>0</v>
      </c>
      <c r="M864" s="20">
        <f t="shared" si="286"/>
        <v>0</v>
      </c>
    </row>
    <row r="865" spans="2:13" ht="12" customHeight="1">
      <c r="B865" s="33"/>
      <c r="C865" s="37" t="s">
        <v>30</v>
      </c>
      <c r="D865" s="19">
        <v>0</v>
      </c>
      <c r="E865" s="19">
        <v>0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20">
        <f t="shared" si="286"/>
        <v>0</v>
      </c>
    </row>
    <row r="866" spans="2:13" ht="12" customHeight="1">
      <c r="B866" s="33" t="s">
        <v>65</v>
      </c>
      <c r="C866" s="37" t="s">
        <v>66</v>
      </c>
      <c r="D866" s="19">
        <v>0</v>
      </c>
      <c r="E866" s="19">
        <v>0</v>
      </c>
      <c r="F866" s="19">
        <v>0</v>
      </c>
      <c r="G866" s="19">
        <v>0</v>
      </c>
      <c r="H866" s="19">
        <v>0</v>
      </c>
      <c r="I866" s="19">
        <v>8492.5324</v>
      </c>
      <c r="J866" s="19">
        <v>0</v>
      </c>
      <c r="K866" s="19">
        <v>0</v>
      </c>
      <c r="L866" s="19">
        <v>5607.9154</v>
      </c>
      <c r="M866" s="20">
        <f t="shared" si="286"/>
        <v>14100.4478</v>
      </c>
    </row>
    <row r="867" spans="2:13" ht="12" customHeight="1">
      <c r="B867" s="33"/>
      <c r="C867" s="37" t="s">
        <v>80</v>
      </c>
      <c r="D867" s="19">
        <v>0</v>
      </c>
      <c r="E867" s="19">
        <v>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20">
        <f t="shared" si="286"/>
        <v>0</v>
      </c>
    </row>
    <row r="868" spans="2:13" ht="12" customHeight="1">
      <c r="B868" s="33"/>
      <c r="C868" s="37" t="s">
        <v>49</v>
      </c>
      <c r="D868" s="19">
        <v>8012.2018</v>
      </c>
      <c r="E868" s="19">
        <v>0</v>
      </c>
      <c r="F868" s="19">
        <v>1866.5507</v>
      </c>
      <c r="G868" s="19">
        <v>14738.0527</v>
      </c>
      <c r="H868" s="19">
        <v>47788.8964</v>
      </c>
      <c r="I868" s="19">
        <v>41493.2525</v>
      </c>
      <c r="J868" s="19">
        <v>15055.1159</v>
      </c>
      <c r="K868" s="19">
        <v>4160.8599</v>
      </c>
      <c r="L868" s="19">
        <v>53466.1685</v>
      </c>
      <c r="M868" s="20">
        <f t="shared" si="286"/>
        <v>186581.09840000002</v>
      </c>
    </row>
    <row r="869" spans="2:13" ht="12" customHeight="1">
      <c r="B869" s="33"/>
      <c r="C869" s="37" t="s">
        <v>76</v>
      </c>
      <c r="D869" s="19">
        <v>7598.8575</v>
      </c>
      <c r="E869" s="19">
        <v>33475.012</v>
      </c>
      <c r="F869" s="19">
        <v>43141.2132</v>
      </c>
      <c r="G869" s="19">
        <v>46022.6734</v>
      </c>
      <c r="H869" s="19">
        <v>226839.8978</v>
      </c>
      <c r="I869" s="19">
        <v>122678.1309</v>
      </c>
      <c r="J869" s="19">
        <v>67857.5644</v>
      </c>
      <c r="K869" s="19">
        <v>97218.083</v>
      </c>
      <c r="L869" s="19">
        <v>390633.8216</v>
      </c>
      <c r="M869" s="20">
        <f t="shared" si="286"/>
        <v>1035465.2538000001</v>
      </c>
    </row>
    <row r="870" spans="2:13" ht="12" customHeight="1">
      <c r="B870" s="33"/>
      <c r="C870" s="37" t="s">
        <v>31</v>
      </c>
      <c r="D870" s="19">
        <v>0</v>
      </c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20">
        <f t="shared" si="286"/>
        <v>0</v>
      </c>
    </row>
    <row r="871" spans="2:13" ht="12" customHeight="1">
      <c r="B871" s="33"/>
      <c r="C871" s="37" t="s">
        <v>32</v>
      </c>
      <c r="D871" s="19">
        <v>0</v>
      </c>
      <c r="E871" s="19">
        <v>0</v>
      </c>
      <c r="F871" s="19">
        <v>0</v>
      </c>
      <c r="G871" s="19">
        <v>0</v>
      </c>
      <c r="H871" s="19">
        <v>0</v>
      </c>
      <c r="I871" s="19">
        <v>0</v>
      </c>
      <c r="J871" s="19">
        <v>0</v>
      </c>
      <c r="K871" s="19">
        <v>0</v>
      </c>
      <c r="L871" s="19">
        <v>0</v>
      </c>
      <c r="M871" s="20">
        <f t="shared" si="286"/>
        <v>0</v>
      </c>
    </row>
    <row r="872" spans="2:13" ht="12" customHeight="1">
      <c r="B872" s="33" t="s">
        <v>67</v>
      </c>
      <c r="C872" s="37" t="s">
        <v>81</v>
      </c>
      <c r="D872" s="19">
        <v>0</v>
      </c>
      <c r="E872" s="19">
        <v>0</v>
      </c>
      <c r="F872" s="19">
        <v>0</v>
      </c>
      <c r="G872" s="19">
        <v>0</v>
      </c>
      <c r="H872" s="19">
        <v>0</v>
      </c>
      <c r="I872" s="19">
        <v>0</v>
      </c>
      <c r="J872" s="19">
        <v>0</v>
      </c>
      <c r="K872" s="19">
        <v>0</v>
      </c>
      <c r="L872" s="19">
        <v>0</v>
      </c>
      <c r="M872" s="20">
        <f t="shared" si="286"/>
        <v>0</v>
      </c>
    </row>
    <row r="873" spans="2:13" ht="12" customHeight="1">
      <c r="B873" s="33"/>
      <c r="C873" s="37" t="s">
        <v>33</v>
      </c>
      <c r="D873" s="19">
        <v>10029.2524</v>
      </c>
      <c r="E873" s="19">
        <v>10319.7024</v>
      </c>
      <c r="F873" s="19">
        <v>31279.1316</v>
      </c>
      <c r="G873" s="19">
        <v>22441.9433</v>
      </c>
      <c r="H873" s="19">
        <v>58835.4478</v>
      </c>
      <c r="I873" s="19">
        <v>25268.4884</v>
      </c>
      <c r="J873" s="19">
        <v>15960.0361</v>
      </c>
      <c r="K873" s="19">
        <v>48544.3346</v>
      </c>
      <c r="L873" s="19">
        <v>59731.1505</v>
      </c>
      <c r="M873" s="20">
        <f t="shared" si="286"/>
        <v>282409.4871</v>
      </c>
    </row>
    <row r="874" spans="2:13" ht="12" customHeight="1">
      <c r="B874" s="33"/>
      <c r="C874" s="37" t="s">
        <v>50</v>
      </c>
      <c r="D874" s="19">
        <v>9498.0035</v>
      </c>
      <c r="E874" s="19">
        <v>55070.5038</v>
      </c>
      <c r="F874" s="19">
        <v>61392.672</v>
      </c>
      <c r="G874" s="19">
        <v>49178.8769</v>
      </c>
      <c r="H874" s="19">
        <v>30826.6572</v>
      </c>
      <c r="I874" s="19">
        <v>100972.3296</v>
      </c>
      <c r="J874" s="19">
        <v>37715.2535</v>
      </c>
      <c r="K874" s="19">
        <v>48648.9852</v>
      </c>
      <c r="L874" s="19">
        <v>148571.6324</v>
      </c>
      <c r="M874" s="20">
        <f t="shared" si="286"/>
        <v>541874.9140999999</v>
      </c>
    </row>
    <row r="875" spans="2:13" ht="12" customHeight="1">
      <c r="B875" s="33"/>
      <c r="C875" s="37" t="s">
        <v>34</v>
      </c>
      <c r="D875" s="19">
        <v>0</v>
      </c>
      <c r="E875" s="19">
        <v>0</v>
      </c>
      <c r="F875" s="19">
        <v>1530.8356</v>
      </c>
      <c r="G875" s="19">
        <v>4547.5721</v>
      </c>
      <c r="H875" s="19">
        <v>870.1871</v>
      </c>
      <c r="I875" s="19">
        <v>700.1505</v>
      </c>
      <c r="J875" s="19">
        <v>0</v>
      </c>
      <c r="K875" s="19">
        <v>0</v>
      </c>
      <c r="L875" s="19">
        <v>10247.1811</v>
      </c>
      <c r="M875" s="20">
        <f t="shared" si="286"/>
        <v>17895.9264</v>
      </c>
    </row>
    <row r="876" spans="2:13" ht="12" customHeight="1">
      <c r="B876" s="33"/>
      <c r="C876" s="37" t="s">
        <v>35</v>
      </c>
      <c r="D876" s="19">
        <v>0</v>
      </c>
      <c r="E876" s="19">
        <v>0</v>
      </c>
      <c r="F876" s="19">
        <v>0</v>
      </c>
      <c r="G876" s="19">
        <v>0</v>
      </c>
      <c r="H876" s="19">
        <v>14.9564</v>
      </c>
      <c r="I876" s="19">
        <v>0</v>
      </c>
      <c r="J876" s="19">
        <v>0</v>
      </c>
      <c r="K876" s="19">
        <v>0</v>
      </c>
      <c r="L876" s="19">
        <v>136.4988</v>
      </c>
      <c r="M876" s="20">
        <f t="shared" si="286"/>
        <v>151.4552</v>
      </c>
    </row>
    <row r="877" spans="2:13" ht="12" customHeight="1">
      <c r="B877" s="33"/>
      <c r="C877" s="37" t="s">
        <v>82</v>
      </c>
      <c r="D877" s="19">
        <v>0</v>
      </c>
      <c r="E877" s="19">
        <v>0</v>
      </c>
      <c r="F877" s="19">
        <v>0</v>
      </c>
      <c r="G877" s="19">
        <v>50.56</v>
      </c>
      <c r="H877" s="19">
        <v>0</v>
      </c>
      <c r="I877" s="19">
        <v>0</v>
      </c>
      <c r="J877" s="19">
        <v>0</v>
      </c>
      <c r="K877" s="19">
        <v>0</v>
      </c>
      <c r="L877" s="19">
        <v>0</v>
      </c>
      <c r="M877" s="20">
        <f t="shared" si="286"/>
        <v>50.56</v>
      </c>
    </row>
    <row r="878" spans="2:13" ht="12" customHeight="1">
      <c r="B878" s="33" t="s">
        <v>68</v>
      </c>
      <c r="C878" s="37" t="s">
        <v>83</v>
      </c>
      <c r="D878" s="19">
        <v>0</v>
      </c>
      <c r="E878" s="19">
        <v>0</v>
      </c>
      <c r="F878" s="19">
        <v>0</v>
      </c>
      <c r="G878" s="19">
        <v>313.8668</v>
      </c>
      <c r="H878" s="19">
        <v>2217.1113</v>
      </c>
      <c r="I878" s="19">
        <v>946.9489</v>
      </c>
      <c r="J878" s="19">
        <v>0</v>
      </c>
      <c r="K878" s="19">
        <v>0</v>
      </c>
      <c r="L878" s="19">
        <v>0</v>
      </c>
      <c r="M878" s="20">
        <f t="shared" si="286"/>
        <v>3477.927</v>
      </c>
    </row>
    <row r="879" spans="2:13" ht="12" customHeight="1">
      <c r="B879" s="33"/>
      <c r="C879" s="37" t="s">
        <v>84</v>
      </c>
      <c r="D879" s="19">
        <v>0</v>
      </c>
      <c r="E879" s="19">
        <v>0</v>
      </c>
      <c r="F879" s="19">
        <v>0</v>
      </c>
      <c r="G879" s="19">
        <v>0</v>
      </c>
      <c r="H879" s="19">
        <v>0</v>
      </c>
      <c r="I879" s="19">
        <v>0</v>
      </c>
      <c r="J879" s="19">
        <v>0</v>
      </c>
      <c r="K879" s="19">
        <v>0</v>
      </c>
      <c r="L879" s="19">
        <v>0</v>
      </c>
      <c r="M879" s="20">
        <f t="shared" si="286"/>
        <v>0</v>
      </c>
    </row>
    <row r="880" spans="2:13" ht="12" customHeight="1">
      <c r="B880" s="33"/>
      <c r="C880" s="37" t="s">
        <v>85</v>
      </c>
      <c r="D880" s="19">
        <v>0</v>
      </c>
      <c r="E880" s="19">
        <v>0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20">
        <f t="shared" si="286"/>
        <v>0</v>
      </c>
    </row>
    <row r="881" spans="2:13" ht="12" customHeight="1">
      <c r="B881" s="33"/>
      <c r="C881" s="37" t="s">
        <v>36</v>
      </c>
      <c r="D881" s="19">
        <v>0</v>
      </c>
      <c r="E881" s="19">
        <v>0</v>
      </c>
      <c r="F881" s="19">
        <v>0</v>
      </c>
      <c r="G881" s="19">
        <v>0</v>
      </c>
      <c r="H881" s="19">
        <v>0</v>
      </c>
      <c r="I881" s="19">
        <v>0</v>
      </c>
      <c r="J881" s="19">
        <v>0</v>
      </c>
      <c r="K881" s="19">
        <v>0</v>
      </c>
      <c r="L881" s="19">
        <v>0.0025</v>
      </c>
      <c r="M881" s="20">
        <f t="shared" si="286"/>
        <v>0.0025</v>
      </c>
    </row>
    <row r="882" spans="2:13" ht="12" customHeight="1">
      <c r="B882" s="33"/>
      <c r="C882" s="37" t="s">
        <v>86</v>
      </c>
      <c r="D882" s="19">
        <v>0</v>
      </c>
      <c r="E882" s="19">
        <v>0</v>
      </c>
      <c r="F882" s="19">
        <v>0</v>
      </c>
      <c r="G882" s="19">
        <v>0</v>
      </c>
      <c r="H882" s="19">
        <v>0</v>
      </c>
      <c r="I882" s="19">
        <v>0</v>
      </c>
      <c r="J882" s="19">
        <v>0</v>
      </c>
      <c r="K882" s="19">
        <v>0</v>
      </c>
      <c r="L882" s="19">
        <v>0</v>
      </c>
      <c r="M882" s="20">
        <f t="shared" si="286"/>
        <v>0</v>
      </c>
    </row>
    <row r="883" spans="2:13" ht="12" customHeight="1">
      <c r="B883" s="33"/>
      <c r="C883" s="37" t="s">
        <v>37</v>
      </c>
      <c r="D883" s="19">
        <v>0</v>
      </c>
      <c r="E883" s="19">
        <v>1938.8408</v>
      </c>
      <c r="F883" s="19">
        <v>5327.5812</v>
      </c>
      <c r="G883" s="19">
        <v>9515.7287</v>
      </c>
      <c r="H883" s="19">
        <v>4970.8067</v>
      </c>
      <c r="I883" s="19">
        <v>689.3951</v>
      </c>
      <c r="J883" s="19">
        <v>0</v>
      </c>
      <c r="K883" s="19">
        <v>0</v>
      </c>
      <c r="L883" s="19">
        <v>8482.3774</v>
      </c>
      <c r="M883" s="20">
        <f t="shared" si="286"/>
        <v>30924.7299</v>
      </c>
    </row>
    <row r="884" spans="2:13" ht="12" customHeight="1">
      <c r="B884" s="33"/>
      <c r="C884" s="38" t="s">
        <v>87</v>
      </c>
      <c r="D884" s="19">
        <v>0</v>
      </c>
      <c r="E884" s="19">
        <v>0</v>
      </c>
      <c r="F884" s="19">
        <v>0</v>
      </c>
      <c r="G884" s="19">
        <v>0</v>
      </c>
      <c r="H884" s="19">
        <v>0</v>
      </c>
      <c r="I884" s="19">
        <v>0</v>
      </c>
      <c r="J884" s="19">
        <v>0.0747</v>
      </c>
      <c r="K884" s="19">
        <v>0</v>
      </c>
      <c r="L884" s="19">
        <v>0</v>
      </c>
      <c r="M884" s="20">
        <f t="shared" si="286"/>
        <v>0.0747</v>
      </c>
    </row>
    <row r="885" spans="2:13" ht="12" customHeight="1">
      <c r="B885" s="35"/>
      <c r="C885" s="39" t="s">
        <v>79</v>
      </c>
      <c r="D885" s="21">
        <f aca="true" t="shared" si="288" ref="D885:L885">SUM(D861:D884)</f>
        <v>35138.7586</v>
      </c>
      <c r="E885" s="21">
        <f t="shared" si="288"/>
        <v>100804.05900000001</v>
      </c>
      <c r="F885" s="21">
        <f t="shared" si="288"/>
        <v>144537.98429999998</v>
      </c>
      <c r="G885" s="21">
        <f t="shared" si="288"/>
        <v>150636.28749999998</v>
      </c>
      <c r="H885" s="21">
        <f t="shared" si="288"/>
        <v>375620.3350000001</v>
      </c>
      <c r="I885" s="21">
        <f t="shared" si="288"/>
        <v>304242.2809</v>
      </c>
      <c r="J885" s="21">
        <f t="shared" si="288"/>
        <v>136588.0446</v>
      </c>
      <c r="K885" s="21">
        <f t="shared" si="288"/>
        <v>198572.2627</v>
      </c>
      <c r="L885" s="21">
        <f t="shared" si="288"/>
        <v>676876.7481999999</v>
      </c>
      <c r="M885" s="22">
        <f t="shared" si="286"/>
        <v>2123016.7608</v>
      </c>
    </row>
    <row r="886" spans="2:13" ht="12" customHeight="1">
      <c r="B886" s="31"/>
      <c r="C886" s="40" t="s">
        <v>38</v>
      </c>
      <c r="D886" s="19">
        <v>0</v>
      </c>
      <c r="E886" s="19">
        <v>0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  <c r="L886" s="19">
        <v>0</v>
      </c>
      <c r="M886" s="20">
        <f t="shared" si="286"/>
        <v>0</v>
      </c>
    </row>
    <row r="887" spans="2:13" ht="12" customHeight="1">
      <c r="B887" s="33"/>
      <c r="C887" s="37" t="s">
        <v>39</v>
      </c>
      <c r="D887" s="19">
        <v>0</v>
      </c>
      <c r="E887" s="19">
        <v>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20">
        <f t="shared" si="286"/>
        <v>0</v>
      </c>
    </row>
    <row r="888" spans="2:13" ht="12" customHeight="1">
      <c r="B888" s="33"/>
      <c r="C888" s="37" t="s">
        <v>40</v>
      </c>
      <c r="D888" s="19">
        <v>0</v>
      </c>
      <c r="E888" s="19">
        <v>0</v>
      </c>
      <c r="F888" s="19">
        <v>0</v>
      </c>
      <c r="G888" s="19">
        <v>0</v>
      </c>
      <c r="H888" s="19">
        <v>0</v>
      </c>
      <c r="I888" s="19">
        <v>0.24</v>
      </c>
      <c r="J888" s="19">
        <v>0</v>
      </c>
      <c r="K888" s="19">
        <v>0</v>
      </c>
      <c r="L888" s="19">
        <v>0</v>
      </c>
      <c r="M888" s="20">
        <f t="shared" si="286"/>
        <v>0.24</v>
      </c>
    </row>
    <row r="889" spans="2:13" ht="12" customHeight="1">
      <c r="B889" s="33" t="s">
        <v>69</v>
      </c>
      <c r="C889" s="37" t="s">
        <v>88</v>
      </c>
      <c r="D889" s="19">
        <v>0</v>
      </c>
      <c r="E889" s="19">
        <v>0</v>
      </c>
      <c r="F889" s="19">
        <v>0</v>
      </c>
      <c r="G889" s="19">
        <v>0</v>
      </c>
      <c r="H889" s="19">
        <v>0</v>
      </c>
      <c r="I889" s="19">
        <v>0</v>
      </c>
      <c r="J889" s="19">
        <v>0</v>
      </c>
      <c r="K889" s="19">
        <v>0</v>
      </c>
      <c r="L889" s="19">
        <v>0.2991</v>
      </c>
      <c r="M889" s="20">
        <f t="shared" si="286"/>
        <v>0.2991</v>
      </c>
    </row>
    <row r="890" spans="2:13" ht="12" customHeight="1">
      <c r="B890" s="33"/>
      <c r="C890" s="37" t="s">
        <v>41</v>
      </c>
      <c r="D890" s="19">
        <v>2.5461</v>
      </c>
      <c r="E890" s="19">
        <v>0</v>
      </c>
      <c r="F890" s="19">
        <v>0</v>
      </c>
      <c r="G890" s="19">
        <v>0</v>
      </c>
      <c r="H890" s="19">
        <v>0</v>
      </c>
      <c r="I890" s="19">
        <v>0</v>
      </c>
      <c r="J890" s="19">
        <v>0</v>
      </c>
      <c r="K890" s="19">
        <v>0</v>
      </c>
      <c r="L890" s="19">
        <v>4.6724</v>
      </c>
      <c r="M890" s="20">
        <f t="shared" si="286"/>
        <v>7.2185</v>
      </c>
    </row>
    <row r="891" spans="2:13" ht="12" customHeight="1">
      <c r="B891" s="33"/>
      <c r="C891" s="37" t="s">
        <v>42</v>
      </c>
      <c r="D891" s="19">
        <v>0</v>
      </c>
      <c r="E891" s="19">
        <v>0</v>
      </c>
      <c r="F891" s="19">
        <v>0</v>
      </c>
      <c r="G891" s="19">
        <v>0</v>
      </c>
      <c r="H891" s="19">
        <v>4.05</v>
      </c>
      <c r="I891" s="19">
        <v>0</v>
      </c>
      <c r="J891" s="19">
        <v>0</v>
      </c>
      <c r="K891" s="19">
        <v>0</v>
      </c>
      <c r="L891" s="19">
        <v>0</v>
      </c>
      <c r="M891" s="20">
        <f t="shared" si="286"/>
        <v>4.05</v>
      </c>
    </row>
    <row r="892" spans="2:13" ht="12" customHeight="1">
      <c r="B892" s="33"/>
      <c r="C892" s="37" t="s">
        <v>43</v>
      </c>
      <c r="D892" s="19">
        <v>0</v>
      </c>
      <c r="E892" s="19">
        <v>0</v>
      </c>
      <c r="F892" s="19">
        <v>0</v>
      </c>
      <c r="G892" s="19">
        <v>0</v>
      </c>
      <c r="H892" s="19">
        <v>0</v>
      </c>
      <c r="I892" s="19">
        <v>0.1478</v>
      </c>
      <c r="J892" s="19">
        <v>0</v>
      </c>
      <c r="K892" s="19">
        <v>0</v>
      </c>
      <c r="L892" s="19">
        <v>0</v>
      </c>
      <c r="M892" s="20">
        <f t="shared" si="286"/>
        <v>0.1478</v>
      </c>
    </row>
    <row r="893" spans="2:13" ht="12" customHeight="1">
      <c r="B893" s="33"/>
      <c r="C893" s="37" t="s">
        <v>44</v>
      </c>
      <c r="D893" s="19">
        <v>0</v>
      </c>
      <c r="E893" s="19">
        <v>0</v>
      </c>
      <c r="F893" s="19">
        <v>0</v>
      </c>
      <c r="G893" s="19">
        <v>0</v>
      </c>
      <c r="H893" s="19">
        <v>9924.6683</v>
      </c>
      <c r="I893" s="19">
        <v>0</v>
      </c>
      <c r="J893" s="19">
        <v>0</v>
      </c>
      <c r="K893" s="19">
        <v>0</v>
      </c>
      <c r="L893" s="19">
        <v>0</v>
      </c>
      <c r="M893" s="20">
        <f t="shared" si="286"/>
        <v>9924.6683</v>
      </c>
    </row>
    <row r="894" spans="2:13" ht="12" customHeight="1">
      <c r="B894" s="33" t="s">
        <v>70</v>
      </c>
      <c r="C894" s="37" t="s">
        <v>45</v>
      </c>
      <c r="D894" s="19">
        <v>0</v>
      </c>
      <c r="E894" s="19">
        <v>0</v>
      </c>
      <c r="F894" s="19">
        <v>0</v>
      </c>
      <c r="G894" s="19">
        <v>0</v>
      </c>
      <c r="H894" s="19">
        <v>0</v>
      </c>
      <c r="I894" s="19">
        <v>0</v>
      </c>
      <c r="J894" s="19">
        <v>0</v>
      </c>
      <c r="K894" s="19">
        <v>0</v>
      </c>
      <c r="L894" s="19">
        <v>2075.9351</v>
      </c>
      <c r="M894" s="20">
        <f t="shared" si="286"/>
        <v>2075.9351</v>
      </c>
    </row>
    <row r="895" spans="2:13" ht="12" customHeight="1">
      <c r="B895" s="33"/>
      <c r="C895" s="37" t="s">
        <v>89</v>
      </c>
      <c r="D895" s="19">
        <v>0</v>
      </c>
      <c r="E895" s="19">
        <v>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20">
        <f t="shared" si="286"/>
        <v>0</v>
      </c>
    </row>
    <row r="896" spans="2:13" ht="12" customHeight="1">
      <c r="B896" s="33"/>
      <c r="C896" s="37" t="s">
        <v>51</v>
      </c>
      <c r="D896" s="19">
        <v>0</v>
      </c>
      <c r="E896" s="19">
        <v>0</v>
      </c>
      <c r="F896" s="19">
        <v>0</v>
      </c>
      <c r="G896" s="19">
        <v>0</v>
      </c>
      <c r="H896" s="19">
        <v>0</v>
      </c>
      <c r="I896" s="19">
        <v>0</v>
      </c>
      <c r="J896" s="19">
        <v>0</v>
      </c>
      <c r="K896" s="19">
        <v>0</v>
      </c>
      <c r="L896" s="19">
        <v>0</v>
      </c>
      <c r="M896" s="20">
        <f t="shared" si="286"/>
        <v>0</v>
      </c>
    </row>
    <row r="897" spans="2:13" ht="12" customHeight="1">
      <c r="B897" s="33"/>
      <c r="C897" s="37" t="s">
        <v>52</v>
      </c>
      <c r="D897" s="19">
        <v>0</v>
      </c>
      <c r="E897" s="19">
        <v>0</v>
      </c>
      <c r="F897" s="19">
        <v>0</v>
      </c>
      <c r="G897" s="19">
        <v>0</v>
      </c>
      <c r="H897" s="19">
        <v>0</v>
      </c>
      <c r="I897" s="19">
        <v>0</v>
      </c>
      <c r="J897" s="19">
        <v>0</v>
      </c>
      <c r="K897" s="19">
        <v>0</v>
      </c>
      <c r="L897" s="19">
        <v>0</v>
      </c>
      <c r="M897" s="20">
        <f t="shared" si="286"/>
        <v>0</v>
      </c>
    </row>
    <row r="898" spans="2:13" ht="12" customHeight="1">
      <c r="B898" s="33"/>
      <c r="C898" s="37" t="s">
        <v>53</v>
      </c>
      <c r="D898" s="19">
        <v>0</v>
      </c>
      <c r="E898" s="19">
        <v>0</v>
      </c>
      <c r="F898" s="19">
        <v>0</v>
      </c>
      <c r="G898" s="19">
        <v>0</v>
      </c>
      <c r="H898" s="19">
        <v>0</v>
      </c>
      <c r="I898" s="19">
        <v>0</v>
      </c>
      <c r="J898" s="19">
        <v>0</v>
      </c>
      <c r="K898" s="19">
        <v>0</v>
      </c>
      <c r="L898" s="19">
        <v>0</v>
      </c>
      <c r="M898" s="20">
        <f t="shared" si="286"/>
        <v>0</v>
      </c>
    </row>
    <row r="899" spans="2:13" ht="12" customHeight="1">
      <c r="B899" s="33" t="s">
        <v>71</v>
      </c>
      <c r="C899" s="37" t="s">
        <v>46</v>
      </c>
      <c r="D899" s="19">
        <v>0</v>
      </c>
      <c r="E899" s="19">
        <v>0</v>
      </c>
      <c r="F899" s="19">
        <v>0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20">
        <f t="shared" si="286"/>
        <v>0</v>
      </c>
    </row>
    <row r="900" spans="2:13" ht="12" customHeight="1">
      <c r="B900" s="33"/>
      <c r="C900" s="37" t="s">
        <v>90</v>
      </c>
      <c r="D900" s="19">
        <v>0</v>
      </c>
      <c r="E900" s="19">
        <v>0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20">
        <f>SUM(D900:L900)</f>
        <v>0</v>
      </c>
    </row>
    <row r="901" spans="2:13" ht="12" customHeight="1">
      <c r="B901" s="33"/>
      <c r="C901" s="37" t="s">
        <v>47</v>
      </c>
      <c r="D901" s="19">
        <v>0</v>
      </c>
      <c r="E901" s="19">
        <v>0</v>
      </c>
      <c r="F901" s="19">
        <v>0</v>
      </c>
      <c r="G901" s="19">
        <v>0</v>
      </c>
      <c r="H901" s="19">
        <v>0</v>
      </c>
      <c r="I901" s="19">
        <v>0</v>
      </c>
      <c r="J901" s="19">
        <v>0</v>
      </c>
      <c r="K901" s="19">
        <v>0</v>
      </c>
      <c r="L901" s="19">
        <v>0</v>
      </c>
      <c r="M901" s="20">
        <f t="shared" si="286"/>
        <v>0</v>
      </c>
    </row>
    <row r="902" spans="2:13" ht="12" customHeight="1">
      <c r="B902" s="33"/>
      <c r="C902" s="38" t="s">
        <v>91</v>
      </c>
      <c r="D902" s="23">
        <v>0</v>
      </c>
      <c r="E902" s="19">
        <v>0</v>
      </c>
      <c r="F902" s="19">
        <v>0</v>
      </c>
      <c r="G902" s="19">
        <v>0</v>
      </c>
      <c r="H902" s="19">
        <v>0</v>
      </c>
      <c r="I902" s="19">
        <v>0</v>
      </c>
      <c r="J902" s="23">
        <v>0</v>
      </c>
      <c r="K902" s="23">
        <v>0</v>
      </c>
      <c r="L902" s="23">
        <v>0</v>
      </c>
      <c r="M902" s="24">
        <f t="shared" si="286"/>
        <v>0</v>
      </c>
    </row>
    <row r="903" spans="2:13" ht="12" customHeight="1">
      <c r="B903" s="35"/>
      <c r="C903" s="41" t="s">
        <v>79</v>
      </c>
      <c r="D903" s="23">
        <f aca="true" t="shared" si="289" ref="D903:L903">SUM(D886:D902)</f>
        <v>2.5461</v>
      </c>
      <c r="E903" s="21">
        <f t="shared" si="289"/>
        <v>0</v>
      </c>
      <c r="F903" s="21">
        <f t="shared" si="289"/>
        <v>0</v>
      </c>
      <c r="G903" s="21">
        <f t="shared" si="289"/>
        <v>0</v>
      </c>
      <c r="H903" s="21">
        <f t="shared" si="289"/>
        <v>9928.718299999999</v>
      </c>
      <c r="I903" s="21">
        <f t="shared" si="289"/>
        <v>0.3878</v>
      </c>
      <c r="J903" s="23">
        <f t="shared" si="289"/>
        <v>0</v>
      </c>
      <c r="K903" s="23">
        <f t="shared" si="289"/>
        <v>0</v>
      </c>
      <c r="L903" s="23">
        <f t="shared" si="289"/>
        <v>2080.9066000000003</v>
      </c>
      <c r="M903" s="24">
        <f t="shared" si="286"/>
        <v>12012.558799999999</v>
      </c>
    </row>
    <row r="904" spans="2:13" ht="12" customHeight="1">
      <c r="B904" s="33"/>
      <c r="C904" s="34" t="s">
        <v>92</v>
      </c>
      <c r="D904" s="17">
        <v>0</v>
      </c>
      <c r="E904" s="17">
        <v>0</v>
      </c>
      <c r="F904" s="17">
        <v>0</v>
      </c>
      <c r="G904" s="19">
        <v>0</v>
      </c>
      <c r="H904" s="19">
        <v>1225.7658</v>
      </c>
      <c r="I904" s="19">
        <v>4032.6042</v>
      </c>
      <c r="J904" s="17">
        <v>0.0254</v>
      </c>
      <c r="K904" s="17">
        <v>0</v>
      </c>
      <c r="L904" s="17">
        <v>0</v>
      </c>
      <c r="M904" s="18">
        <f t="shared" si="286"/>
        <v>5258.3954</v>
      </c>
    </row>
    <row r="905" spans="2:13" ht="12" customHeight="1">
      <c r="B905" s="33" t="s">
        <v>72</v>
      </c>
      <c r="C905" s="34" t="s">
        <v>93</v>
      </c>
      <c r="D905" s="19">
        <v>11478.7583</v>
      </c>
      <c r="E905" s="19">
        <v>9680.0047</v>
      </c>
      <c r="F905" s="19">
        <v>29273.1181</v>
      </c>
      <c r="G905" s="19">
        <v>20636.0728</v>
      </c>
      <c r="H905" s="19">
        <v>11558.6103</v>
      </c>
      <c r="I905" s="19">
        <v>20943.0031</v>
      </c>
      <c r="J905" s="19">
        <v>25286.1858</v>
      </c>
      <c r="K905" s="19">
        <v>19227.1861</v>
      </c>
      <c r="L905" s="19">
        <v>19983.7406</v>
      </c>
      <c r="M905" s="20">
        <f t="shared" si="286"/>
        <v>168066.67979999998</v>
      </c>
    </row>
    <row r="906" spans="2:13" ht="12" customHeight="1">
      <c r="B906" s="33"/>
      <c r="C906" s="34" t="s">
        <v>94</v>
      </c>
      <c r="D906" s="19">
        <v>0</v>
      </c>
      <c r="E906" s="19">
        <v>0</v>
      </c>
      <c r="F906" s="19">
        <v>2414.6544</v>
      </c>
      <c r="G906" s="19">
        <v>9902.1175</v>
      </c>
      <c r="H906" s="19">
        <v>4403.0238</v>
      </c>
      <c r="I906" s="19">
        <v>3541.3785</v>
      </c>
      <c r="J906" s="19">
        <v>1255.7756</v>
      </c>
      <c r="K906" s="19">
        <v>2379.4978</v>
      </c>
      <c r="L906" s="19">
        <v>12078.0562</v>
      </c>
      <c r="M906" s="20">
        <f t="shared" si="286"/>
        <v>35974.5038</v>
      </c>
    </row>
    <row r="907" spans="2:13" ht="12" customHeight="1">
      <c r="B907" s="33" t="s">
        <v>73</v>
      </c>
      <c r="C907" s="34" t="s">
        <v>95</v>
      </c>
      <c r="D907" s="19">
        <v>0</v>
      </c>
      <c r="E907" s="19">
        <v>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20">
        <f t="shared" si="286"/>
        <v>0</v>
      </c>
    </row>
    <row r="908" spans="2:13" ht="12" customHeight="1">
      <c r="B908" s="33"/>
      <c r="C908" s="34" t="s">
        <v>96</v>
      </c>
      <c r="D908" s="19">
        <v>0</v>
      </c>
      <c r="E908" s="19">
        <v>0</v>
      </c>
      <c r="F908" s="19">
        <v>0</v>
      </c>
      <c r="G908" s="19">
        <v>0</v>
      </c>
      <c r="H908" s="19">
        <v>2860</v>
      </c>
      <c r="I908" s="19">
        <v>0</v>
      </c>
      <c r="J908" s="19">
        <v>0</v>
      </c>
      <c r="K908" s="19">
        <v>0</v>
      </c>
      <c r="L908" s="19">
        <v>0</v>
      </c>
      <c r="M908" s="20">
        <f t="shared" si="286"/>
        <v>2860</v>
      </c>
    </row>
    <row r="909" spans="2:13" ht="12" customHeight="1">
      <c r="B909" s="33" t="s">
        <v>68</v>
      </c>
      <c r="C909" s="34" t="s">
        <v>97</v>
      </c>
      <c r="D909" s="19">
        <v>0</v>
      </c>
      <c r="E909" s="19">
        <v>0</v>
      </c>
      <c r="F909" s="19">
        <v>0</v>
      </c>
      <c r="G909" s="19">
        <v>599.917</v>
      </c>
      <c r="H909" s="19">
        <v>0</v>
      </c>
      <c r="I909" s="19">
        <v>0</v>
      </c>
      <c r="J909" s="19">
        <v>0</v>
      </c>
      <c r="K909" s="19">
        <v>0</v>
      </c>
      <c r="L909" s="19">
        <v>0</v>
      </c>
      <c r="M909" s="20">
        <f t="shared" si="286"/>
        <v>599.917</v>
      </c>
    </row>
    <row r="910" spans="2:13" ht="12" customHeight="1">
      <c r="B910" s="33"/>
      <c r="C910" s="42" t="s">
        <v>98</v>
      </c>
      <c r="D910" s="23">
        <v>0</v>
      </c>
      <c r="E910" s="23">
        <v>0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4">
        <f t="shared" si="286"/>
        <v>0</v>
      </c>
    </row>
    <row r="911" spans="2:13" ht="12" customHeight="1">
      <c r="B911" s="35"/>
      <c r="C911" s="41" t="s">
        <v>64</v>
      </c>
      <c r="D911" s="21">
        <f aca="true" t="shared" si="290" ref="D911:L911">SUM(D904:D910)</f>
        <v>11478.7583</v>
      </c>
      <c r="E911" s="21">
        <f t="shared" si="290"/>
        <v>9680.0047</v>
      </c>
      <c r="F911" s="21">
        <f t="shared" si="290"/>
        <v>31687.7725</v>
      </c>
      <c r="G911" s="21">
        <f t="shared" si="290"/>
        <v>31138.107300000003</v>
      </c>
      <c r="H911" s="21">
        <f t="shared" si="290"/>
        <v>20047.3999</v>
      </c>
      <c r="I911" s="21">
        <f t="shared" si="290"/>
        <v>28516.985800000002</v>
      </c>
      <c r="J911" s="21">
        <f t="shared" si="290"/>
        <v>26541.9868</v>
      </c>
      <c r="K911" s="21">
        <f t="shared" si="290"/>
        <v>21606.6839</v>
      </c>
      <c r="L911" s="21">
        <f t="shared" si="290"/>
        <v>32061.796800000004</v>
      </c>
      <c r="M911" s="22">
        <f>SUM(D911:L911)</f>
        <v>212759.49600000004</v>
      </c>
    </row>
    <row r="912" spans="2:13" ht="12" customHeight="1">
      <c r="B912" s="51" t="s">
        <v>74</v>
      </c>
      <c r="C912" s="52"/>
      <c r="D912" s="25">
        <f aca="true" t="shared" si="291" ref="D912:L912">+D860+D885+D903+D911</f>
        <v>61035.922</v>
      </c>
      <c r="E912" s="25">
        <f t="shared" si="291"/>
        <v>131330.1708</v>
      </c>
      <c r="F912" s="25">
        <f t="shared" si="291"/>
        <v>208923.67639999997</v>
      </c>
      <c r="G912" s="25">
        <f t="shared" si="291"/>
        <v>226630.51619999998</v>
      </c>
      <c r="H912" s="25">
        <f t="shared" si="291"/>
        <v>435905.5892000001</v>
      </c>
      <c r="I912" s="25">
        <f t="shared" si="291"/>
        <v>370420.37620000006</v>
      </c>
      <c r="J912" s="25">
        <f t="shared" si="291"/>
        <v>199129.35489999998</v>
      </c>
      <c r="K912" s="25">
        <f t="shared" si="291"/>
        <v>239259.8864</v>
      </c>
      <c r="L912" s="25">
        <f t="shared" si="291"/>
        <v>872242.6998</v>
      </c>
      <c r="M912" s="26">
        <f>SUM(D912:L912)</f>
        <v>2744878.1919</v>
      </c>
    </row>
    <row r="914" spans="2:57" ht="12" customHeight="1">
      <c r="B914" s="13"/>
      <c r="C914" s="12" t="s">
        <v>3</v>
      </c>
      <c r="D914" s="49" t="s">
        <v>18</v>
      </c>
      <c r="E914" s="50"/>
      <c r="BD914" s="3"/>
      <c r="BE914" s="2"/>
    </row>
    <row r="915" spans="3:57" ht="12" customHeight="1">
      <c r="C915" s="5"/>
      <c r="M915" s="7" t="s">
        <v>0</v>
      </c>
      <c r="BE915" s="2"/>
    </row>
    <row r="916" spans="2:57" ht="12" customHeight="1">
      <c r="B916" s="8"/>
      <c r="C916" s="9" t="s">
        <v>99</v>
      </c>
      <c r="D916" s="43" t="s">
        <v>54</v>
      </c>
      <c r="E916" s="45" t="s">
        <v>55</v>
      </c>
      <c r="F916" s="45" t="s">
        <v>56</v>
      </c>
      <c r="G916" s="45" t="s">
        <v>57</v>
      </c>
      <c r="H916" s="45" t="s">
        <v>58</v>
      </c>
      <c r="I916" s="45" t="s">
        <v>59</v>
      </c>
      <c r="J916" s="45" t="s">
        <v>60</v>
      </c>
      <c r="K916" s="45" t="s">
        <v>61</v>
      </c>
      <c r="L916" s="45" t="s">
        <v>21</v>
      </c>
      <c r="M916" s="47" t="s">
        <v>1</v>
      </c>
      <c r="BE916" s="2"/>
    </row>
    <row r="917" spans="2:57" ht="12" customHeight="1">
      <c r="B917" s="29" t="s">
        <v>2</v>
      </c>
      <c r="C917" s="30"/>
      <c r="D917" s="44"/>
      <c r="E917" s="46"/>
      <c r="F917" s="46"/>
      <c r="G917" s="46"/>
      <c r="H917" s="46"/>
      <c r="I917" s="46"/>
      <c r="J917" s="46"/>
      <c r="K917" s="46"/>
      <c r="L917" s="46"/>
      <c r="M917" s="48"/>
      <c r="BE917" s="2"/>
    </row>
    <row r="918" spans="2:13" ht="12" customHeight="1">
      <c r="B918" s="31"/>
      <c r="C918" s="32" t="s">
        <v>23</v>
      </c>
      <c r="D918" s="17">
        <f aca="true" t="shared" si="292" ref="D918:M918">SUM(D723,D788,D853)</f>
        <v>0</v>
      </c>
      <c r="E918" s="17">
        <f t="shared" si="292"/>
        <v>0</v>
      </c>
      <c r="F918" s="17">
        <f t="shared" si="292"/>
        <v>0</v>
      </c>
      <c r="G918" s="17">
        <f t="shared" si="292"/>
        <v>0</v>
      </c>
      <c r="H918" s="17">
        <f t="shared" si="292"/>
        <v>0</v>
      </c>
      <c r="I918" s="17">
        <f t="shared" si="292"/>
        <v>0</v>
      </c>
      <c r="J918" s="17">
        <f t="shared" si="292"/>
        <v>0</v>
      </c>
      <c r="K918" s="17">
        <f t="shared" si="292"/>
        <v>0</v>
      </c>
      <c r="L918" s="17">
        <f t="shared" si="292"/>
        <v>0</v>
      </c>
      <c r="M918" s="18">
        <f t="shared" si="292"/>
        <v>0</v>
      </c>
    </row>
    <row r="919" spans="2:13" ht="12" customHeight="1">
      <c r="B919" s="33" t="s">
        <v>62</v>
      </c>
      <c r="C919" s="34" t="s">
        <v>24</v>
      </c>
      <c r="D919" s="19">
        <f aca="true" t="shared" si="293" ref="D919:M919">SUM(D724,D789,D854)</f>
        <v>0</v>
      </c>
      <c r="E919" s="19">
        <f t="shared" si="293"/>
        <v>0</v>
      </c>
      <c r="F919" s="19">
        <f t="shared" si="293"/>
        <v>0</v>
      </c>
      <c r="G919" s="19">
        <f t="shared" si="293"/>
        <v>0</v>
      </c>
      <c r="H919" s="19">
        <f t="shared" si="293"/>
        <v>0</v>
      </c>
      <c r="I919" s="19">
        <f t="shared" si="293"/>
        <v>0</v>
      </c>
      <c r="J919" s="19">
        <f t="shared" si="293"/>
        <v>0</v>
      </c>
      <c r="K919" s="19">
        <f t="shared" si="293"/>
        <v>0</v>
      </c>
      <c r="L919" s="19">
        <f t="shared" si="293"/>
        <v>0</v>
      </c>
      <c r="M919" s="20">
        <f t="shared" si="293"/>
        <v>0</v>
      </c>
    </row>
    <row r="920" spans="2:13" ht="12" customHeight="1">
      <c r="B920" s="33"/>
      <c r="C920" s="34" t="s">
        <v>25</v>
      </c>
      <c r="D920" s="19">
        <f aca="true" t="shared" si="294" ref="D920:M920">SUM(D725,D790,D855)</f>
        <v>0</v>
      </c>
      <c r="E920" s="19">
        <f t="shared" si="294"/>
        <v>0</v>
      </c>
      <c r="F920" s="19">
        <f t="shared" si="294"/>
        <v>0</v>
      </c>
      <c r="G920" s="19">
        <f t="shared" si="294"/>
        <v>0</v>
      </c>
      <c r="H920" s="19">
        <f t="shared" si="294"/>
        <v>2208.1404</v>
      </c>
      <c r="I920" s="19">
        <f t="shared" si="294"/>
        <v>0</v>
      </c>
      <c r="J920" s="19">
        <f t="shared" si="294"/>
        <v>0</v>
      </c>
      <c r="K920" s="19">
        <f t="shared" si="294"/>
        <v>0</v>
      </c>
      <c r="L920" s="19">
        <f t="shared" si="294"/>
        <v>0</v>
      </c>
      <c r="M920" s="20">
        <f t="shared" si="294"/>
        <v>2208.1404</v>
      </c>
    </row>
    <row r="921" spans="2:13" ht="12" customHeight="1">
      <c r="B921" s="33"/>
      <c r="C921" s="34" t="s">
        <v>77</v>
      </c>
      <c r="D921" s="19">
        <f aca="true" t="shared" si="295" ref="D921:M921">SUM(D726,D791,D856)</f>
        <v>12142.7988</v>
      </c>
      <c r="E921" s="19">
        <f t="shared" si="295"/>
        <v>7126.8576</v>
      </c>
      <c r="F921" s="19">
        <f t="shared" si="295"/>
        <v>18751.0865</v>
      </c>
      <c r="G921" s="19">
        <f t="shared" si="295"/>
        <v>6132.5383</v>
      </c>
      <c r="H921" s="19">
        <f t="shared" si="295"/>
        <v>9.2947</v>
      </c>
      <c r="I921" s="19">
        <f t="shared" si="295"/>
        <v>1507.9456</v>
      </c>
      <c r="J921" s="19">
        <f t="shared" si="295"/>
        <v>0</v>
      </c>
      <c r="K921" s="19">
        <f t="shared" si="295"/>
        <v>5430.9917</v>
      </c>
      <c r="L921" s="19">
        <f t="shared" si="295"/>
        <v>51025.466</v>
      </c>
      <c r="M921" s="20">
        <f t="shared" si="295"/>
        <v>102126.97919999999</v>
      </c>
    </row>
    <row r="922" spans="2:13" ht="12" customHeight="1">
      <c r="B922" s="33"/>
      <c r="C922" s="34" t="s">
        <v>26</v>
      </c>
      <c r="D922" s="19">
        <f aca="true" t="shared" si="296" ref="D922:M923">SUM(D727,D792,D857)</f>
        <v>2273.0602</v>
      </c>
      <c r="E922" s="19">
        <f t="shared" si="296"/>
        <v>13719.2495</v>
      </c>
      <c r="F922" s="19">
        <f t="shared" si="296"/>
        <v>12966.2013</v>
      </c>
      <c r="G922" s="19">
        <f t="shared" si="296"/>
        <v>30109.8401</v>
      </c>
      <c r="H922" s="19">
        <f t="shared" si="296"/>
        <v>22550.825</v>
      </c>
      <c r="I922" s="19">
        <f t="shared" si="296"/>
        <v>36152.7761</v>
      </c>
      <c r="J922" s="19">
        <f t="shared" si="296"/>
        <v>35999.3235</v>
      </c>
      <c r="K922" s="19">
        <f t="shared" si="296"/>
        <v>13649.9481</v>
      </c>
      <c r="L922" s="19">
        <f t="shared" si="296"/>
        <v>110228.9002</v>
      </c>
      <c r="M922" s="20">
        <f t="shared" si="296"/>
        <v>277650.124</v>
      </c>
    </row>
    <row r="923" spans="2:13" ht="12" customHeight="1">
      <c r="B923" s="33"/>
      <c r="C923" s="34" t="s">
        <v>27</v>
      </c>
      <c r="D923" s="19">
        <f t="shared" si="296"/>
        <v>0</v>
      </c>
      <c r="E923" s="19">
        <f t="shared" si="296"/>
        <v>0</v>
      </c>
      <c r="F923" s="19">
        <f t="shared" si="296"/>
        <v>0</v>
      </c>
      <c r="G923" s="19">
        <f t="shared" si="296"/>
        <v>0</v>
      </c>
      <c r="H923" s="19">
        <f t="shared" si="296"/>
        <v>0</v>
      </c>
      <c r="I923" s="19">
        <f t="shared" si="296"/>
        <v>0</v>
      </c>
      <c r="J923" s="19">
        <f t="shared" si="296"/>
        <v>0</v>
      </c>
      <c r="K923" s="19">
        <f t="shared" si="296"/>
        <v>0</v>
      </c>
      <c r="L923" s="19">
        <f t="shared" si="296"/>
        <v>0</v>
      </c>
      <c r="M923" s="20">
        <f t="shared" si="296"/>
        <v>0</v>
      </c>
    </row>
    <row r="924" spans="2:13" ht="12" customHeight="1">
      <c r="B924" s="33" t="s">
        <v>63</v>
      </c>
      <c r="C924" s="34" t="s">
        <v>78</v>
      </c>
      <c r="D924" s="19">
        <f aca="true" t="shared" si="297" ref="D924:M924">SUM(D729,D794,D859)</f>
        <v>0</v>
      </c>
      <c r="E924" s="19">
        <f t="shared" si="297"/>
        <v>0</v>
      </c>
      <c r="F924" s="19">
        <f t="shared" si="297"/>
        <v>980.6318</v>
      </c>
      <c r="G924" s="19">
        <f t="shared" si="297"/>
        <v>8634.85</v>
      </c>
      <c r="H924" s="19">
        <f t="shared" si="297"/>
        <v>5540.8759</v>
      </c>
      <c r="I924" s="19">
        <f t="shared" si="297"/>
        <v>0</v>
      </c>
      <c r="J924" s="19">
        <f t="shared" si="297"/>
        <v>0</v>
      </c>
      <c r="K924" s="19">
        <f t="shared" si="297"/>
        <v>0</v>
      </c>
      <c r="L924" s="19">
        <f t="shared" si="297"/>
        <v>0</v>
      </c>
      <c r="M924" s="20">
        <f t="shared" si="297"/>
        <v>15156.3577</v>
      </c>
    </row>
    <row r="925" spans="2:13" ht="12" customHeight="1">
      <c r="B925" s="35"/>
      <c r="C925" s="36" t="s">
        <v>79</v>
      </c>
      <c r="D925" s="21">
        <f aca="true" t="shared" si="298" ref="D925:M925">SUM(D730,D795,D860)</f>
        <v>14415.859</v>
      </c>
      <c r="E925" s="21">
        <f t="shared" si="298"/>
        <v>20846.1071</v>
      </c>
      <c r="F925" s="21">
        <f t="shared" si="298"/>
        <v>32697.9196</v>
      </c>
      <c r="G925" s="21">
        <f t="shared" si="298"/>
        <v>44877.2284</v>
      </c>
      <c r="H925" s="21">
        <f t="shared" si="298"/>
        <v>30309.136</v>
      </c>
      <c r="I925" s="21">
        <f t="shared" si="298"/>
        <v>37660.7217</v>
      </c>
      <c r="J925" s="21">
        <f t="shared" si="298"/>
        <v>35999.3235</v>
      </c>
      <c r="K925" s="21">
        <f t="shared" si="298"/>
        <v>19080.9398</v>
      </c>
      <c r="L925" s="21">
        <f t="shared" si="298"/>
        <v>161254.3662</v>
      </c>
      <c r="M925" s="22">
        <f t="shared" si="298"/>
        <v>397141.6013</v>
      </c>
    </row>
    <row r="926" spans="2:13" ht="12" customHeight="1">
      <c r="B926" s="33"/>
      <c r="C926" s="37" t="s">
        <v>28</v>
      </c>
      <c r="D926" s="19">
        <f aca="true" t="shared" si="299" ref="D926:M926">SUM(D731,D796,D861)</f>
        <v>33.2053</v>
      </c>
      <c r="E926" s="19">
        <f t="shared" si="299"/>
        <v>1.2418</v>
      </c>
      <c r="F926" s="19">
        <f t="shared" si="299"/>
        <v>108.7584</v>
      </c>
      <c r="G926" s="19">
        <f t="shared" si="299"/>
        <v>4492.1630000000005</v>
      </c>
      <c r="H926" s="19">
        <f t="shared" si="299"/>
        <v>3354.0023</v>
      </c>
      <c r="I926" s="19">
        <f t="shared" si="299"/>
        <v>3053.6434</v>
      </c>
      <c r="J926" s="19">
        <f t="shared" si="299"/>
        <v>41.7545</v>
      </c>
      <c r="K926" s="19">
        <f t="shared" si="299"/>
        <v>21.3747</v>
      </c>
      <c r="L926" s="19">
        <f t="shared" si="299"/>
        <v>1875.8058</v>
      </c>
      <c r="M926" s="20">
        <f t="shared" si="299"/>
        <v>12981.949200000001</v>
      </c>
    </row>
    <row r="927" spans="2:13" ht="12" customHeight="1">
      <c r="B927" s="33"/>
      <c r="C927" s="37" t="s">
        <v>75</v>
      </c>
      <c r="D927" s="19">
        <f aca="true" t="shared" si="300" ref="D927:M927">SUM(D732,D797,D862)</f>
        <v>0</v>
      </c>
      <c r="E927" s="19">
        <f t="shared" si="300"/>
        <v>0</v>
      </c>
      <c r="F927" s="19">
        <f t="shared" si="300"/>
        <v>0</v>
      </c>
      <c r="G927" s="19">
        <f t="shared" si="300"/>
        <v>85.5634</v>
      </c>
      <c r="H927" s="19">
        <f t="shared" si="300"/>
        <v>1695.1049</v>
      </c>
      <c r="I927" s="19">
        <f t="shared" si="300"/>
        <v>3.7466</v>
      </c>
      <c r="J927" s="19">
        <f t="shared" si="300"/>
        <v>0</v>
      </c>
      <c r="K927" s="19">
        <f t="shared" si="300"/>
        <v>0</v>
      </c>
      <c r="L927" s="19">
        <f t="shared" si="300"/>
        <v>1166.4321</v>
      </c>
      <c r="M927" s="20">
        <f t="shared" si="300"/>
        <v>2950.847</v>
      </c>
    </row>
    <row r="928" spans="2:13" ht="12" customHeight="1">
      <c r="B928" s="33"/>
      <c r="C928" s="37" t="s">
        <v>48</v>
      </c>
      <c r="D928" s="19">
        <f aca="true" t="shared" si="301" ref="D928:M928">SUM(D733,D798,D863)</f>
        <v>0</v>
      </c>
      <c r="E928" s="19">
        <f t="shared" si="301"/>
        <v>0</v>
      </c>
      <c r="F928" s="19">
        <f t="shared" si="301"/>
        <v>0</v>
      </c>
      <c r="G928" s="19">
        <f t="shared" si="301"/>
        <v>0</v>
      </c>
      <c r="H928" s="19">
        <f t="shared" si="301"/>
        <v>0</v>
      </c>
      <c r="I928" s="19">
        <f t="shared" si="301"/>
        <v>32.2127</v>
      </c>
      <c r="J928" s="19">
        <f t="shared" si="301"/>
        <v>0</v>
      </c>
      <c r="K928" s="19">
        <f t="shared" si="301"/>
        <v>0</v>
      </c>
      <c r="L928" s="19">
        <f t="shared" si="301"/>
        <v>6.4459</v>
      </c>
      <c r="M928" s="20">
        <f t="shared" si="301"/>
        <v>38.6586</v>
      </c>
    </row>
    <row r="929" spans="2:13" ht="12" customHeight="1">
      <c r="B929" s="33"/>
      <c r="C929" s="37" t="s">
        <v>29</v>
      </c>
      <c r="D929" s="19">
        <f aca="true" t="shared" si="302" ref="D929:M929">SUM(D734,D799,D864)</f>
        <v>0</v>
      </c>
      <c r="E929" s="19">
        <f t="shared" si="302"/>
        <v>0</v>
      </c>
      <c r="F929" s="19">
        <f t="shared" si="302"/>
        <v>28.2752</v>
      </c>
      <c r="G929" s="19">
        <f t="shared" si="302"/>
        <v>405.0548</v>
      </c>
      <c r="H929" s="19">
        <f t="shared" si="302"/>
        <v>153.0514</v>
      </c>
      <c r="I929" s="19">
        <f t="shared" si="302"/>
        <v>782.7054</v>
      </c>
      <c r="J929" s="19">
        <f t="shared" si="302"/>
        <v>0</v>
      </c>
      <c r="K929" s="19">
        <f t="shared" si="302"/>
        <v>0</v>
      </c>
      <c r="L929" s="19">
        <f t="shared" si="302"/>
        <v>0</v>
      </c>
      <c r="M929" s="20">
        <f t="shared" si="302"/>
        <v>1369.0868</v>
      </c>
    </row>
    <row r="930" spans="2:13" ht="12" customHeight="1">
      <c r="B930" s="33"/>
      <c r="C930" s="37" t="s">
        <v>30</v>
      </c>
      <c r="D930" s="19">
        <f aca="true" t="shared" si="303" ref="D930:M930">SUM(D735,D800,D865)</f>
        <v>0</v>
      </c>
      <c r="E930" s="19">
        <f t="shared" si="303"/>
        <v>0</v>
      </c>
      <c r="F930" s="19">
        <f t="shared" si="303"/>
        <v>0</v>
      </c>
      <c r="G930" s="19">
        <f t="shared" si="303"/>
        <v>3.5557</v>
      </c>
      <c r="H930" s="19">
        <f t="shared" si="303"/>
        <v>11.8673</v>
      </c>
      <c r="I930" s="19">
        <f t="shared" si="303"/>
        <v>6.4787</v>
      </c>
      <c r="J930" s="19">
        <f t="shared" si="303"/>
        <v>0</v>
      </c>
      <c r="K930" s="19">
        <f t="shared" si="303"/>
        <v>0</v>
      </c>
      <c r="L930" s="19">
        <f t="shared" si="303"/>
        <v>56.9376</v>
      </c>
      <c r="M930" s="20">
        <f t="shared" si="303"/>
        <v>78.83930000000001</v>
      </c>
    </row>
    <row r="931" spans="2:13" ht="12" customHeight="1">
      <c r="B931" s="33" t="s">
        <v>65</v>
      </c>
      <c r="C931" s="37" t="s">
        <v>66</v>
      </c>
      <c r="D931" s="19">
        <f aca="true" t="shared" si="304" ref="D931:M931">SUM(D736,D801,D866)</f>
        <v>83.2902</v>
      </c>
      <c r="E931" s="19">
        <f t="shared" si="304"/>
        <v>0</v>
      </c>
      <c r="F931" s="19">
        <f t="shared" si="304"/>
        <v>685.692</v>
      </c>
      <c r="G931" s="19">
        <f t="shared" si="304"/>
        <v>1734.5745</v>
      </c>
      <c r="H931" s="19">
        <f t="shared" si="304"/>
        <v>6263.8318</v>
      </c>
      <c r="I931" s="19">
        <f t="shared" si="304"/>
        <v>14466.214899999999</v>
      </c>
      <c r="J931" s="19">
        <f t="shared" si="304"/>
        <v>4809.2307</v>
      </c>
      <c r="K931" s="19">
        <f t="shared" si="304"/>
        <v>373.9148</v>
      </c>
      <c r="L931" s="19">
        <f t="shared" si="304"/>
        <v>11988.9434</v>
      </c>
      <c r="M931" s="20">
        <f t="shared" si="304"/>
        <v>40405.6923</v>
      </c>
    </row>
    <row r="932" spans="2:13" ht="12" customHeight="1">
      <c r="B932" s="33"/>
      <c r="C932" s="37" t="s">
        <v>80</v>
      </c>
      <c r="D932" s="19">
        <f aca="true" t="shared" si="305" ref="D932:M932">SUM(D737,D802,D867)</f>
        <v>0</v>
      </c>
      <c r="E932" s="19">
        <f t="shared" si="305"/>
        <v>0</v>
      </c>
      <c r="F932" s="19">
        <f t="shared" si="305"/>
        <v>0</v>
      </c>
      <c r="G932" s="19">
        <f t="shared" si="305"/>
        <v>0</v>
      </c>
      <c r="H932" s="19">
        <f t="shared" si="305"/>
        <v>0</v>
      </c>
      <c r="I932" s="19">
        <f t="shared" si="305"/>
        <v>13.714400000000001</v>
      </c>
      <c r="J932" s="19">
        <f t="shared" si="305"/>
        <v>0</v>
      </c>
      <c r="K932" s="19">
        <f t="shared" si="305"/>
        <v>0</v>
      </c>
      <c r="L932" s="19">
        <f t="shared" si="305"/>
        <v>0</v>
      </c>
      <c r="M932" s="20">
        <f t="shared" si="305"/>
        <v>13.714400000000001</v>
      </c>
    </row>
    <row r="933" spans="2:13" ht="12" customHeight="1">
      <c r="B933" s="33"/>
      <c r="C933" s="37" t="s">
        <v>49</v>
      </c>
      <c r="D933" s="19">
        <f aca="true" t="shared" si="306" ref="D933:M933">SUM(D738,D803,D868)</f>
        <v>8012.2018</v>
      </c>
      <c r="E933" s="19">
        <f t="shared" si="306"/>
        <v>0</v>
      </c>
      <c r="F933" s="19">
        <f t="shared" si="306"/>
        <v>1917.0795</v>
      </c>
      <c r="G933" s="19">
        <f t="shared" si="306"/>
        <v>16303.856600000001</v>
      </c>
      <c r="H933" s="19">
        <f t="shared" si="306"/>
        <v>49255.9981</v>
      </c>
      <c r="I933" s="19">
        <f t="shared" si="306"/>
        <v>43878.7273</v>
      </c>
      <c r="J933" s="19">
        <f t="shared" si="306"/>
        <v>15753.6741</v>
      </c>
      <c r="K933" s="19">
        <f t="shared" si="306"/>
        <v>4160.8599</v>
      </c>
      <c r="L933" s="19">
        <f t="shared" si="306"/>
        <v>55680.4245</v>
      </c>
      <c r="M933" s="20">
        <f t="shared" si="306"/>
        <v>194962.8218</v>
      </c>
    </row>
    <row r="934" spans="2:13" ht="12" customHeight="1">
      <c r="B934" s="33"/>
      <c r="C934" s="37" t="s">
        <v>76</v>
      </c>
      <c r="D934" s="19">
        <f aca="true" t="shared" si="307" ref="D934:M934">SUM(D739,D804,D869)</f>
        <v>7598.8575</v>
      </c>
      <c r="E934" s="19">
        <f t="shared" si="307"/>
        <v>33704.512</v>
      </c>
      <c r="F934" s="19">
        <f t="shared" si="307"/>
        <v>44120.413199999995</v>
      </c>
      <c r="G934" s="19">
        <f t="shared" si="307"/>
        <v>46802.9734</v>
      </c>
      <c r="H934" s="19">
        <f t="shared" si="307"/>
        <v>227778.2978</v>
      </c>
      <c r="I934" s="19">
        <f t="shared" si="307"/>
        <v>122999.4309</v>
      </c>
      <c r="J934" s="19">
        <f t="shared" si="307"/>
        <v>67857.5644</v>
      </c>
      <c r="K934" s="19">
        <f t="shared" si="307"/>
        <v>97218.083</v>
      </c>
      <c r="L934" s="19">
        <f t="shared" si="307"/>
        <v>390991.1925</v>
      </c>
      <c r="M934" s="20">
        <f t="shared" si="307"/>
        <v>1039071.3247000001</v>
      </c>
    </row>
    <row r="935" spans="2:13" ht="12" customHeight="1">
      <c r="B935" s="33"/>
      <c r="C935" s="37" t="s">
        <v>31</v>
      </c>
      <c r="D935" s="19">
        <f aca="true" t="shared" si="308" ref="D935:M935">SUM(D740,D805,D870)</f>
        <v>6.3744</v>
      </c>
      <c r="E935" s="19">
        <f t="shared" si="308"/>
        <v>0</v>
      </c>
      <c r="F935" s="19">
        <f t="shared" si="308"/>
        <v>50.5276</v>
      </c>
      <c r="G935" s="19">
        <f t="shared" si="308"/>
        <v>6.3744</v>
      </c>
      <c r="H935" s="19">
        <f t="shared" si="308"/>
        <v>28.6008</v>
      </c>
      <c r="I935" s="19">
        <f t="shared" si="308"/>
        <v>136.36489999999998</v>
      </c>
      <c r="J935" s="19">
        <f t="shared" si="308"/>
        <v>0</v>
      </c>
      <c r="K935" s="19">
        <f t="shared" si="308"/>
        <v>241.3694</v>
      </c>
      <c r="L935" s="19">
        <f t="shared" si="308"/>
        <v>270.6119</v>
      </c>
      <c r="M935" s="20">
        <f t="shared" si="308"/>
        <v>740.2234</v>
      </c>
    </row>
    <row r="936" spans="2:13" ht="12" customHeight="1">
      <c r="B936" s="33"/>
      <c r="C936" s="37" t="s">
        <v>32</v>
      </c>
      <c r="D936" s="19">
        <f aca="true" t="shared" si="309" ref="D936:M936">SUM(D741,D806,D871)</f>
        <v>0</v>
      </c>
      <c r="E936" s="19">
        <f t="shared" si="309"/>
        <v>0</v>
      </c>
      <c r="F936" s="19">
        <f t="shared" si="309"/>
        <v>207.4045</v>
      </c>
      <c r="G936" s="19">
        <f t="shared" si="309"/>
        <v>412.5478</v>
      </c>
      <c r="H936" s="19">
        <f t="shared" si="309"/>
        <v>76.0766</v>
      </c>
      <c r="I936" s="19">
        <f t="shared" si="309"/>
        <v>8.3372</v>
      </c>
      <c r="J936" s="19">
        <f t="shared" si="309"/>
        <v>80.7638</v>
      </c>
      <c r="K936" s="19">
        <f t="shared" si="309"/>
        <v>0</v>
      </c>
      <c r="L936" s="19">
        <f t="shared" si="309"/>
        <v>0</v>
      </c>
      <c r="M936" s="20">
        <f t="shared" si="309"/>
        <v>785.1299000000001</v>
      </c>
    </row>
    <row r="937" spans="2:13" ht="12" customHeight="1">
      <c r="B937" s="33" t="s">
        <v>67</v>
      </c>
      <c r="C937" s="37" t="s">
        <v>81</v>
      </c>
      <c r="D937" s="19">
        <f aca="true" t="shared" si="310" ref="D937:M937">SUM(D742,D807,D872)</f>
        <v>0</v>
      </c>
      <c r="E937" s="19">
        <f t="shared" si="310"/>
        <v>0</v>
      </c>
      <c r="F937" s="19">
        <f t="shared" si="310"/>
        <v>0</v>
      </c>
      <c r="G937" s="19">
        <f t="shared" si="310"/>
        <v>0</v>
      </c>
      <c r="H937" s="19">
        <f t="shared" si="310"/>
        <v>0</v>
      </c>
      <c r="I937" s="19">
        <f t="shared" si="310"/>
        <v>0</v>
      </c>
      <c r="J937" s="19">
        <f t="shared" si="310"/>
        <v>0</v>
      </c>
      <c r="K937" s="19">
        <f t="shared" si="310"/>
        <v>0</v>
      </c>
      <c r="L937" s="19">
        <f t="shared" si="310"/>
        <v>0</v>
      </c>
      <c r="M937" s="20">
        <f t="shared" si="310"/>
        <v>0</v>
      </c>
    </row>
    <row r="938" spans="2:13" ht="12" customHeight="1">
      <c r="B938" s="33"/>
      <c r="C938" s="37" t="s">
        <v>33</v>
      </c>
      <c r="D938" s="19">
        <f aca="true" t="shared" si="311" ref="D938:M938">SUM(D743,D808,D873)</f>
        <v>10029.2524</v>
      </c>
      <c r="E938" s="19">
        <f t="shared" si="311"/>
        <v>10319.7024</v>
      </c>
      <c r="F938" s="19">
        <f t="shared" si="311"/>
        <v>31279.1316</v>
      </c>
      <c r="G938" s="19">
        <f t="shared" si="311"/>
        <v>23239.969999999998</v>
      </c>
      <c r="H938" s="19">
        <f t="shared" si="311"/>
        <v>59893.8142</v>
      </c>
      <c r="I938" s="19">
        <f t="shared" si="311"/>
        <v>25522.733699999997</v>
      </c>
      <c r="J938" s="19">
        <f t="shared" si="311"/>
        <v>16185.551899999999</v>
      </c>
      <c r="K938" s="19">
        <f t="shared" si="311"/>
        <v>48659.409400000004</v>
      </c>
      <c r="L938" s="19">
        <f t="shared" si="311"/>
        <v>61031.5437</v>
      </c>
      <c r="M938" s="20">
        <f t="shared" si="311"/>
        <v>286161.1093</v>
      </c>
    </row>
    <row r="939" spans="2:13" ht="12" customHeight="1">
      <c r="B939" s="33"/>
      <c r="C939" s="37" t="s">
        <v>50</v>
      </c>
      <c r="D939" s="19">
        <f aca="true" t="shared" si="312" ref="D939:M939">SUM(D744,D809,D874)</f>
        <v>9498.0035</v>
      </c>
      <c r="E939" s="19">
        <f t="shared" si="312"/>
        <v>55249.2937</v>
      </c>
      <c r="F939" s="19">
        <f t="shared" si="312"/>
        <v>61414.2616</v>
      </c>
      <c r="G939" s="19">
        <f t="shared" si="312"/>
        <v>49712.5083</v>
      </c>
      <c r="H939" s="19">
        <f t="shared" si="312"/>
        <v>32424.832400000003</v>
      </c>
      <c r="I939" s="19">
        <f t="shared" si="312"/>
        <v>101084.74339999999</v>
      </c>
      <c r="J939" s="19">
        <f t="shared" si="312"/>
        <v>38104.977399999996</v>
      </c>
      <c r="K939" s="19">
        <f t="shared" si="312"/>
        <v>48648.9852</v>
      </c>
      <c r="L939" s="19">
        <f t="shared" si="312"/>
        <v>149754.0829</v>
      </c>
      <c r="M939" s="20">
        <f t="shared" si="312"/>
        <v>545891.6884</v>
      </c>
    </row>
    <row r="940" spans="2:13" ht="12" customHeight="1">
      <c r="B940" s="33"/>
      <c r="C940" s="37" t="s">
        <v>34</v>
      </c>
      <c r="D940" s="19">
        <f aca="true" t="shared" si="313" ref="D940:M940">SUM(D745,D810,D875)</f>
        <v>0</v>
      </c>
      <c r="E940" s="19">
        <f t="shared" si="313"/>
        <v>0</v>
      </c>
      <c r="F940" s="19">
        <f t="shared" si="313"/>
        <v>1536.4875000000002</v>
      </c>
      <c r="G940" s="19">
        <f t="shared" si="313"/>
        <v>4624.9249</v>
      </c>
      <c r="H940" s="19">
        <f t="shared" si="313"/>
        <v>890.1568</v>
      </c>
      <c r="I940" s="19">
        <f t="shared" si="313"/>
        <v>906.48</v>
      </c>
      <c r="J940" s="19">
        <f t="shared" si="313"/>
        <v>0</v>
      </c>
      <c r="K940" s="19">
        <f t="shared" si="313"/>
        <v>0</v>
      </c>
      <c r="L940" s="19">
        <f t="shared" si="313"/>
        <v>11354.7232</v>
      </c>
      <c r="M940" s="20">
        <f t="shared" si="313"/>
        <v>19312.7724</v>
      </c>
    </row>
    <row r="941" spans="2:13" ht="12" customHeight="1">
      <c r="B941" s="33"/>
      <c r="C941" s="37" t="s">
        <v>35</v>
      </c>
      <c r="D941" s="19">
        <f aca="true" t="shared" si="314" ref="D941:M941">SUM(D746,D811,D876)</f>
        <v>0</v>
      </c>
      <c r="E941" s="19">
        <f t="shared" si="314"/>
        <v>0</v>
      </c>
      <c r="F941" s="19">
        <f t="shared" si="314"/>
        <v>0.122</v>
      </c>
      <c r="G941" s="19">
        <f t="shared" si="314"/>
        <v>944.1621</v>
      </c>
      <c r="H941" s="19">
        <f t="shared" si="314"/>
        <v>307.7267</v>
      </c>
      <c r="I941" s="19">
        <f t="shared" si="314"/>
        <v>1131.2263</v>
      </c>
      <c r="J941" s="19">
        <f t="shared" si="314"/>
        <v>0</v>
      </c>
      <c r="K941" s="19">
        <f t="shared" si="314"/>
        <v>0</v>
      </c>
      <c r="L941" s="19">
        <f t="shared" si="314"/>
        <v>553.8193</v>
      </c>
      <c r="M941" s="20">
        <f t="shared" si="314"/>
        <v>2937.0564</v>
      </c>
    </row>
    <row r="942" spans="2:13" ht="12" customHeight="1">
      <c r="B942" s="33"/>
      <c r="C942" s="37" t="s">
        <v>82</v>
      </c>
      <c r="D942" s="19">
        <f aca="true" t="shared" si="315" ref="D942:M942">SUM(D747,D812,D877)</f>
        <v>0</v>
      </c>
      <c r="E942" s="19">
        <f t="shared" si="315"/>
        <v>0</v>
      </c>
      <c r="F942" s="19">
        <f t="shared" si="315"/>
        <v>0</v>
      </c>
      <c r="G942" s="19">
        <f t="shared" si="315"/>
        <v>60.554500000000004</v>
      </c>
      <c r="H942" s="19">
        <f t="shared" si="315"/>
        <v>0</v>
      </c>
      <c r="I942" s="19">
        <f t="shared" si="315"/>
        <v>3.596</v>
      </c>
      <c r="J942" s="19">
        <f t="shared" si="315"/>
        <v>0</v>
      </c>
      <c r="K942" s="19">
        <f t="shared" si="315"/>
        <v>0</v>
      </c>
      <c r="L942" s="19">
        <f t="shared" si="315"/>
        <v>0</v>
      </c>
      <c r="M942" s="20">
        <f t="shared" si="315"/>
        <v>64.15050000000001</v>
      </c>
    </row>
    <row r="943" spans="2:13" ht="12" customHeight="1">
      <c r="B943" s="33" t="s">
        <v>68</v>
      </c>
      <c r="C943" s="37" t="s">
        <v>83</v>
      </c>
      <c r="D943" s="19">
        <f aca="true" t="shared" si="316" ref="D943:M943">SUM(D748,D813,D878)</f>
        <v>0</v>
      </c>
      <c r="E943" s="19">
        <f t="shared" si="316"/>
        <v>0</v>
      </c>
      <c r="F943" s="19">
        <f t="shared" si="316"/>
        <v>109.3755</v>
      </c>
      <c r="G943" s="19">
        <f t="shared" si="316"/>
        <v>313.8668</v>
      </c>
      <c r="H943" s="19">
        <f t="shared" si="316"/>
        <v>2217.1113</v>
      </c>
      <c r="I943" s="19">
        <f t="shared" si="316"/>
        <v>1266.3498</v>
      </c>
      <c r="J943" s="19">
        <f t="shared" si="316"/>
        <v>162.29319999999998</v>
      </c>
      <c r="K943" s="19">
        <f t="shared" si="316"/>
        <v>53.8146</v>
      </c>
      <c r="L943" s="19">
        <f t="shared" si="316"/>
        <v>229.3949</v>
      </c>
      <c r="M943" s="20">
        <f t="shared" si="316"/>
        <v>4352.2061</v>
      </c>
    </row>
    <row r="944" spans="2:13" ht="12" customHeight="1">
      <c r="B944" s="33"/>
      <c r="C944" s="37" t="s">
        <v>84</v>
      </c>
      <c r="D944" s="19">
        <f aca="true" t="shared" si="317" ref="D944:M944">SUM(D749,D814,D879)</f>
        <v>0</v>
      </c>
      <c r="E944" s="19">
        <f t="shared" si="317"/>
        <v>0</v>
      </c>
      <c r="F944" s="19">
        <f t="shared" si="317"/>
        <v>0</v>
      </c>
      <c r="G944" s="19">
        <f t="shared" si="317"/>
        <v>0</v>
      </c>
      <c r="H944" s="19">
        <f t="shared" si="317"/>
        <v>0</v>
      </c>
      <c r="I944" s="19">
        <f t="shared" si="317"/>
        <v>0</v>
      </c>
      <c r="J944" s="19">
        <f t="shared" si="317"/>
        <v>0</v>
      </c>
      <c r="K944" s="19">
        <f t="shared" si="317"/>
        <v>0</v>
      </c>
      <c r="L944" s="19">
        <f t="shared" si="317"/>
        <v>71.2906</v>
      </c>
      <c r="M944" s="20">
        <f t="shared" si="317"/>
        <v>71.2906</v>
      </c>
    </row>
    <row r="945" spans="2:13" ht="12" customHeight="1">
      <c r="B945" s="33"/>
      <c r="C945" s="37" t="s">
        <v>85</v>
      </c>
      <c r="D945" s="19">
        <f aca="true" t="shared" si="318" ref="D945:M945">SUM(D750,D815,D880)</f>
        <v>0</v>
      </c>
      <c r="E945" s="19">
        <f t="shared" si="318"/>
        <v>0</v>
      </c>
      <c r="F945" s="19">
        <f t="shared" si="318"/>
        <v>0</v>
      </c>
      <c r="G945" s="19">
        <f t="shared" si="318"/>
        <v>0</v>
      </c>
      <c r="H945" s="19">
        <f t="shared" si="318"/>
        <v>0</v>
      </c>
      <c r="I945" s="19">
        <f t="shared" si="318"/>
        <v>0</v>
      </c>
      <c r="J945" s="19">
        <f t="shared" si="318"/>
        <v>0</v>
      </c>
      <c r="K945" s="19">
        <f t="shared" si="318"/>
        <v>170.7918</v>
      </c>
      <c r="L945" s="19">
        <f t="shared" si="318"/>
        <v>0</v>
      </c>
      <c r="M945" s="20">
        <f t="shared" si="318"/>
        <v>170.7918</v>
      </c>
    </row>
    <row r="946" spans="2:13" ht="12" customHeight="1">
      <c r="B946" s="33"/>
      <c r="C946" s="37" t="s">
        <v>36</v>
      </c>
      <c r="D946" s="19">
        <f aca="true" t="shared" si="319" ref="D946:M946">SUM(D751,D816,D881)</f>
        <v>0</v>
      </c>
      <c r="E946" s="19">
        <f t="shared" si="319"/>
        <v>22.381</v>
      </c>
      <c r="F946" s="19">
        <f t="shared" si="319"/>
        <v>76.9802</v>
      </c>
      <c r="G946" s="19">
        <f t="shared" si="319"/>
        <v>61.6646</v>
      </c>
      <c r="H946" s="19">
        <f t="shared" si="319"/>
        <v>250.79090000000002</v>
      </c>
      <c r="I946" s="19">
        <f t="shared" si="319"/>
        <v>14.9143</v>
      </c>
      <c r="J946" s="19">
        <f t="shared" si="319"/>
        <v>41.1756</v>
      </c>
      <c r="K946" s="19">
        <f t="shared" si="319"/>
        <v>46.8536</v>
      </c>
      <c r="L946" s="19">
        <f t="shared" si="319"/>
        <v>195.12099999999998</v>
      </c>
      <c r="M946" s="20">
        <f t="shared" si="319"/>
        <v>709.8812000000001</v>
      </c>
    </row>
    <row r="947" spans="2:13" ht="12" customHeight="1">
      <c r="B947" s="33"/>
      <c r="C947" s="37" t="s">
        <v>86</v>
      </c>
      <c r="D947" s="19">
        <f aca="true" t="shared" si="320" ref="D947:M947">SUM(D752,D817,D882)</f>
        <v>0</v>
      </c>
      <c r="E947" s="19">
        <f t="shared" si="320"/>
        <v>0</v>
      </c>
      <c r="F947" s="19">
        <f t="shared" si="320"/>
        <v>0</v>
      </c>
      <c r="G947" s="19">
        <f t="shared" si="320"/>
        <v>0</v>
      </c>
      <c r="H947" s="19">
        <f t="shared" si="320"/>
        <v>0</v>
      </c>
      <c r="I947" s="19">
        <f t="shared" si="320"/>
        <v>0.198</v>
      </c>
      <c r="J947" s="19">
        <f t="shared" si="320"/>
        <v>0.0028</v>
      </c>
      <c r="K947" s="19">
        <f t="shared" si="320"/>
        <v>0</v>
      </c>
      <c r="L947" s="19">
        <f t="shared" si="320"/>
        <v>0</v>
      </c>
      <c r="M947" s="20">
        <f t="shared" si="320"/>
        <v>0.2008</v>
      </c>
    </row>
    <row r="948" spans="2:13" ht="12" customHeight="1">
      <c r="B948" s="33"/>
      <c r="C948" s="37" t="s">
        <v>37</v>
      </c>
      <c r="D948" s="19">
        <f aca="true" t="shared" si="321" ref="D948:M948">SUM(D753,D818,D883)</f>
        <v>35.8762</v>
      </c>
      <c r="E948" s="19">
        <f t="shared" si="321"/>
        <v>2624.3775</v>
      </c>
      <c r="F948" s="19">
        <f t="shared" si="321"/>
        <v>7656.1702</v>
      </c>
      <c r="G948" s="19">
        <f t="shared" si="321"/>
        <v>11756.7922</v>
      </c>
      <c r="H948" s="19">
        <f t="shared" si="321"/>
        <v>6491.838900000001</v>
      </c>
      <c r="I948" s="19">
        <f t="shared" si="321"/>
        <v>3065.2769</v>
      </c>
      <c r="J948" s="19">
        <f t="shared" si="321"/>
        <v>303.0485</v>
      </c>
      <c r="K948" s="19">
        <f t="shared" si="321"/>
        <v>49.0999</v>
      </c>
      <c r="L948" s="19">
        <f t="shared" si="321"/>
        <v>18191.1065</v>
      </c>
      <c r="M948" s="20">
        <f t="shared" si="321"/>
        <v>50173.586800000005</v>
      </c>
    </row>
    <row r="949" spans="2:13" ht="12" customHeight="1">
      <c r="B949" s="33"/>
      <c r="C949" s="38" t="s">
        <v>87</v>
      </c>
      <c r="D949" s="19">
        <f aca="true" t="shared" si="322" ref="D949:M949">SUM(D754,D819,D884)</f>
        <v>0</v>
      </c>
      <c r="E949" s="19">
        <f t="shared" si="322"/>
        <v>0</v>
      </c>
      <c r="F949" s="19">
        <f t="shared" si="322"/>
        <v>0</v>
      </c>
      <c r="G949" s="19">
        <f t="shared" si="322"/>
        <v>0</v>
      </c>
      <c r="H949" s="19">
        <f t="shared" si="322"/>
        <v>0</v>
      </c>
      <c r="I949" s="19">
        <f t="shared" si="322"/>
        <v>0.4339</v>
      </c>
      <c r="J949" s="19">
        <f t="shared" si="322"/>
        <v>0.7414</v>
      </c>
      <c r="K949" s="19">
        <f t="shared" si="322"/>
        <v>0</v>
      </c>
      <c r="L949" s="19">
        <f t="shared" si="322"/>
        <v>0</v>
      </c>
      <c r="M949" s="20">
        <f t="shared" si="322"/>
        <v>1.1753</v>
      </c>
    </row>
    <row r="950" spans="2:13" ht="12" customHeight="1">
      <c r="B950" s="35"/>
      <c r="C950" s="39" t="s">
        <v>79</v>
      </c>
      <c r="D950" s="21">
        <f aca="true" t="shared" si="323" ref="D950:M950">SUM(D755,D820,D885)</f>
        <v>35297.0613</v>
      </c>
      <c r="E950" s="21">
        <f t="shared" si="323"/>
        <v>101921.5084</v>
      </c>
      <c r="F950" s="21">
        <f t="shared" si="323"/>
        <v>149190.67899999997</v>
      </c>
      <c r="G950" s="21">
        <f t="shared" si="323"/>
        <v>160961.107</v>
      </c>
      <c r="H950" s="21">
        <f t="shared" si="323"/>
        <v>391093.1022000001</v>
      </c>
      <c r="I950" s="21">
        <f t="shared" si="323"/>
        <v>318377.5287</v>
      </c>
      <c r="J950" s="21">
        <f t="shared" si="323"/>
        <v>143340.7783</v>
      </c>
      <c r="K950" s="21">
        <f t="shared" si="323"/>
        <v>199644.5563</v>
      </c>
      <c r="L950" s="21">
        <f t="shared" si="323"/>
        <v>703417.8757999999</v>
      </c>
      <c r="M950" s="22">
        <f t="shared" si="323"/>
        <v>2203244.1969999997</v>
      </c>
    </row>
    <row r="951" spans="2:13" ht="12" customHeight="1">
      <c r="B951" s="31"/>
      <c r="C951" s="40" t="s">
        <v>38</v>
      </c>
      <c r="D951" s="19">
        <f aca="true" t="shared" si="324" ref="D951:M951">SUM(D756,D821,D886)</f>
        <v>0</v>
      </c>
      <c r="E951" s="19">
        <f t="shared" si="324"/>
        <v>0</v>
      </c>
      <c r="F951" s="19">
        <f t="shared" si="324"/>
        <v>0</v>
      </c>
      <c r="G951" s="19">
        <f t="shared" si="324"/>
        <v>0</v>
      </c>
      <c r="H951" s="19">
        <f t="shared" si="324"/>
        <v>0</v>
      </c>
      <c r="I951" s="19">
        <f t="shared" si="324"/>
        <v>0</v>
      </c>
      <c r="J951" s="19">
        <f t="shared" si="324"/>
        <v>0</v>
      </c>
      <c r="K951" s="19">
        <f t="shared" si="324"/>
        <v>0</v>
      </c>
      <c r="L951" s="19">
        <f t="shared" si="324"/>
        <v>0</v>
      </c>
      <c r="M951" s="20">
        <f t="shared" si="324"/>
        <v>0</v>
      </c>
    </row>
    <row r="952" spans="2:13" ht="12" customHeight="1">
      <c r="B952" s="33"/>
      <c r="C952" s="37" t="s">
        <v>39</v>
      </c>
      <c r="D952" s="19">
        <f aca="true" t="shared" si="325" ref="D952:M952">SUM(D757,D822,D887)</f>
        <v>0</v>
      </c>
      <c r="E952" s="19">
        <f t="shared" si="325"/>
        <v>0</v>
      </c>
      <c r="F952" s="19">
        <f t="shared" si="325"/>
        <v>0</v>
      </c>
      <c r="G952" s="19">
        <f t="shared" si="325"/>
        <v>0</v>
      </c>
      <c r="H952" s="19">
        <f t="shared" si="325"/>
        <v>0</v>
      </c>
      <c r="I952" s="19">
        <f t="shared" si="325"/>
        <v>0</v>
      </c>
      <c r="J952" s="19">
        <f t="shared" si="325"/>
        <v>0</v>
      </c>
      <c r="K952" s="19">
        <f t="shared" si="325"/>
        <v>0</v>
      </c>
      <c r="L952" s="19">
        <f t="shared" si="325"/>
        <v>0</v>
      </c>
      <c r="M952" s="20">
        <f t="shared" si="325"/>
        <v>0</v>
      </c>
    </row>
    <row r="953" spans="2:13" ht="12" customHeight="1">
      <c r="B953" s="33"/>
      <c r="C953" s="37" t="s">
        <v>40</v>
      </c>
      <c r="D953" s="19">
        <f aca="true" t="shared" si="326" ref="D953:M953">SUM(D758,D823,D888)</f>
        <v>0</v>
      </c>
      <c r="E953" s="19">
        <f t="shared" si="326"/>
        <v>0</v>
      </c>
      <c r="F953" s="19">
        <f t="shared" si="326"/>
        <v>0</v>
      </c>
      <c r="G953" s="19">
        <f t="shared" si="326"/>
        <v>0</v>
      </c>
      <c r="H953" s="19">
        <f t="shared" si="326"/>
        <v>0</v>
      </c>
      <c r="I953" s="19">
        <f t="shared" si="326"/>
        <v>0.24</v>
      </c>
      <c r="J953" s="19">
        <f t="shared" si="326"/>
        <v>0</v>
      </c>
      <c r="K953" s="19">
        <f t="shared" si="326"/>
        <v>0</v>
      </c>
      <c r="L953" s="19">
        <f t="shared" si="326"/>
        <v>0</v>
      </c>
      <c r="M953" s="20">
        <f t="shared" si="326"/>
        <v>0.24</v>
      </c>
    </row>
    <row r="954" spans="2:13" ht="12" customHeight="1">
      <c r="B954" s="33" t="s">
        <v>69</v>
      </c>
      <c r="C954" s="37" t="s">
        <v>88</v>
      </c>
      <c r="D954" s="19">
        <f aca="true" t="shared" si="327" ref="D954:M954">SUM(D759,D824,D889)</f>
        <v>0</v>
      </c>
      <c r="E954" s="19">
        <f t="shared" si="327"/>
        <v>0</v>
      </c>
      <c r="F954" s="19">
        <f t="shared" si="327"/>
        <v>76.3047</v>
      </c>
      <c r="G954" s="19">
        <f t="shared" si="327"/>
        <v>1045.1429</v>
      </c>
      <c r="H954" s="19">
        <f t="shared" si="327"/>
        <v>0</v>
      </c>
      <c r="I954" s="19">
        <f t="shared" si="327"/>
        <v>20.5056</v>
      </c>
      <c r="J954" s="19">
        <f t="shared" si="327"/>
        <v>0</v>
      </c>
      <c r="K954" s="19">
        <f t="shared" si="327"/>
        <v>0</v>
      </c>
      <c r="L954" s="19">
        <f t="shared" si="327"/>
        <v>3200.0026000000003</v>
      </c>
      <c r="M954" s="20">
        <f t="shared" si="327"/>
        <v>4341.955800000001</v>
      </c>
    </row>
    <row r="955" spans="2:13" ht="12" customHeight="1">
      <c r="B955" s="33"/>
      <c r="C955" s="37" t="s">
        <v>41</v>
      </c>
      <c r="D955" s="19">
        <f aca="true" t="shared" si="328" ref="D955:M955">SUM(D760,D825,D890)</f>
        <v>2.5461</v>
      </c>
      <c r="E955" s="19">
        <f t="shared" si="328"/>
        <v>0</v>
      </c>
      <c r="F955" s="19">
        <f t="shared" si="328"/>
        <v>0</v>
      </c>
      <c r="G955" s="19">
        <f t="shared" si="328"/>
        <v>6.3793</v>
      </c>
      <c r="H955" s="19">
        <f t="shared" si="328"/>
        <v>70.7957</v>
      </c>
      <c r="I955" s="19">
        <f t="shared" si="328"/>
        <v>0</v>
      </c>
      <c r="J955" s="19">
        <f t="shared" si="328"/>
        <v>45.8775</v>
      </c>
      <c r="K955" s="19">
        <f t="shared" si="328"/>
        <v>0</v>
      </c>
      <c r="L955" s="19">
        <f t="shared" si="328"/>
        <v>4.6724</v>
      </c>
      <c r="M955" s="20">
        <f t="shared" si="328"/>
        <v>130.271</v>
      </c>
    </row>
    <row r="956" spans="2:13" ht="12" customHeight="1">
      <c r="B956" s="33"/>
      <c r="C956" s="37" t="s">
        <v>42</v>
      </c>
      <c r="D956" s="19">
        <f aca="true" t="shared" si="329" ref="D956:M956">SUM(D761,D826,D891)</f>
        <v>0</v>
      </c>
      <c r="E956" s="19">
        <f t="shared" si="329"/>
        <v>0</v>
      </c>
      <c r="F956" s="19">
        <f t="shared" si="329"/>
        <v>0</v>
      </c>
      <c r="G956" s="19">
        <f t="shared" si="329"/>
        <v>13.1023</v>
      </c>
      <c r="H956" s="19">
        <f t="shared" si="329"/>
        <v>5.9014</v>
      </c>
      <c r="I956" s="19">
        <f t="shared" si="329"/>
        <v>0</v>
      </c>
      <c r="J956" s="19">
        <f t="shared" si="329"/>
        <v>0</v>
      </c>
      <c r="K956" s="19">
        <f t="shared" si="329"/>
        <v>0</v>
      </c>
      <c r="L956" s="19">
        <f t="shared" si="329"/>
        <v>0</v>
      </c>
      <c r="M956" s="20">
        <f t="shared" si="329"/>
        <v>19.0037</v>
      </c>
    </row>
    <row r="957" spans="2:13" ht="12" customHeight="1">
      <c r="B957" s="33"/>
      <c r="C957" s="37" t="s">
        <v>43</v>
      </c>
      <c r="D957" s="19">
        <f aca="true" t="shared" si="330" ref="D957:M957">SUM(D762,D827,D892)</f>
        <v>0</v>
      </c>
      <c r="E957" s="19">
        <f t="shared" si="330"/>
        <v>0</v>
      </c>
      <c r="F957" s="19">
        <f t="shared" si="330"/>
        <v>0</v>
      </c>
      <c r="G957" s="19">
        <f t="shared" si="330"/>
        <v>0</v>
      </c>
      <c r="H957" s="19">
        <f t="shared" si="330"/>
        <v>0</v>
      </c>
      <c r="I957" s="19">
        <f t="shared" si="330"/>
        <v>0.1478</v>
      </c>
      <c r="J957" s="19">
        <f t="shared" si="330"/>
        <v>0</v>
      </c>
      <c r="K957" s="19">
        <f t="shared" si="330"/>
        <v>0</v>
      </c>
      <c r="L957" s="19">
        <f t="shared" si="330"/>
        <v>0</v>
      </c>
      <c r="M957" s="20">
        <f t="shared" si="330"/>
        <v>0.1478</v>
      </c>
    </row>
    <row r="958" spans="2:13" ht="12" customHeight="1">
      <c r="B958" s="33"/>
      <c r="C958" s="37" t="s">
        <v>44</v>
      </c>
      <c r="D958" s="19">
        <f aca="true" t="shared" si="331" ref="D958:M958">SUM(D763,D828,D893)</f>
        <v>0</v>
      </c>
      <c r="E958" s="19">
        <f t="shared" si="331"/>
        <v>0</v>
      </c>
      <c r="F958" s="19">
        <f t="shared" si="331"/>
        <v>0</v>
      </c>
      <c r="G958" s="19">
        <f t="shared" si="331"/>
        <v>0</v>
      </c>
      <c r="H958" s="19">
        <f t="shared" si="331"/>
        <v>9924.6683</v>
      </c>
      <c r="I958" s="19">
        <f t="shared" si="331"/>
        <v>0</v>
      </c>
      <c r="J958" s="19">
        <f t="shared" si="331"/>
        <v>0</v>
      </c>
      <c r="K958" s="19">
        <f t="shared" si="331"/>
        <v>0</v>
      </c>
      <c r="L958" s="19">
        <f t="shared" si="331"/>
        <v>0</v>
      </c>
      <c r="M958" s="20">
        <f t="shared" si="331"/>
        <v>9924.6683</v>
      </c>
    </row>
    <row r="959" spans="2:13" ht="12" customHeight="1">
      <c r="B959" s="33" t="s">
        <v>70</v>
      </c>
      <c r="C959" s="37" t="s">
        <v>45</v>
      </c>
      <c r="D959" s="19">
        <f aca="true" t="shared" si="332" ref="D959:M959">SUM(D764,D829,D894)</f>
        <v>0</v>
      </c>
      <c r="E959" s="19">
        <f t="shared" si="332"/>
        <v>0</v>
      </c>
      <c r="F959" s="19">
        <f t="shared" si="332"/>
        <v>0</v>
      </c>
      <c r="G959" s="19">
        <f t="shared" si="332"/>
        <v>0</v>
      </c>
      <c r="H959" s="19">
        <f t="shared" si="332"/>
        <v>0</v>
      </c>
      <c r="I959" s="19">
        <f t="shared" si="332"/>
        <v>0</v>
      </c>
      <c r="J959" s="19">
        <f t="shared" si="332"/>
        <v>0</v>
      </c>
      <c r="K959" s="19">
        <f t="shared" si="332"/>
        <v>0</v>
      </c>
      <c r="L959" s="19">
        <f t="shared" si="332"/>
        <v>2075.9351</v>
      </c>
      <c r="M959" s="20">
        <f t="shared" si="332"/>
        <v>2075.9351</v>
      </c>
    </row>
    <row r="960" spans="2:13" ht="12" customHeight="1">
      <c r="B960" s="33"/>
      <c r="C960" s="37" t="s">
        <v>89</v>
      </c>
      <c r="D960" s="19">
        <f aca="true" t="shared" si="333" ref="D960:M960">SUM(D765,D830,D895)</f>
        <v>0</v>
      </c>
      <c r="E960" s="19">
        <f t="shared" si="333"/>
        <v>0</v>
      </c>
      <c r="F960" s="19">
        <f t="shared" si="333"/>
        <v>0</v>
      </c>
      <c r="G960" s="19">
        <f t="shared" si="333"/>
        <v>0</v>
      </c>
      <c r="H960" s="19">
        <f t="shared" si="333"/>
        <v>0</v>
      </c>
      <c r="I960" s="19">
        <f t="shared" si="333"/>
        <v>0</v>
      </c>
      <c r="J960" s="19">
        <f t="shared" si="333"/>
        <v>0</v>
      </c>
      <c r="K960" s="19">
        <f t="shared" si="333"/>
        <v>0</v>
      </c>
      <c r="L960" s="19">
        <f t="shared" si="333"/>
        <v>0</v>
      </c>
      <c r="M960" s="20">
        <f t="shared" si="333"/>
        <v>0</v>
      </c>
    </row>
    <row r="961" spans="2:13" ht="12" customHeight="1">
      <c r="B961" s="33"/>
      <c r="C961" s="37" t="s">
        <v>51</v>
      </c>
      <c r="D961" s="19">
        <f aca="true" t="shared" si="334" ref="D961:M961">SUM(D766,D831,D896)</f>
        <v>0</v>
      </c>
      <c r="E961" s="19">
        <f t="shared" si="334"/>
        <v>0</v>
      </c>
      <c r="F961" s="19">
        <f t="shared" si="334"/>
        <v>0</v>
      </c>
      <c r="G961" s="19">
        <f t="shared" si="334"/>
        <v>0</v>
      </c>
      <c r="H961" s="19">
        <f t="shared" si="334"/>
        <v>0</v>
      </c>
      <c r="I961" s="19">
        <f t="shared" si="334"/>
        <v>0</v>
      </c>
      <c r="J961" s="19">
        <f t="shared" si="334"/>
        <v>0.045</v>
      </c>
      <c r="K961" s="19">
        <f t="shared" si="334"/>
        <v>0</v>
      </c>
      <c r="L961" s="19">
        <f t="shared" si="334"/>
        <v>2.4203</v>
      </c>
      <c r="M961" s="20">
        <f t="shared" si="334"/>
        <v>2.4653</v>
      </c>
    </row>
    <row r="962" spans="2:13" ht="12" customHeight="1">
      <c r="B962" s="33"/>
      <c r="C962" s="37" t="s">
        <v>52</v>
      </c>
      <c r="D962" s="19">
        <f aca="true" t="shared" si="335" ref="D962:M962">SUM(D767,D832,D897)</f>
        <v>0</v>
      </c>
      <c r="E962" s="19">
        <f t="shared" si="335"/>
        <v>0</v>
      </c>
      <c r="F962" s="19">
        <f t="shared" si="335"/>
        <v>0</v>
      </c>
      <c r="G962" s="19">
        <f t="shared" si="335"/>
        <v>0</v>
      </c>
      <c r="H962" s="19">
        <f t="shared" si="335"/>
        <v>0</v>
      </c>
      <c r="I962" s="19">
        <f t="shared" si="335"/>
        <v>1.0425</v>
      </c>
      <c r="J962" s="19">
        <f t="shared" si="335"/>
        <v>0</v>
      </c>
      <c r="K962" s="19">
        <f t="shared" si="335"/>
        <v>0</v>
      </c>
      <c r="L962" s="19">
        <f t="shared" si="335"/>
        <v>0</v>
      </c>
      <c r="M962" s="20">
        <f t="shared" si="335"/>
        <v>1.0425</v>
      </c>
    </row>
    <row r="963" spans="2:13" ht="12" customHeight="1">
      <c r="B963" s="33"/>
      <c r="C963" s="37" t="s">
        <v>53</v>
      </c>
      <c r="D963" s="19">
        <f aca="true" t="shared" si="336" ref="D963:M963">SUM(D768,D833,D898)</f>
        <v>0</v>
      </c>
      <c r="E963" s="19">
        <f t="shared" si="336"/>
        <v>0</v>
      </c>
      <c r="F963" s="19">
        <f t="shared" si="336"/>
        <v>0</v>
      </c>
      <c r="G963" s="19">
        <f t="shared" si="336"/>
        <v>0</v>
      </c>
      <c r="H963" s="19">
        <f t="shared" si="336"/>
        <v>0</v>
      </c>
      <c r="I963" s="19">
        <f t="shared" si="336"/>
        <v>0</v>
      </c>
      <c r="J963" s="19">
        <f t="shared" si="336"/>
        <v>0</v>
      </c>
      <c r="K963" s="19">
        <f t="shared" si="336"/>
        <v>0</v>
      </c>
      <c r="L963" s="19">
        <f t="shared" si="336"/>
        <v>0</v>
      </c>
      <c r="M963" s="20">
        <f t="shared" si="336"/>
        <v>0</v>
      </c>
    </row>
    <row r="964" spans="2:13" ht="12" customHeight="1">
      <c r="B964" s="33" t="s">
        <v>71</v>
      </c>
      <c r="C964" s="37" t="s">
        <v>46</v>
      </c>
      <c r="D964" s="19">
        <f aca="true" t="shared" si="337" ref="D964:M964">SUM(D769,D834,D899)</f>
        <v>0</v>
      </c>
      <c r="E964" s="19">
        <f t="shared" si="337"/>
        <v>0</v>
      </c>
      <c r="F964" s="19">
        <f t="shared" si="337"/>
        <v>0</v>
      </c>
      <c r="G964" s="19">
        <f t="shared" si="337"/>
        <v>0</v>
      </c>
      <c r="H964" s="19">
        <f t="shared" si="337"/>
        <v>0</v>
      </c>
      <c r="I964" s="19">
        <f t="shared" si="337"/>
        <v>0</v>
      </c>
      <c r="J964" s="19">
        <f t="shared" si="337"/>
        <v>0</v>
      </c>
      <c r="K964" s="19">
        <f t="shared" si="337"/>
        <v>0</v>
      </c>
      <c r="L964" s="19">
        <f t="shared" si="337"/>
        <v>9.8849</v>
      </c>
      <c r="M964" s="20">
        <f t="shared" si="337"/>
        <v>9.8849</v>
      </c>
    </row>
    <row r="965" spans="2:13" ht="12" customHeight="1">
      <c r="B965" s="33"/>
      <c r="C965" s="37" t="s">
        <v>90</v>
      </c>
      <c r="D965" s="19">
        <f aca="true" t="shared" si="338" ref="D965:M966">SUM(D770,D835,D900)</f>
        <v>0</v>
      </c>
      <c r="E965" s="19">
        <f t="shared" si="338"/>
        <v>0</v>
      </c>
      <c r="F965" s="19">
        <f t="shared" si="338"/>
        <v>0</v>
      </c>
      <c r="G965" s="19">
        <f t="shared" si="338"/>
        <v>0</v>
      </c>
      <c r="H965" s="19">
        <f t="shared" si="338"/>
        <v>0</v>
      </c>
      <c r="I965" s="19">
        <f t="shared" si="338"/>
        <v>0</v>
      </c>
      <c r="J965" s="19">
        <f t="shared" si="338"/>
        <v>0</v>
      </c>
      <c r="K965" s="19">
        <f t="shared" si="338"/>
        <v>0</v>
      </c>
      <c r="L965" s="19">
        <f t="shared" si="338"/>
        <v>59.5238</v>
      </c>
      <c r="M965" s="20">
        <f t="shared" si="338"/>
        <v>59.5238</v>
      </c>
    </row>
    <row r="966" spans="2:13" ht="12" customHeight="1">
      <c r="B966" s="33"/>
      <c r="C966" s="37" t="s">
        <v>47</v>
      </c>
      <c r="D966" s="19">
        <f t="shared" si="338"/>
        <v>0</v>
      </c>
      <c r="E966" s="19">
        <f t="shared" si="338"/>
        <v>0</v>
      </c>
      <c r="F966" s="19">
        <f t="shared" si="338"/>
        <v>0</v>
      </c>
      <c r="G966" s="19">
        <f t="shared" si="338"/>
        <v>108.2135</v>
      </c>
      <c r="H966" s="19">
        <f t="shared" si="338"/>
        <v>0</v>
      </c>
      <c r="I966" s="19">
        <f t="shared" si="338"/>
        <v>10.3271</v>
      </c>
      <c r="J966" s="19">
        <f t="shared" si="338"/>
        <v>0</v>
      </c>
      <c r="K966" s="19">
        <f t="shared" si="338"/>
        <v>0</v>
      </c>
      <c r="L966" s="19">
        <f t="shared" si="338"/>
        <v>27.8406</v>
      </c>
      <c r="M966" s="20">
        <f t="shared" si="338"/>
        <v>146.38119999999998</v>
      </c>
    </row>
    <row r="967" spans="2:13" ht="12" customHeight="1">
      <c r="B967" s="33"/>
      <c r="C967" s="38" t="s">
        <v>91</v>
      </c>
      <c r="D967" s="23">
        <f aca="true" t="shared" si="339" ref="D967:M967">SUM(D772,D837,D902)</f>
        <v>0</v>
      </c>
      <c r="E967" s="19">
        <f t="shared" si="339"/>
        <v>0</v>
      </c>
      <c r="F967" s="19">
        <f t="shared" si="339"/>
        <v>0</v>
      </c>
      <c r="G967" s="19">
        <f t="shared" si="339"/>
        <v>0</v>
      </c>
      <c r="H967" s="19">
        <f t="shared" si="339"/>
        <v>0</v>
      </c>
      <c r="I967" s="19">
        <f t="shared" si="339"/>
        <v>0</v>
      </c>
      <c r="J967" s="23">
        <f t="shared" si="339"/>
        <v>0</v>
      </c>
      <c r="K967" s="23">
        <f t="shared" si="339"/>
        <v>0</v>
      </c>
      <c r="L967" s="23">
        <f t="shared" si="339"/>
        <v>92.3355</v>
      </c>
      <c r="M967" s="24">
        <f t="shared" si="339"/>
        <v>92.3355</v>
      </c>
    </row>
    <row r="968" spans="2:13" ht="12" customHeight="1">
      <c r="B968" s="35"/>
      <c r="C968" s="41" t="s">
        <v>79</v>
      </c>
      <c r="D968" s="23">
        <f aca="true" t="shared" si="340" ref="D968:M968">SUM(D773,D838,D903)</f>
        <v>2.5461</v>
      </c>
      <c r="E968" s="21">
        <f t="shared" si="340"/>
        <v>0</v>
      </c>
      <c r="F968" s="21">
        <f t="shared" si="340"/>
        <v>76.3047</v>
      </c>
      <c r="G968" s="21">
        <f t="shared" si="340"/>
        <v>1172.838</v>
      </c>
      <c r="H968" s="21">
        <f t="shared" si="340"/>
        <v>10001.365399999999</v>
      </c>
      <c r="I968" s="21">
        <f t="shared" si="340"/>
        <v>32.263</v>
      </c>
      <c r="J968" s="23">
        <f t="shared" si="340"/>
        <v>45.9225</v>
      </c>
      <c r="K968" s="23">
        <f t="shared" si="340"/>
        <v>0</v>
      </c>
      <c r="L968" s="23">
        <f t="shared" si="340"/>
        <v>5472.6152</v>
      </c>
      <c r="M968" s="24">
        <f t="shared" si="340"/>
        <v>16803.8549</v>
      </c>
    </row>
    <row r="969" spans="2:13" ht="12" customHeight="1">
      <c r="B969" s="33"/>
      <c r="C969" s="34" t="s">
        <v>92</v>
      </c>
      <c r="D969" s="17">
        <f aca="true" t="shared" si="341" ref="D969:M969">SUM(D774,D839,D904)</f>
        <v>0</v>
      </c>
      <c r="E969" s="17">
        <f t="shared" si="341"/>
        <v>0</v>
      </c>
      <c r="F969" s="17">
        <f t="shared" si="341"/>
        <v>996.797</v>
      </c>
      <c r="G969" s="19">
        <f t="shared" si="341"/>
        <v>2080.392</v>
      </c>
      <c r="H969" s="19">
        <f t="shared" si="341"/>
        <v>2926.8917</v>
      </c>
      <c r="I969" s="19">
        <f t="shared" si="341"/>
        <v>4580.7522</v>
      </c>
      <c r="J969" s="17">
        <f t="shared" si="341"/>
        <v>26.3244</v>
      </c>
      <c r="K969" s="17">
        <f t="shared" si="341"/>
        <v>0</v>
      </c>
      <c r="L969" s="17">
        <f t="shared" si="341"/>
        <v>2528.1905</v>
      </c>
      <c r="M969" s="18">
        <f t="shared" si="341"/>
        <v>13139.3478</v>
      </c>
    </row>
    <row r="970" spans="2:13" ht="12" customHeight="1">
      <c r="B970" s="33" t="s">
        <v>72</v>
      </c>
      <c r="C970" s="34" t="s">
        <v>93</v>
      </c>
      <c r="D970" s="19">
        <f aca="true" t="shared" si="342" ref="D970:M970">SUM(D775,D840,D905)</f>
        <v>11565.944899999999</v>
      </c>
      <c r="E970" s="19">
        <f t="shared" si="342"/>
        <v>9680.0047</v>
      </c>
      <c r="F970" s="19">
        <f t="shared" si="342"/>
        <v>29273.1181</v>
      </c>
      <c r="G970" s="19">
        <f t="shared" si="342"/>
        <v>20636.0728</v>
      </c>
      <c r="H970" s="19">
        <f t="shared" si="342"/>
        <v>11558.6103</v>
      </c>
      <c r="I970" s="19">
        <f t="shared" si="342"/>
        <v>20943.0031</v>
      </c>
      <c r="J970" s="19">
        <f t="shared" si="342"/>
        <v>25286.1858</v>
      </c>
      <c r="K970" s="19">
        <f t="shared" si="342"/>
        <v>19227.1861</v>
      </c>
      <c r="L970" s="19">
        <f t="shared" si="342"/>
        <v>19983.7406</v>
      </c>
      <c r="M970" s="20">
        <f t="shared" si="342"/>
        <v>168153.86639999997</v>
      </c>
    </row>
    <row r="971" spans="2:13" ht="12" customHeight="1">
      <c r="B971" s="33"/>
      <c r="C971" s="34" t="s">
        <v>94</v>
      </c>
      <c r="D971" s="19">
        <f aca="true" t="shared" si="343" ref="D971:M971">SUM(D776,D841,D906)</f>
        <v>0</v>
      </c>
      <c r="E971" s="19">
        <f t="shared" si="343"/>
        <v>0</v>
      </c>
      <c r="F971" s="19">
        <f t="shared" si="343"/>
        <v>2414.6544</v>
      </c>
      <c r="G971" s="19">
        <f t="shared" si="343"/>
        <v>9902.1175</v>
      </c>
      <c r="H971" s="19">
        <f t="shared" si="343"/>
        <v>4403.0238</v>
      </c>
      <c r="I971" s="19">
        <f t="shared" si="343"/>
        <v>3541.3785</v>
      </c>
      <c r="J971" s="19">
        <f t="shared" si="343"/>
        <v>1255.7756</v>
      </c>
      <c r="K971" s="19">
        <f t="shared" si="343"/>
        <v>2379.4978</v>
      </c>
      <c r="L971" s="19">
        <f t="shared" si="343"/>
        <v>12078.0562</v>
      </c>
      <c r="M971" s="20">
        <f t="shared" si="343"/>
        <v>35974.5038</v>
      </c>
    </row>
    <row r="972" spans="2:13" ht="12" customHeight="1">
      <c r="B972" s="33" t="s">
        <v>73</v>
      </c>
      <c r="C972" s="34" t="s">
        <v>95</v>
      </c>
      <c r="D972" s="19">
        <f aca="true" t="shared" si="344" ref="D972:M972">SUM(D777,D842,D907)</f>
        <v>0</v>
      </c>
      <c r="E972" s="19">
        <f t="shared" si="344"/>
        <v>0</v>
      </c>
      <c r="F972" s="19">
        <f t="shared" si="344"/>
        <v>0</v>
      </c>
      <c r="G972" s="19">
        <f t="shared" si="344"/>
        <v>0</v>
      </c>
      <c r="H972" s="19">
        <f t="shared" si="344"/>
        <v>0</v>
      </c>
      <c r="I972" s="19">
        <f t="shared" si="344"/>
        <v>0</v>
      </c>
      <c r="J972" s="19">
        <f t="shared" si="344"/>
        <v>0</v>
      </c>
      <c r="K972" s="19">
        <f t="shared" si="344"/>
        <v>0</v>
      </c>
      <c r="L972" s="19">
        <f t="shared" si="344"/>
        <v>0</v>
      </c>
      <c r="M972" s="20">
        <f t="shared" si="344"/>
        <v>0</v>
      </c>
    </row>
    <row r="973" spans="2:13" ht="12" customHeight="1">
      <c r="B973" s="33"/>
      <c r="C973" s="34" t="s">
        <v>96</v>
      </c>
      <c r="D973" s="19">
        <f aca="true" t="shared" si="345" ref="D973:M973">SUM(D778,D843,D908)</f>
        <v>0</v>
      </c>
      <c r="E973" s="19">
        <f t="shared" si="345"/>
        <v>0</v>
      </c>
      <c r="F973" s="19">
        <f t="shared" si="345"/>
        <v>0</v>
      </c>
      <c r="G973" s="19">
        <f t="shared" si="345"/>
        <v>0</v>
      </c>
      <c r="H973" s="19">
        <f t="shared" si="345"/>
        <v>2860</v>
      </c>
      <c r="I973" s="19">
        <f t="shared" si="345"/>
        <v>0</v>
      </c>
      <c r="J973" s="19">
        <f t="shared" si="345"/>
        <v>0</v>
      </c>
      <c r="K973" s="19">
        <f t="shared" si="345"/>
        <v>0</v>
      </c>
      <c r="L973" s="19">
        <f t="shared" si="345"/>
        <v>0</v>
      </c>
      <c r="M973" s="20">
        <f t="shared" si="345"/>
        <v>2860</v>
      </c>
    </row>
    <row r="974" spans="2:13" ht="12" customHeight="1">
      <c r="B974" s="33" t="s">
        <v>68</v>
      </c>
      <c r="C974" s="34" t="s">
        <v>97</v>
      </c>
      <c r="D974" s="19">
        <f aca="true" t="shared" si="346" ref="D974:M974">SUM(D779,D844,D909)</f>
        <v>0</v>
      </c>
      <c r="E974" s="19">
        <f t="shared" si="346"/>
        <v>0</v>
      </c>
      <c r="F974" s="19">
        <f t="shared" si="346"/>
        <v>0</v>
      </c>
      <c r="G974" s="19">
        <f t="shared" si="346"/>
        <v>599.917</v>
      </c>
      <c r="H974" s="19">
        <f t="shared" si="346"/>
        <v>0</v>
      </c>
      <c r="I974" s="19">
        <f t="shared" si="346"/>
        <v>0</v>
      </c>
      <c r="J974" s="19">
        <f t="shared" si="346"/>
        <v>0</v>
      </c>
      <c r="K974" s="19">
        <f t="shared" si="346"/>
        <v>0</v>
      </c>
      <c r="L974" s="19">
        <f t="shared" si="346"/>
        <v>0</v>
      </c>
      <c r="M974" s="20">
        <f t="shared" si="346"/>
        <v>599.917</v>
      </c>
    </row>
    <row r="975" spans="2:13" ht="12" customHeight="1">
      <c r="B975" s="33"/>
      <c r="C975" s="42" t="s">
        <v>98</v>
      </c>
      <c r="D975" s="23">
        <f aca="true" t="shared" si="347" ref="D975:M975">SUM(D780,D845,D910)</f>
        <v>0</v>
      </c>
      <c r="E975" s="23">
        <f t="shared" si="347"/>
        <v>0</v>
      </c>
      <c r="F975" s="23">
        <f t="shared" si="347"/>
        <v>0</v>
      </c>
      <c r="G975" s="23">
        <f t="shared" si="347"/>
        <v>107.1245</v>
      </c>
      <c r="H975" s="23">
        <f t="shared" si="347"/>
        <v>18.0363</v>
      </c>
      <c r="I975" s="23">
        <f t="shared" si="347"/>
        <v>180.55</v>
      </c>
      <c r="J975" s="23">
        <f t="shared" si="347"/>
        <v>0</v>
      </c>
      <c r="K975" s="23">
        <f t="shared" si="347"/>
        <v>0</v>
      </c>
      <c r="L975" s="23">
        <f t="shared" si="347"/>
        <v>34.448499999999996</v>
      </c>
      <c r="M975" s="24">
        <f t="shared" si="347"/>
        <v>340.15930000000003</v>
      </c>
    </row>
    <row r="976" spans="2:13" ht="12" customHeight="1">
      <c r="B976" s="35"/>
      <c r="C976" s="41" t="s">
        <v>64</v>
      </c>
      <c r="D976" s="21">
        <f aca="true" t="shared" si="348" ref="D976:M976">SUM(D781,D846,D911)</f>
        <v>11565.944899999999</v>
      </c>
      <c r="E976" s="21">
        <f t="shared" si="348"/>
        <v>9680.0047</v>
      </c>
      <c r="F976" s="21">
        <f t="shared" si="348"/>
        <v>32684.569499999998</v>
      </c>
      <c r="G976" s="21">
        <f t="shared" si="348"/>
        <v>33325.6238</v>
      </c>
      <c r="H976" s="21">
        <f t="shared" si="348"/>
        <v>21766.5621</v>
      </c>
      <c r="I976" s="21">
        <f t="shared" si="348"/>
        <v>29245.683800000003</v>
      </c>
      <c r="J976" s="21">
        <f t="shared" si="348"/>
        <v>26568.285799999998</v>
      </c>
      <c r="K976" s="21">
        <f t="shared" si="348"/>
        <v>21606.6839</v>
      </c>
      <c r="L976" s="21">
        <f t="shared" si="348"/>
        <v>34624.43580000001</v>
      </c>
      <c r="M976" s="22">
        <f t="shared" si="348"/>
        <v>221067.79430000004</v>
      </c>
    </row>
    <row r="977" spans="2:13" ht="12" customHeight="1">
      <c r="B977" s="51" t="s">
        <v>74</v>
      </c>
      <c r="C977" s="52"/>
      <c r="D977" s="25">
        <f aca="true" t="shared" si="349" ref="D977:M977">SUM(D782,D847,D912)</f>
        <v>61281.4113</v>
      </c>
      <c r="E977" s="25">
        <f t="shared" si="349"/>
        <v>132447.6202</v>
      </c>
      <c r="F977" s="25">
        <f t="shared" si="349"/>
        <v>214649.47279999996</v>
      </c>
      <c r="G977" s="25">
        <f t="shared" si="349"/>
        <v>240336.79719999997</v>
      </c>
      <c r="H977" s="25">
        <f t="shared" si="349"/>
        <v>453170.1657000001</v>
      </c>
      <c r="I977" s="25">
        <f t="shared" si="349"/>
        <v>385316.19720000005</v>
      </c>
      <c r="J977" s="25">
        <f t="shared" si="349"/>
        <v>205954.31009999997</v>
      </c>
      <c r="K977" s="25">
        <f t="shared" si="349"/>
        <v>240332.18</v>
      </c>
      <c r="L977" s="25">
        <f t="shared" si="349"/>
        <v>904769.293</v>
      </c>
      <c r="M977" s="26">
        <f t="shared" si="349"/>
        <v>2838257.4475</v>
      </c>
    </row>
    <row r="979" spans="2:57" ht="12" customHeight="1">
      <c r="B979" s="13"/>
      <c r="C979" s="12" t="s">
        <v>3</v>
      </c>
      <c r="D979" s="49" t="s">
        <v>19</v>
      </c>
      <c r="E979" s="50"/>
      <c r="BD979" s="3"/>
      <c r="BE979" s="2"/>
    </row>
    <row r="980" spans="3:57" ht="12" customHeight="1">
      <c r="C980" s="5"/>
      <c r="M980" s="7" t="s">
        <v>0</v>
      </c>
      <c r="BE980" s="2"/>
    </row>
    <row r="981" spans="2:57" ht="12" customHeight="1">
      <c r="B981" s="8"/>
      <c r="C981" s="9" t="s">
        <v>99</v>
      </c>
      <c r="D981" s="43" t="s">
        <v>54</v>
      </c>
      <c r="E981" s="45" t="s">
        <v>55</v>
      </c>
      <c r="F981" s="45" t="s">
        <v>56</v>
      </c>
      <c r="G981" s="45" t="s">
        <v>57</v>
      </c>
      <c r="H981" s="45" t="s">
        <v>58</v>
      </c>
      <c r="I981" s="45" t="s">
        <v>59</v>
      </c>
      <c r="J981" s="45" t="s">
        <v>60</v>
      </c>
      <c r="K981" s="45" t="s">
        <v>61</v>
      </c>
      <c r="L981" s="45" t="s">
        <v>21</v>
      </c>
      <c r="M981" s="47" t="s">
        <v>1</v>
      </c>
      <c r="BE981" s="2"/>
    </row>
    <row r="982" spans="2:57" ht="12" customHeight="1">
      <c r="B982" s="29" t="s">
        <v>2</v>
      </c>
      <c r="C982" s="30"/>
      <c r="D982" s="44"/>
      <c r="E982" s="46"/>
      <c r="F982" s="46"/>
      <c r="G982" s="46"/>
      <c r="H982" s="46"/>
      <c r="I982" s="46"/>
      <c r="J982" s="46"/>
      <c r="K982" s="46"/>
      <c r="L982" s="46"/>
      <c r="M982" s="48"/>
      <c r="BE982" s="2"/>
    </row>
    <row r="983" spans="2:13" ht="12" customHeight="1">
      <c r="B983" s="31"/>
      <c r="C983" s="32" t="s">
        <v>23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8">
        <f>SUM(D983:L983)</f>
        <v>0</v>
      </c>
    </row>
    <row r="984" spans="2:13" ht="12" customHeight="1">
      <c r="B984" s="33" t="s">
        <v>62</v>
      </c>
      <c r="C984" s="34" t="s">
        <v>24</v>
      </c>
      <c r="D984" s="19">
        <v>0</v>
      </c>
      <c r="E984" s="19">
        <v>0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20">
        <f aca="true" t="shared" si="350" ref="M984:M1040">SUM(D984:L984)</f>
        <v>0</v>
      </c>
    </row>
    <row r="985" spans="2:13" ht="12" customHeight="1">
      <c r="B985" s="33"/>
      <c r="C985" s="34" t="s">
        <v>25</v>
      </c>
      <c r="D985" s="19">
        <v>0</v>
      </c>
      <c r="E985" s="19">
        <v>0</v>
      </c>
      <c r="F985" s="19">
        <v>0</v>
      </c>
      <c r="G985" s="19">
        <v>0</v>
      </c>
      <c r="H985" s="19">
        <v>0</v>
      </c>
      <c r="I985" s="19">
        <v>0</v>
      </c>
      <c r="J985" s="19">
        <v>0</v>
      </c>
      <c r="K985" s="19">
        <v>0</v>
      </c>
      <c r="L985" s="19">
        <v>0</v>
      </c>
      <c r="M985" s="20">
        <f t="shared" si="350"/>
        <v>0</v>
      </c>
    </row>
    <row r="986" spans="2:13" ht="12" customHeight="1">
      <c r="B986" s="33"/>
      <c r="C986" s="34" t="s">
        <v>77</v>
      </c>
      <c r="D986" s="19">
        <v>0</v>
      </c>
      <c r="E986" s="19">
        <v>0</v>
      </c>
      <c r="F986" s="19">
        <v>0</v>
      </c>
      <c r="G986" s="19">
        <v>0.5147</v>
      </c>
      <c r="H986" s="19">
        <v>0</v>
      </c>
      <c r="I986" s="19">
        <v>0</v>
      </c>
      <c r="J986" s="19">
        <v>0</v>
      </c>
      <c r="K986" s="19">
        <v>0</v>
      </c>
      <c r="L986" s="19">
        <v>0</v>
      </c>
      <c r="M986" s="20">
        <f t="shared" si="350"/>
        <v>0.5147</v>
      </c>
    </row>
    <row r="987" spans="2:13" ht="12" customHeight="1">
      <c r="B987" s="33"/>
      <c r="C987" s="34" t="s">
        <v>26</v>
      </c>
      <c r="D987" s="19">
        <v>0</v>
      </c>
      <c r="E987" s="19">
        <v>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20">
        <f>SUM(D987:L987)</f>
        <v>0</v>
      </c>
    </row>
    <row r="988" spans="2:13" ht="12" customHeight="1">
      <c r="B988" s="33"/>
      <c r="C988" s="34" t="s">
        <v>27</v>
      </c>
      <c r="D988" s="19">
        <v>0</v>
      </c>
      <c r="E988" s="19">
        <v>0</v>
      </c>
      <c r="F988" s="19">
        <v>0</v>
      </c>
      <c r="G988" s="19">
        <v>0</v>
      </c>
      <c r="H988" s="19">
        <v>0</v>
      </c>
      <c r="I988" s="19">
        <v>0</v>
      </c>
      <c r="J988" s="19">
        <v>0</v>
      </c>
      <c r="K988" s="19">
        <v>0</v>
      </c>
      <c r="L988" s="19">
        <v>0</v>
      </c>
      <c r="M988" s="20">
        <f t="shared" si="350"/>
        <v>0</v>
      </c>
    </row>
    <row r="989" spans="2:13" ht="12" customHeight="1">
      <c r="B989" s="33" t="s">
        <v>63</v>
      </c>
      <c r="C989" s="34" t="s">
        <v>78</v>
      </c>
      <c r="D989" s="19">
        <v>0</v>
      </c>
      <c r="E989" s="19">
        <v>0</v>
      </c>
      <c r="F989" s="19">
        <v>0</v>
      </c>
      <c r="G989" s="19">
        <v>0</v>
      </c>
      <c r="H989" s="19">
        <v>0</v>
      </c>
      <c r="I989" s="19">
        <v>0</v>
      </c>
      <c r="J989" s="19">
        <v>0</v>
      </c>
      <c r="K989" s="19">
        <v>0</v>
      </c>
      <c r="L989" s="19">
        <v>0</v>
      </c>
      <c r="M989" s="20">
        <f t="shared" si="350"/>
        <v>0</v>
      </c>
    </row>
    <row r="990" spans="2:13" ht="12" customHeight="1">
      <c r="B990" s="35"/>
      <c r="C990" s="36" t="s">
        <v>79</v>
      </c>
      <c r="D990" s="21">
        <f aca="true" t="shared" si="351" ref="D990:L990">SUM(D983:D989)</f>
        <v>0</v>
      </c>
      <c r="E990" s="21">
        <f t="shared" si="351"/>
        <v>0</v>
      </c>
      <c r="F990" s="21">
        <f t="shared" si="351"/>
        <v>0</v>
      </c>
      <c r="G990" s="21">
        <f t="shared" si="351"/>
        <v>0.5147</v>
      </c>
      <c r="H990" s="21">
        <f t="shared" si="351"/>
        <v>0</v>
      </c>
      <c r="I990" s="21">
        <f t="shared" si="351"/>
        <v>0</v>
      </c>
      <c r="J990" s="21">
        <f t="shared" si="351"/>
        <v>0</v>
      </c>
      <c r="K990" s="21">
        <f t="shared" si="351"/>
        <v>0</v>
      </c>
      <c r="L990" s="21">
        <f t="shared" si="351"/>
        <v>0</v>
      </c>
      <c r="M990" s="22">
        <f t="shared" si="350"/>
        <v>0.5147</v>
      </c>
    </row>
    <row r="991" spans="2:13" ht="12" customHeight="1">
      <c r="B991" s="33"/>
      <c r="C991" s="37" t="s">
        <v>28</v>
      </c>
      <c r="D991" s="19">
        <v>0.0296</v>
      </c>
      <c r="E991" s="19">
        <v>0</v>
      </c>
      <c r="F991" s="19">
        <v>0</v>
      </c>
      <c r="G991" s="19">
        <v>44.8733</v>
      </c>
      <c r="H991" s="19">
        <v>76.2941</v>
      </c>
      <c r="I991" s="19">
        <v>169.0172</v>
      </c>
      <c r="J991" s="19">
        <v>0</v>
      </c>
      <c r="K991" s="19">
        <v>10.5155</v>
      </c>
      <c r="L991" s="19">
        <v>306.6876</v>
      </c>
      <c r="M991" s="20">
        <f t="shared" si="350"/>
        <v>607.4173</v>
      </c>
    </row>
    <row r="992" spans="2:13" ht="12" customHeight="1">
      <c r="B992" s="33"/>
      <c r="C992" s="37" t="s">
        <v>75</v>
      </c>
      <c r="D992" s="19">
        <v>0</v>
      </c>
      <c r="E992" s="19">
        <v>0</v>
      </c>
      <c r="F992" s="19">
        <v>0</v>
      </c>
      <c r="G992" s="19">
        <v>0.7694</v>
      </c>
      <c r="H992" s="19">
        <v>1.6628</v>
      </c>
      <c r="I992" s="19">
        <v>17.8185</v>
      </c>
      <c r="J992" s="19">
        <v>1.912</v>
      </c>
      <c r="K992" s="19">
        <v>0</v>
      </c>
      <c r="L992" s="19">
        <v>6.1945</v>
      </c>
      <c r="M992" s="20">
        <f t="shared" si="350"/>
        <v>28.3572</v>
      </c>
    </row>
    <row r="993" spans="2:13" ht="12" customHeight="1">
      <c r="B993" s="33"/>
      <c r="C993" s="37" t="s">
        <v>48</v>
      </c>
      <c r="D993" s="19">
        <v>0</v>
      </c>
      <c r="E993" s="19">
        <v>0</v>
      </c>
      <c r="F993" s="19">
        <v>0</v>
      </c>
      <c r="G993" s="19">
        <v>0</v>
      </c>
      <c r="H993" s="19">
        <v>8.6287</v>
      </c>
      <c r="I993" s="19">
        <v>10.6755</v>
      </c>
      <c r="J993" s="19">
        <v>0.0204</v>
      </c>
      <c r="K993" s="19">
        <v>0</v>
      </c>
      <c r="L993" s="19">
        <v>14.8832</v>
      </c>
      <c r="M993" s="20">
        <f t="shared" si="350"/>
        <v>34.2078</v>
      </c>
    </row>
    <row r="994" spans="2:13" ht="12" customHeight="1">
      <c r="B994" s="33"/>
      <c r="C994" s="37" t="s">
        <v>29</v>
      </c>
      <c r="D994" s="19">
        <v>0</v>
      </c>
      <c r="E994" s="19">
        <v>0</v>
      </c>
      <c r="F994" s="19">
        <v>0</v>
      </c>
      <c r="G994" s="19">
        <v>0</v>
      </c>
      <c r="H994" s="19">
        <v>0</v>
      </c>
      <c r="I994" s="19">
        <v>25.7704</v>
      </c>
      <c r="J994" s="19">
        <v>0</v>
      </c>
      <c r="K994" s="19">
        <v>0</v>
      </c>
      <c r="L994" s="19">
        <v>0.4388</v>
      </c>
      <c r="M994" s="20">
        <f t="shared" si="350"/>
        <v>26.2092</v>
      </c>
    </row>
    <row r="995" spans="2:13" ht="12" customHeight="1">
      <c r="B995" s="33"/>
      <c r="C995" s="37" t="s">
        <v>30</v>
      </c>
      <c r="D995" s="19">
        <v>0</v>
      </c>
      <c r="E995" s="19">
        <v>0</v>
      </c>
      <c r="F995" s="19">
        <v>0</v>
      </c>
      <c r="G995" s="19">
        <v>0</v>
      </c>
      <c r="H995" s="19">
        <v>0</v>
      </c>
      <c r="I995" s="19">
        <v>0.7538</v>
      </c>
      <c r="J995" s="19">
        <v>0</v>
      </c>
      <c r="K995" s="19">
        <v>0</v>
      </c>
      <c r="L995" s="19">
        <v>1.3867</v>
      </c>
      <c r="M995" s="20">
        <f t="shared" si="350"/>
        <v>2.1405000000000003</v>
      </c>
    </row>
    <row r="996" spans="2:13" ht="12" customHeight="1">
      <c r="B996" s="33" t="s">
        <v>65</v>
      </c>
      <c r="C996" s="37" t="s">
        <v>66</v>
      </c>
      <c r="D996" s="19">
        <v>0</v>
      </c>
      <c r="E996" s="19">
        <v>0</v>
      </c>
      <c r="F996" s="19">
        <v>0</v>
      </c>
      <c r="G996" s="19">
        <v>0</v>
      </c>
      <c r="H996" s="19">
        <v>15.8678</v>
      </c>
      <c r="I996" s="19">
        <v>108.3783</v>
      </c>
      <c r="J996" s="19">
        <v>0</v>
      </c>
      <c r="K996" s="19">
        <v>0.0718</v>
      </c>
      <c r="L996" s="19">
        <v>0.5846</v>
      </c>
      <c r="M996" s="20">
        <f t="shared" si="350"/>
        <v>124.90249999999999</v>
      </c>
    </row>
    <row r="997" spans="2:13" ht="12" customHeight="1">
      <c r="B997" s="33"/>
      <c r="C997" s="37" t="s">
        <v>80</v>
      </c>
      <c r="D997" s="19">
        <v>0</v>
      </c>
      <c r="E997" s="19">
        <v>0</v>
      </c>
      <c r="F997" s="19">
        <v>0</v>
      </c>
      <c r="G997" s="19">
        <v>51.1436</v>
      </c>
      <c r="H997" s="19">
        <v>35.1807</v>
      </c>
      <c r="I997" s="19">
        <v>12.6326</v>
      </c>
      <c r="J997" s="19">
        <v>108.2905</v>
      </c>
      <c r="K997" s="19">
        <v>0.6583</v>
      </c>
      <c r="L997" s="19">
        <v>85.7983</v>
      </c>
      <c r="M997" s="20">
        <f t="shared" si="350"/>
        <v>293.70399999999995</v>
      </c>
    </row>
    <row r="998" spans="2:13" ht="12" customHeight="1">
      <c r="B998" s="33"/>
      <c r="C998" s="37" t="s">
        <v>49</v>
      </c>
      <c r="D998" s="19">
        <v>0</v>
      </c>
      <c r="E998" s="19">
        <v>0</v>
      </c>
      <c r="F998" s="19">
        <v>0</v>
      </c>
      <c r="G998" s="19">
        <v>0.312</v>
      </c>
      <c r="H998" s="19">
        <v>2.6672</v>
      </c>
      <c r="I998" s="19">
        <v>105.9351</v>
      </c>
      <c r="J998" s="19">
        <v>0</v>
      </c>
      <c r="K998" s="19">
        <v>0</v>
      </c>
      <c r="L998" s="19">
        <v>4.5482</v>
      </c>
      <c r="M998" s="20">
        <f t="shared" si="350"/>
        <v>113.4625</v>
      </c>
    </row>
    <row r="999" spans="2:13" ht="12" customHeight="1">
      <c r="B999" s="33"/>
      <c r="C999" s="37" t="s">
        <v>76</v>
      </c>
      <c r="D999" s="19">
        <v>0</v>
      </c>
      <c r="E999" s="19">
        <v>0</v>
      </c>
      <c r="F999" s="19">
        <v>0</v>
      </c>
      <c r="G999" s="19">
        <v>0</v>
      </c>
      <c r="H999" s="19">
        <v>0</v>
      </c>
      <c r="I999" s="19">
        <v>0.7299</v>
      </c>
      <c r="J999" s="19">
        <v>0</v>
      </c>
      <c r="K999" s="19">
        <v>0</v>
      </c>
      <c r="L999" s="19">
        <v>0</v>
      </c>
      <c r="M999" s="20">
        <f t="shared" si="350"/>
        <v>0.7299</v>
      </c>
    </row>
    <row r="1000" spans="2:13" ht="12" customHeight="1">
      <c r="B1000" s="33"/>
      <c r="C1000" s="37" t="s">
        <v>31</v>
      </c>
      <c r="D1000" s="19">
        <v>0</v>
      </c>
      <c r="E1000" s="19">
        <v>0</v>
      </c>
      <c r="F1000" s="19">
        <v>0</v>
      </c>
      <c r="G1000" s="19">
        <v>0</v>
      </c>
      <c r="H1000" s="19">
        <v>1.1074</v>
      </c>
      <c r="I1000" s="19">
        <v>15.456</v>
      </c>
      <c r="J1000" s="19">
        <v>11.9932</v>
      </c>
      <c r="K1000" s="19">
        <v>0</v>
      </c>
      <c r="L1000" s="19">
        <v>9.8546</v>
      </c>
      <c r="M1000" s="20">
        <f t="shared" si="350"/>
        <v>38.411199999999994</v>
      </c>
    </row>
    <row r="1001" spans="2:13" ht="12" customHeight="1">
      <c r="B1001" s="33"/>
      <c r="C1001" s="37" t="s">
        <v>32</v>
      </c>
      <c r="D1001" s="19">
        <v>0</v>
      </c>
      <c r="E1001" s="19">
        <v>0</v>
      </c>
      <c r="F1001" s="19">
        <v>0</v>
      </c>
      <c r="G1001" s="19">
        <v>0</v>
      </c>
      <c r="H1001" s="19">
        <v>0</v>
      </c>
      <c r="I1001" s="19">
        <v>6.4843</v>
      </c>
      <c r="J1001" s="19">
        <v>5.4596</v>
      </c>
      <c r="K1001" s="19">
        <v>0</v>
      </c>
      <c r="L1001" s="19">
        <v>4.9452</v>
      </c>
      <c r="M1001" s="20">
        <f t="shared" si="350"/>
        <v>16.8891</v>
      </c>
    </row>
    <row r="1002" spans="2:13" ht="12" customHeight="1">
      <c r="B1002" s="33" t="s">
        <v>67</v>
      </c>
      <c r="C1002" s="37" t="s">
        <v>81</v>
      </c>
      <c r="D1002" s="19">
        <v>0</v>
      </c>
      <c r="E1002" s="19">
        <v>0</v>
      </c>
      <c r="F1002" s="19">
        <v>0</v>
      </c>
      <c r="G1002" s="19">
        <v>0</v>
      </c>
      <c r="H1002" s="19">
        <v>0</v>
      </c>
      <c r="I1002" s="19">
        <v>0</v>
      </c>
      <c r="J1002" s="19">
        <v>0</v>
      </c>
      <c r="K1002" s="19">
        <v>0</v>
      </c>
      <c r="L1002" s="19">
        <v>0</v>
      </c>
      <c r="M1002" s="20">
        <f t="shared" si="350"/>
        <v>0</v>
      </c>
    </row>
    <row r="1003" spans="2:13" ht="12" customHeight="1">
      <c r="B1003" s="33"/>
      <c r="C1003" s="37" t="s">
        <v>33</v>
      </c>
      <c r="D1003" s="19">
        <v>0</v>
      </c>
      <c r="E1003" s="19">
        <v>0</v>
      </c>
      <c r="F1003" s="19">
        <v>0</v>
      </c>
      <c r="G1003" s="19">
        <v>0.9739</v>
      </c>
      <c r="H1003" s="19">
        <v>0.1482</v>
      </c>
      <c r="I1003" s="19">
        <v>61.2313</v>
      </c>
      <c r="J1003" s="19">
        <v>0</v>
      </c>
      <c r="K1003" s="19">
        <v>0</v>
      </c>
      <c r="L1003" s="19">
        <v>6.236</v>
      </c>
      <c r="M1003" s="20">
        <f t="shared" si="350"/>
        <v>68.5894</v>
      </c>
    </row>
    <row r="1004" spans="2:13" ht="12" customHeight="1">
      <c r="B1004" s="33"/>
      <c r="C1004" s="37" t="s">
        <v>50</v>
      </c>
      <c r="D1004" s="19">
        <v>0</v>
      </c>
      <c r="E1004" s="19">
        <v>0</v>
      </c>
      <c r="F1004" s="19">
        <v>0</v>
      </c>
      <c r="G1004" s="19">
        <v>0</v>
      </c>
      <c r="H1004" s="19">
        <v>0.6164</v>
      </c>
      <c r="I1004" s="19">
        <v>0.2031</v>
      </c>
      <c r="J1004" s="19">
        <v>0</v>
      </c>
      <c r="K1004" s="19">
        <v>0</v>
      </c>
      <c r="L1004" s="19">
        <v>0</v>
      </c>
      <c r="M1004" s="20">
        <f t="shared" si="350"/>
        <v>0.8194999999999999</v>
      </c>
    </row>
    <row r="1005" spans="2:13" ht="12" customHeight="1">
      <c r="B1005" s="33"/>
      <c r="C1005" s="37" t="s">
        <v>34</v>
      </c>
      <c r="D1005" s="19">
        <v>0</v>
      </c>
      <c r="E1005" s="19">
        <v>0</v>
      </c>
      <c r="F1005" s="19">
        <v>0</v>
      </c>
      <c r="G1005" s="19">
        <v>0</v>
      </c>
      <c r="H1005" s="19">
        <v>0</v>
      </c>
      <c r="I1005" s="19">
        <v>0.6892</v>
      </c>
      <c r="J1005" s="19">
        <v>0</v>
      </c>
      <c r="K1005" s="19">
        <v>0</v>
      </c>
      <c r="L1005" s="19">
        <v>4.4471</v>
      </c>
      <c r="M1005" s="20">
        <f t="shared" si="350"/>
        <v>5.1363</v>
      </c>
    </row>
    <row r="1006" spans="2:13" ht="12" customHeight="1">
      <c r="B1006" s="33"/>
      <c r="C1006" s="37" t="s">
        <v>35</v>
      </c>
      <c r="D1006" s="19">
        <v>0</v>
      </c>
      <c r="E1006" s="19">
        <v>0</v>
      </c>
      <c r="F1006" s="19">
        <v>0</v>
      </c>
      <c r="G1006" s="19">
        <v>0.1149</v>
      </c>
      <c r="H1006" s="19">
        <v>8.8158</v>
      </c>
      <c r="I1006" s="19">
        <v>41.4423</v>
      </c>
      <c r="J1006" s="19">
        <v>28.7274</v>
      </c>
      <c r="K1006" s="19">
        <v>1.1943</v>
      </c>
      <c r="L1006" s="19">
        <v>22.6203</v>
      </c>
      <c r="M1006" s="20">
        <f t="shared" si="350"/>
        <v>102.915</v>
      </c>
    </row>
    <row r="1007" spans="2:13" ht="12" customHeight="1">
      <c r="B1007" s="33"/>
      <c r="C1007" s="37" t="s">
        <v>82</v>
      </c>
      <c r="D1007" s="19">
        <v>0</v>
      </c>
      <c r="E1007" s="19">
        <v>0</v>
      </c>
      <c r="F1007" s="19">
        <v>0</v>
      </c>
      <c r="G1007" s="19">
        <v>0.015</v>
      </c>
      <c r="H1007" s="19">
        <v>6.4302</v>
      </c>
      <c r="I1007" s="19">
        <v>0.6125</v>
      </c>
      <c r="J1007" s="19">
        <v>6.7978</v>
      </c>
      <c r="K1007" s="19">
        <v>0</v>
      </c>
      <c r="L1007" s="19">
        <v>5.2732</v>
      </c>
      <c r="M1007" s="20">
        <f t="shared" si="350"/>
        <v>19.1287</v>
      </c>
    </row>
    <row r="1008" spans="2:13" ht="12" customHeight="1">
      <c r="B1008" s="33" t="s">
        <v>68</v>
      </c>
      <c r="C1008" s="37" t="s">
        <v>83</v>
      </c>
      <c r="D1008" s="19">
        <v>0</v>
      </c>
      <c r="E1008" s="19">
        <v>0</v>
      </c>
      <c r="F1008" s="19">
        <v>0</v>
      </c>
      <c r="G1008" s="19">
        <v>0.0064</v>
      </c>
      <c r="H1008" s="19">
        <v>2.1559</v>
      </c>
      <c r="I1008" s="19">
        <v>11.3348</v>
      </c>
      <c r="J1008" s="19">
        <v>0.0968</v>
      </c>
      <c r="K1008" s="19">
        <v>0</v>
      </c>
      <c r="L1008" s="19">
        <v>1.2642</v>
      </c>
      <c r="M1008" s="20">
        <f t="shared" si="350"/>
        <v>14.8581</v>
      </c>
    </row>
    <row r="1009" spans="2:13" ht="12" customHeight="1">
      <c r="B1009" s="33"/>
      <c r="C1009" s="37" t="s">
        <v>84</v>
      </c>
      <c r="D1009" s="19">
        <v>0</v>
      </c>
      <c r="E1009" s="19">
        <v>0</v>
      </c>
      <c r="F1009" s="19">
        <v>0</v>
      </c>
      <c r="G1009" s="19">
        <v>0</v>
      </c>
      <c r="H1009" s="19">
        <v>4.1354</v>
      </c>
      <c r="I1009" s="19">
        <v>62.3284</v>
      </c>
      <c r="J1009" s="19">
        <v>2.8071</v>
      </c>
      <c r="K1009" s="19">
        <v>0.6324</v>
      </c>
      <c r="L1009" s="19">
        <v>0.311</v>
      </c>
      <c r="M1009" s="20">
        <f t="shared" si="350"/>
        <v>70.21430000000002</v>
      </c>
    </row>
    <row r="1010" spans="2:13" ht="12" customHeight="1">
      <c r="B1010" s="33"/>
      <c r="C1010" s="37" t="s">
        <v>85</v>
      </c>
      <c r="D1010" s="19">
        <v>0</v>
      </c>
      <c r="E1010" s="19">
        <v>0</v>
      </c>
      <c r="F1010" s="19">
        <v>0</v>
      </c>
      <c r="G1010" s="19">
        <v>4.137</v>
      </c>
      <c r="H1010" s="19">
        <v>26.5874</v>
      </c>
      <c r="I1010" s="19">
        <v>69.7396</v>
      </c>
      <c r="J1010" s="19">
        <v>39.6063</v>
      </c>
      <c r="K1010" s="19">
        <v>0</v>
      </c>
      <c r="L1010" s="19">
        <v>18.104</v>
      </c>
      <c r="M1010" s="20">
        <f t="shared" si="350"/>
        <v>158.17430000000002</v>
      </c>
    </row>
    <row r="1011" spans="2:13" ht="12" customHeight="1">
      <c r="B1011" s="33"/>
      <c r="C1011" s="37" t="s">
        <v>36</v>
      </c>
      <c r="D1011" s="19">
        <v>0</v>
      </c>
      <c r="E1011" s="19">
        <v>0</v>
      </c>
      <c r="F1011" s="19">
        <v>0</v>
      </c>
      <c r="G1011" s="19">
        <v>1.1667</v>
      </c>
      <c r="H1011" s="19">
        <v>1.4824</v>
      </c>
      <c r="I1011" s="19">
        <v>23.046</v>
      </c>
      <c r="J1011" s="19">
        <v>7.4752</v>
      </c>
      <c r="K1011" s="19">
        <v>0</v>
      </c>
      <c r="L1011" s="19">
        <v>7.3201</v>
      </c>
      <c r="M1011" s="20">
        <f t="shared" si="350"/>
        <v>40.490399999999994</v>
      </c>
    </row>
    <row r="1012" spans="2:13" ht="12" customHeight="1">
      <c r="B1012" s="33"/>
      <c r="C1012" s="37" t="s">
        <v>86</v>
      </c>
      <c r="D1012" s="19">
        <v>0</v>
      </c>
      <c r="E1012" s="19">
        <v>0</v>
      </c>
      <c r="F1012" s="19">
        <v>0</v>
      </c>
      <c r="G1012" s="19">
        <v>1.9385</v>
      </c>
      <c r="H1012" s="19">
        <v>0</v>
      </c>
      <c r="I1012" s="19">
        <v>25.8119</v>
      </c>
      <c r="J1012" s="19">
        <v>1.591</v>
      </c>
      <c r="K1012" s="19">
        <v>0</v>
      </c>
      <c r="L1012" s="19">
        <v>2.8926</v>
      </c>
      <c r="M1012" s="20">
        <f t="shared" si="350"/>
        <v>32.234</v>
      </c>
    </row>
    <row r="1013" spans="2:13" ht="12" customHeight="1">
      <c r="B1013" s="33"/>
      <c r="C1013" s="37" t="s">
        <v>37</v>
      </c>
      <c r="D1013" s="19">
        <v>0</v>
      </c>
      <c r="E1013" s="19">
        <v>0</v>
      </c>
      <c r="F1013" s="19">
        <v>0</v>
      </c>
      <c r="G1013" s="19">
        <v>0.1673</v>
      </c>
      <c r="H1013" s="19">
        <v>0.3469</v>
      </c>
      <c r="I1013" s="19">
        <v>10.5209</v>
      </c>
      <c r="J1013" s="19">
        <v>7.9547</v>
      </c>
      <c r="K1013" s="19">
        <v>0</v>
      </c>
      <c r="L1013" s="19">
        <v>0.1561</v>
      </c>
      <c r="M1013" s="20">
        <f t="shared" si="350"/>
        <v>19.145899999999997</v>
      </c>
    </row>
    <row r="1014" spans="2:13" ht="12" customHeight="1">
      <c r="B1014" s="33"/>
      <c r="C1014" s="38" t="s">
        <v>87</v>
      </c>
      <c r="D1014" s="19">
        <v>0</v>
      </c>
      <c r="E1014" s="19">
        <v>0</v>
      </c>
      <c r="F1014" s="19">
        <v>0</v>
      </c>
      <c r="G1014" s="19">
        <v>0</v>
      </c>
      <c r="H1014" s="19">
        <v>6.6538</v>
      </c>
      <c r="I1014" s="19">
        <v>22.3669</v>
      </c>
      <c r="J1014" s="19">
        <v>1.3782</v>
      </c>
      <c r="K1014" s="19">
        <v>0</v>
      </c>
      <c r="L1014" s="19">
        <v>11.0739</v>
      </c>
      <c r="M1014" s="20">
        <f t="shared" si="350"/>
        <v>41.4728</v>
      </c>
    </row>
    <row r="1015" spans="2:13" ht="12" customHeight="1">
      <c r="B1015" s="35"/>
      <c r="C1015" s="39" t="s">
        <v>79</v>
      </c>
      <c r="D1015" s="21">
        <f aca="true" t="shared" si="352" ref="D1015:L1015">SUM(D991:D1014)</f>
        <v>0.0296</v>
      </c>
      <c r="E1015" s="21">
        <f t="shared" si="352"/>
        <v>0</v>
      </c>
      <c r="F1015" s="21">
        <f t="shared" si="352"/>
        <v>0</v>
      </c>
      <c r="G1015" s="21">
        <f t="shared" si="352"/>
        <v>105.61800000000001</v>
      </c>
      <c r="H1015" s="21">
        <f t="shared" si="352"/>
        <v>198.78110000000004</v>
      </c>
      <c r="I1015" s="21">
        <f t="shared" si="352"/>
        <v>802.9785</v>
      </c>
      <c r="J1015" s="21">
        <f t="shared" si="352"/>
        <v>224.1102</v>
      </c>
      <c r="K1015" s="21">
        <f t="shared" si="352"/>
        <v>13.0723</v>
      </c>
      <c r="L1015" s="21">
        <f t="shared" si="352"/>
        <v>515.0201999999999</v>
      </c>
      <c r="M1015" s="22">
        <f t="shared" si="350"/>
        <v>1859.6099000000002</v>
      </c>
    </row>
    <row r="1016" spans="2:13" ht="12" customHeight="1">
      <c r="B1016" s="31"/>
      <c r="C1016" s="40" t="s">
        <v>38</v>
      </c>
      <c r="D1016" s="19">
        <v>0</v>
      </c>
      <c r="E1016" s="19">
        <v>0</v>
      </c>
      <c r="F1016" s="19">
        <v>0</v>
      </c>
      <c r="G1016" s="19">
        <v>0</v>
      </c>
      <c r="H1016" s="19">
        <v>0</v>
      </c>
      <c r="I1016" s="19">
        <v>0.1373</v>
      </c>
      <c r="J1016" s="19">
        <v>0</v>
      </c>
      <c r="K1016" s="19">
        <v>0</v>
      </c>
      <c r="L1016" s="19">
        <v>0.0834</v>
      </c>
      <c r="M1016" s="20">
        <f t="shared" si="350"/>
        <v>0.2207</v>
      </c>
    </row>
    <row r="1017" spans="2:13" ht="12" customHeight="1">
      <c r="B1017" s="33"/>
      <c r="C1017" s="37" t="s">
        <v>39</v>
      </c>
      <c r="D1017" s="19">
        <v>0</v>
      </c>
      <c r="E1017" s="19">
        <v>0</v>
      </c>
      <c r="F1017" s="19">
        <v>0</v>
      </c>
      <c r="G1017" s="19">
        <v>0</v>
      </c>
      <c r="H1017" s="19">
        <v>0</v>
      </c>
      <c r="I1017" s="19">
        <v>0</v>
      </c>
      <c r="J1017" s="19">
        <v>0</v>
      </c>
      <c r="K1017" s="19">
        <v>0</v>
      </c>
      <c r="L1017" s="19">
        <v>0.3835</v>
      </c>
      <c r="M1017" s="20">
        <f t="shared" si="350"/>
        <v>0.3835</v>
      </c>
    </row>
    <row r="1018" spans="2:13" ht="12" customHeight="1">
      <c r="B1018" s="33"/>
      <c r="C1018" s="37" t="s">
        <v>40</v>
      </c>
      <c r="D1018" s="19">
        <v>0</v>
      </c>
      <c r="E1018" s="19">
        <v>0</v>
      </c>
      <c r="F1018" s="19">
        <v>0</v>
      </c>
      <c r="G1018" s="19">
        <v>0</v>
      </c>
      <c r="H1018" s="19">
        <v>36.0618</v>
      </c>
      <c r="I1018" s="19">
        <v>3.5719</v>
      </c>
      <c r="J1018" s="19">
        <v>5.5745</v>
      </c>
      <c r="K1018" s="19">
        <v>0</v>
      </c>
      <c r="L1018" s="19">
        <v>4.663</v>
      </c>
      <c r="M1018" s="20">
        <f t="shared" si="350"/>
        <v>49.8712</v>
      </c>
    </row>
    <row r="1019" spans="2:13" ht="12" customHeight="1">
      <c r="B1019" s="33" t="s">
        <v>69</v>
      </c>
      <c r="C1019" s="37" t="s">
        <v>88</v>
      </c>
      <c r="D1019" s="19">
        <v>0</v>
      </c>
      <c r="E1019" s="19">
        <v>11.1695</v>
      </c>
      <c r="F1019" s="19">
        <v>0</v>
      </c>
      <c r="G1019" s="19">
        <v>24.7382</v>
      </c>
      <c r="H1019" s="19">
        <v>0</v>
      </c>
      <c r="I1019" s="19">
        <v>0</v>
      </c>
      <c r="J1019" s="19">
        <v>0</v>
      </c>
      <c r="K1019" s="19">
        <v>0</v>
      </c>
      <c r="L1019" s="19">
        <v>9.3765</v>
      </c>
      <c r="M1019" s="20">
        <f t="shared" si="350"/>
        <v>45.2842</v>
      </c>
    </row>
    <row r="1020" spans="2:13" ht="12" customHeight="1">
      <c r="B1020" s="33"/>
      <c r="C1020" s="37" t="s">
        <v>41</v>
      </c>
      <c r="D1020" s="19">
        <v>0</v>
      </c>
      <c r="E1020" s="19">
        <v>0</v>
      </c>
      <c r="F1020" s="19">
        <v>0</v>
      </c>
      <c r="G1020" s="19">
        <v>0</v>
      </c>
      <c r="H1020" s="19">
        <v>0</v>
      </c>
      <c r="I1020" s="19">
        <v>127.4602</v>
      </c>
      <c r="J1020" s="19">
        <v>0</v>
      </c>
      <c r="K1020" s="19">
        <v>0</v>
      </c>
      <c r="L1020" s="19">
        <v>33.7789</v>
      </c>
      <c r="M1020" s="20">
        <f t="shared" si="350"/>
        <v>161.2391</v>
      </c>
    </row>
    <row r="1021" spans="2:13" ht="12" customHeight="1">
      <c r="B1021" s="33"/>
      <c r="C1021" s="37" t="s">
        <v>42</v>
      </c>
      <c r="D1021" s="19">
        <v>0</v>
      </c>
      <c r="E1021" s="19">
        <v>0</v>
      </c>
      <c r="F1021" s="19">
        <v>0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20">
        <f t="shared" si="350"/>
        <v>0</v>
      </c>
    </row>
    <row r="1022" spans="2:13" ht="12" customHeight="1">
      <c r="B1022" s="33"/>
      <c r="C1022" s="37" t="s">
        <v>43</v>
      </c>
      <c r="D1022" s="19">
        <v>0</v>
      </c>
      <c r="E1022" s="19">
        <v>0</v>
      </c>
      <c r="F1022" s="19">
        <v>0</v>
      </c>
      <c r="G1022" s="19">
        <v>0</v>
      </c>
      <c r="H1022" s="19">
        <v>0</v>
      </c>
      <c r="I1022" s="19">
        <v>6.8303</v>
      </c>
      <c r="J1022" s="19">
        <v>0</v>
      </c>
      <c r="K1022" s="19">
        <v>0</v>
      </c>
      <c r="L1022" s="19">
        <v>25.1793</v>
      </c>
      <c r="M1022" s="20">
        <f t="shared" si="350"/>
        <v>32.0096</v>
      </c>
    </row>
    <row r="1023" spans="2:13" ht="12" customHeight="1">
      <c r="B1023" s="33"/>
      <c r="C1023" s="37" t="s">
        <v>44</v>
      </c>
      <c r="D1023" s="19">
        <v>0</v>
      </c>
      <c r="E1023" s="19">
        <v>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9.2075</v>
      </c>
      <c r="M1023" s="20">
        <f t="shared" si="350"/>
        <v>9.2075</v>
      </c>
    </row>
    <row r="1024" spans="2:13" ht="12" customHeight="1">
      <c r="B1024" s="33" t="s">
        <v>70</v>
      </c>
      <c r="C1024" s="37" t="s">
        <v>45</v>
      </c>
      <c r="D1024" s="19">
        <v>0</v>
      </c>
      <c r="E1024" s="19">
        <v>0</v>
      </c>
      <c r="F1024" s="19">
        <v>0</v>
      </c>
      <c r="G1024" s="19"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0</v>
      </c>
      <c r="M1024" s="20">
        <f t="shared" si="350"/>
        <v>0</v>
      </c>
    </row>
    <row r="1025" spans="2:13" ht="12" customHeight="1">
      <c r="B1025" s="33"/>
      <c r="C1025" s="37" t="s">
        <v>89</v>
      </c>
      <c r="D1025" s="19">
        <v>0</v>
      </c>
      <c r="E1025" s="19">
        <v>0</v>
      </c>
      <c r="F1025" s="19">
        <v>0</v>
      </c>
      <c r="G1025" s="19">
        <v>0</v>
      </c>
      <c r="H1025" s="19">
        <v>0</v>
      </c>
      <c r="I1025" s="19">
        <v>1.491</v>
      </c>
      <c r="J1025" s="19">
        <v>0</v>
      </c>
      <c r="K1025" s="19">
        <v>0</v>
      </c>
      <c r="L1025" s="19">
        <v>1.4016</v>
      </c>
      <c r="M1025" s="20">
        <f t="shared" si="350"/>
        <v>2.8926</v>
      </c>
    </row>
    <row r="1026" spans="2:13" ht="12" customHeight="1">
      <c r="B1026" s="33"/>
      <c r="C1026" s="37" t="s">
        <v>51</v>
      </c>
      <c r="D1026" s="19">
        <v>0</v>
      </c>
      <c r="E1026" s="19">
        <v>0</v>
      </c>
      <c r="F1026" s="19">
        <v>0</v>
      </c>
      <c r="G1026" s="19">
        <v>0</v>
      </c>
      <c r="H1026" s="19">
        <v>0</v>
      </c>
      <c r="I1026" s="19">
        <v>202.4991</v>
      </c>
      <c r="J1026" s="19">
        <v>63.6312</v>
      </c>
      <c r="K1026" s="19">
        <v>0</v>
      </c>
      <c r="L1026" s="19">
        <v>0.1911</v>
      </c>
      <c r="M1026" s="20">
        <f t="shared" si="350"/>
        <v>266.3214</v>
      </c>
    </row>
    <row r="1027" spans="2:13" ht="12" customHeight="1">
      <c r="B1027" s="33"/>
      <c r="C1027" s="37" t="s">
        <v>52</v>
      </c>
      <c r="D1027" s="19">
        <v>0</v>
      </c>
      <c r="E1027" s="19">
        <v>0</v>
      </c>
      <c r="F1027" s="19">
        <v>0</v>
      </c>
      <c r="G1027" s="19">
        <v>0</v>
      </c>
      <c r="H1027" s="19">
        <v>0</v>
      </c>
      <c r="I1027" s="19">
        <v>3.1818</v>
      </c>
      <c r="J1027" s="19">
        <v>1.503</v>
      </c>
      <c r="K1027" s="19">
        <v>0</v>
      </c>
      <c r="L1027" s="19">
        <v>0.4987</v>
      </c>
      <c r="M1027" s="20">
        <f t="shared" si="350"/>
        <v>5.1835</v>
      </c>
    </row>
    <row r="1028" spans="2:13" ht="12" customHeight="1">
      <c r="B1028" s="33"/>
      <c r="C1028" s="37" t="s">
        <v>53</v>
      </c>
      <c r="D1028" s="19">
        <v>0</v>
      </c>
      <c r="E1028" s="19">
        <v>0</v>
      </c>
      <c r="F1028" s="19">
        <v>0</v>
      </c>
      <c r="G1028" s="19">
        <v>3.4531</v>
      </c>
      <c r="H1028" s="19">
        <v>4.2068</v>
      </c>
      <c r="I1028" s="19">
        <v>13.46</v>
      </c>
      <c r="J1028" s="19">
        <v>10.2362</v>
      </c>
      <c r="K1028" s="19">
        <v>0</v>
      </c>
      <c r="L1028" s="19">
        <v>27.7327</v>
      </c>
      <c r="M1028" s="20">
        <f t="shared" si="350"/>
        <v>59.088800000000006</v>
      </c>
    </row>
    <row r="1029" spans="2:13" ht="12" customHeight="1">
      <c r="B1029" s="33" t="s">
        <v>71</v>
      </c>
      <c r="C1029" s="37" t="s">
        <v>46</v>
      </c>
      <c r="D1029" s="19">
        <v>0</v>
      </c>
      <c r="E1029" s="19">
        <v>0</v>
      </c>
      <c r="F1029" s="19">
        <v>0</v>
      </c>
      <c r="G1029" s="19">
        <v>0</v>
      </c>
      <c r="H1029" s="19">
        <v>0</v>
      </c>
      <c r="I1029" s="19">
        <v>0.0136</v>
      </c>
      <c r="J1029" s="19">
        <v>0</v>
      </c>
      <c r="K1029" s="19">
        <v>0</v>
      </c>
      <c r="L1029" s="19">
        <v>11.9038</v>
      </c>
      <c r="M1029" s="20">
        <f t="shared" si="350"/>
        <v>11.9174</v>
      </c>
    </row>
    <row r="1030" spans="2:13" ht="12" customHeight="1">
      <c r="B1030" s="33"/>
      <c r="C1030" s="37" t="s">
        <v>90</v>
      </c>
      <c r="D1030" s="19">
        <v>0</v>
      </c>
      <c r="E1030" s="19">
        <v>0</v>
      </c>
      <c r="F1030" s="19">
        <v>0</v>
      </c>
      <c r="G1030" s="19">
        <v>0</v>
      </c>
      <c r="H1030" s="19">
        <v>0</v>
      </c>
      <c r="I1030" s="19">
        <v>1.4249</v>
      </c>
      <c r="J1030" s="19">
        <v>0.972</v>
      </c>
      <c r="K1030" s="19">
        <v>0</v>
      </c>
      <c r="L1030" s="19">
        <v>14.662</v>
      </c>
      <c r="M1030" s="20">
        <f>SUM(D1030:L1030)</f>
        <v>17.0589</v>
      </c>
    </row>
    <row r="1031" spans="2:13" ht="12" customHeight="1">
      <c r="B1031" s="33"/>
      <c r="C1031" s="37" t="s">
        <v>47</v>
      </c>
      <c r="D1031" s="19">
        <v>0</v>
      </c>
      <c r="E1031" s="19">
        <v>0</v>
      </c>
      <c r="F1031" s="19">
        <v>0</v>
      </c>
      <c r="G1031" s="19">
        <v>0</v>
      </c>
      <c r="H1031" s="19">
        <v>26.0118</v>
      </c>
      <c r="I1031" s="19">
        <v>6.0943</v>
      </c>
      <c r="J1031" s="19">
        <v>37.6964</v>
      </c>
      <c r="K1031" s="19">
        <v>0</v>
      </c>
      <c r="L1031" s="19">
        <v>200.5474</v>
      </c>
      <c r="M1031" s="20">
        <f t="shared" si="350"/>
        <v>270.3499</v>
      </c>
    </row>
    <row r="1032" spans="2:13" ht="12" customHeight="1">
      <c r="B1032" s="33"/>
      <c r="C1032" s="38" t="s">
        <v>91</v>
      </c>
      <c r="D1032" s="23">
        <v>0</v>
      </c>
      <c r="E1032" s="19">
        <v>0</v>
      </c>
      <c r="F1032" s="19">
        <v>0</v>
      </c>
      <c r="G1032" s="19">
        <v>1.1532</v>
      </c>
      <c r="H1032" s="19">
        <v>0</v>
      </c>
      <c r="I1032" s="19">
        <v>0.0549</v>
      </c>
      <c r="J1032" s="23">
        <v>0.0073</v>
      </c>
      <c r="K1032" s="23">
        <v>0</v>
      </c>
      <c r="L1032" s="23">
        <v>0</v>
      </c>
      <c r="M1032" s="24">
        <f t="shared" si="350"/>
        <v>1.2154</v>
      </c>
    </row>
    <row r="1033" spans="2:13" ht="12" customHeight="1">
      <c r="B1033" s="35"/>
      <c r="C1033" s="41" t="s">
        <v>79</v>
      </c>
      <c r="D1033" s="23">
        <f aca="true" t="shared" si="353" ref="D1033:L1033">SUM(D1016:D1032)</f>
        <v>0</v>
      </c>
      <c r="E1033" s="21">
        <f t="shared" si="353"/>
        <v>11.1695</v>
      </c>
      <c r="F1033" s="21">
        <f t="shared" si="353"/>
        <v>0</v>
      </c>
      <c r="G1033" s="21">
        <f t="shared" si="353"/>
        <v>29.344499999999996</v>
      </c>
      <c r="H1033" s="21">
        <f t="shared" si="353"/>
        <v>66.2804</v>
      </c>
      <c r="I1033" s="21">
        <f t="shared" si="353"/>
        <v>366.2192999999999</v>
      </c>
      <c r="J1033" s="23">
        <f t="shared" si="353"/>
        <v>119.62059999999998</v>
      </c>
      <c r="K1033" s="23">
        <f t="shared" si="353"/>
        <v>0</v>
      </c>
      <c r="L1033" s="23">
        <f t="shared" si="353"/>
        <v>339.60940000000005</v>
      </c>
      <c r="M1033" s="24">
        <f t="shared" si="350"/>
        <v>932.2437</v>
      </c>
    </row>
    <row r="1034" spans="2:13" ht="12" customHeight="1">
      <c r="B1034" s="33"/>
      <c r="C1034" s="34" t="s">
        <v>92</v>
      </c>
      <c r="D1034" s="17">
        <v>0</v>
      </c>
      <c r="E1034" s="17">
        <v>0</v>
      </c>
      <c r="F1034" s="17">
        <v>0</v>
      </c>
      <c r="G1034" s="19">
        <v>0</v>
      </c>
      <c r="H1034" s="19">
        <v>32.3557</v>
      </c>
      <c r="I1034" s="19">
        <v>120.0555</v>
      </c>
      <c r="J1034" s="17">
        <v>44.5091</v>
      </c>
      <c r="K1034" s="17">
        <v>1.8214</v>
      </c>
      <c r="L1034" s="17">
        <v>45.4913</v>
      </c>
      <c r="M1034" s="18">
        <f t="shared" si="350"/>
        <v>244.233</v>
      </c>
    </row>
    <row r="1035" spans="2:13" ht="12" customHeight="1">
      <c r="B1035" s="33" t="s">
        <v>72</v>
      </c>
      <c r="C1035" s="34" t="s">
        <v>93</v>
      </c>
      <c r="D1035" s="19">
        <v>0</v>
      </c>
      <c r="E1035" s="19">
        <v>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20">
        <f t="shared" si="350"/>
        <v>0</v>
      </c>
    </row>
    <row r="1036" spans="2:13" ht="12" customHeight="1">
      <c r="B1036" s="33"/>
      <c r="C1036" s="34" t="s">
        <v>94</v>
      </c>
      <c r="D1036" s="19">
        <v>0</v>
      </c>
      <c r="E1036" s="19">
        <v>0</v>
      </c>
      <c r="F1036" s="19">
        <v>0</v>
      </c>
      <c r="G1036" s="19">
        <v>0</v>
      </c>
      <c r="H1036" s="19">
        <v>0</v>
      </c>
      <c r="I1036" s="19">
        <v>0</v>
      </c>
      <c r="J1036" s="19">
        <v>0</v>
      </c>
      <c r="K1036" s="19">
        <v>0</v>
      </c>
      <c r="L1036" s="19">
        <v>0</v>
      </c>
      <c r="M1036" s="20">
        <f t="shared" si="350"/>
        <v>0</v>
      </c>
    </row>
    <row r="1037" spans="2:13" ht="12" customHeight="1">
      <c r="B1037" s="33" t="s">
        <v>73</v>
      </c>
      <c r="C1037" s="34" t="s">
        <v>95</v>
      </c>
      <c r="D1037" s="19">
        <v>0</v>
      </c>
      <c r="E1037" s="19">
        <v>0</v>
      </c>
      <c r="F1037" s="19">
        <v>0</v>
      </c>
      <c r="G1037" s="19">
        <v>0</v>
      </c>
      <c r="H1037" s="19">
        <v>0</v>
      </c>
      <c r="I1037" s="19">
        <v>2.3919</v>
      </c>
      <c r="J1037" s="19">
        <v>0.2258</v>
      </c>
      <c r="K1037" s="19">
        <v>0</v>
      </c>
      <c r="L1037" s="19">
        <v>5.8718</v>
      </c>
      <c r="M1037" s="20">
        <f t="shared" si="350"/>
        <v>8.4895</v>
      </c>
    </row>
    <row r="1038" spans="2:13" ht="12" customHeight="1">
      <c r="B1038" s="33"/>
      <c r="C1038" s="34" t="s">
        <v>96</v>
      </c>
      <c r="D1038" s="19">
        <v>0</v>
      </c>
      <c r="E1038" s="19">
        <v>0</v>
      </c>
      <c r="F1038" s="19">
        <v>0</v>
      </c>
      <c r="G1038" s="19">
        <v>0</v>
      </c>
      <c r="H1038" s="19">
        <v>0</v>
      </c>
      <c r="I1038" s="19">
        <v>0</v>
      </c>
      <c r="J1038" s="19">
        <v>0</v>
      </c>
      <c r="K1038" s="19">
        <v>0</v>
      </c>
      <c r="L1038" s="19">
        <v>0</v>
      </c>
      <c r="M1038" s="20">
        <f t="shared" si="350"/>
        <v>0</v>
      </c>
    </row>
    <row r="1039" spans="2:13" ht="12" customHeight="1">
      <c r="B1039" s="33" t="s">
        <v>68</v>
      </c>
      <c r="C1039" s="34" t="s">
        <v>97</v>
      </c>
      <c r="D1039" s="19">
        <v>0</v>
      </c>
      <c r="E1039" s="19">
        <v>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20">
        <f t="shared" si="350"/>
        <v>0</v>
      </c>
    </row>
    <row r="1040" spans="2:13" ht="12" customHeight="1">
      <c r="B1040" s="33"/>
      <c r="C1040" s="42" t="s">
        <v>98</v>
      </c>
      <c r="D1040" s="23">
        <v>0</v>
      </c>
      <c r="E1040" s="23">
        <v>0</v>
      </c>
      <c r="F1040" s="23">
        <v>1.2547</v>
      </c>
      <c r="G1040" s="23">
        <v>4.9126</v>
      </c>
      <c r="H1040" s="23">
        <v>0.122</v>
      </c>
      <c r="I1040" s="23">
        <v>2.7698</v>
      </c>
      <c r="J1040" s="23">
        <v>0.0581</v>
      </c>
      <c r="K1040" s="23">
        <v>0</v>
      </c>
      <c r="L1040" s="23">
        <v>7.1251</v>
      </c>
      <c r="M1040" s="24">
        <f t="shared" si="350"/>
        <v>16.2423</v>
      </c>
    </row>
    <row r="1041" spans="2:13" ht="12" customHeight="1">
      <c r="B1041" s="35"/>
      <c r="C1041" s="41" t="s">
        <v>64</v>
      </c>
      <c r="D1041" s="21">
        <f aca="true" t="shared" si="354" ref="D1041:L1041">SUM(D1034:D1040)</f>
        <v>0</v>
      </c>
      <c r="E1041" s="21">
        <f t="shared" si="354"/>
        <v>0</v>
      </c>
      <c r="F1041" s="21">
        <f t="shared" si="354"/>
        <v>1.2547</v>
      </c>
      <c r="G1041" s="21">
        <f t="shared" si="354"/>
        <v>4.9126</v>
      </c>
      <c r="H1041" s="21">
        <f t="shared" si="354"/>
        <v>32.4777</v>
      </c>
      <c r="I1041" s="21">
        <f t="shared" si="354"/>
        <v>125.2172</v>
      </c>
      <c r="J1041" s="21">
        <f t="shared" si="354"/>
        <v>44.793</v>
      </c>
      <c r="K1041" s="21">
        <f t="shared" si="354"/>
        <v>1.8214</v>
      </c>
      <c r="L1041" s="21">
        <f t="shared" si="354"/>
        <v>58.488200000000006</v>
      </c>
      <c r="M1041" s="22">
        <f>SUM(D1041:L1041)</f>
        <v>268.9648</v>
      </c>
    </row>
    <row r="1042" spans="2:13" ht="12" customHeight="1">
      <c r="B1042" s="51" t="s">
        <v>74</v>
      </c>
      <c r="C1042" s="52"/>
      <c r="D1042" s="25">
        <f aca="true" t="shared" si="355" ref="D1042:L1042">+D990+D1015+D1033+D1041</f>
        <v>0.0296</v>
      </c>
      <c r="E1042" s="25">
        <f t="shared" si="355"/>
        <v>11.1695</v>
      </c>
      <c r="F1042" s="25">
        <f t="shared" si="355"/>
        <v>1.2547</v>
      </c>
      <c r="G1042" s="25">
        <f t="shared" si="355"/>
        <v>140.3898</v>
      </c>
      <c r="H1042" s="25">
        <f t="shared" si="355"/>
        <v>297.53920000000005</v>
      </c>
      <c r="I1042" s="25">
        <f t="shared" si="355"/>
        <v>1294.415</v>
      </c>
      <c r="J1042" s="25">
        <f t="shared" si="355"/>
        <v>388.5238</v>
      </c>
      <c r="K1042" s="25">
        <f t="shared" si="355"/>
        <v>14.8937</v>
      </c>
      <c r="L1042" s="25">
        <f t="shared" si="355"/>
        <v>913.1178</v>
      </c>
      <c r="M1042" s="26">
        <f>SUM(D1042:L1042)</f>
        <v>3061.3331000000003</v>
      </c>
    </row>
    <row r="1044" spans="2:57" ht="12" customHeight="1">
      <c r="B1044" s="13"/>
      <c r="C1044" s="12" t="s">
        <v>3</v>
      </c>
      <c r="D1044" s="49" t="s">
        <v>20</v>
      </c>
      <c r="E1044" s="50"/>
      <c r="BD1044" s="3"/>
      <c r="BE1044" s="2"/>
    </row>
    <row r="1045" spans="3:57" ht="12" customHeight="1">
      <c r="C1045" s="5"/>
      <c r="M1045" s="7" t="s">
        <v>0</v>
      </c>
      <c r="BE1045" s="2"/>
    </row>
    <row r="1046" spans="2:57" ht="12" customHeight="1">
      <c r="B1046" s="8"/>
      <c r="C1046" s="9" t="s">
        <v>99</v>
      </c>
      <c r="D1046" s="43" t="s">
        <v>54</v>
      </c>
      <c r="E1046" s="45" t="s">
        <v>55</v>
      </c>
      <c r="F1046" s="45" t="s">
        <v>56</v>
      </c>
      <c r="G1046" s="45" t="s">
        <v>57</v>
      </c>
      <c r="H1046" s="45" t="s">
        <v>58</v>
      </c>
      <c r="I1046" s="45" t="s">
        <v>59</v>
      </c>
      <c r="J1046" s="45" t="s">
        <v>60</v>
      </c>
      <c r="K1046" s="45" t="s">
        <v>61</v>
      </c>
      <c r="L1046" s="45" t="s">
        <v>21</v>
      </c>
      <c r="M1046" s="47" t="s">
        <v>1</v>
      </c>
      <c r="BE1046" s="2"/>
    </row>
    <row r="1047" spans="2:57" ht="12" customHeight="1">
      <c r="B1047" s="29" t="s">
        <v>2</v>
      </c>
      <c r="C1047" s="30"/>
      <c r="D1047" s="44"/>
      <c r="E1047" s="46"/>
      <c r="F1047" s="46"/>
      <c r="G1047" s="46"/>
      <c r="H1047" s="46"/>
      <c r="I1047" s="46"/>
      <c r="J1047" s="46"/>
      <c r="K1047" s="46"/>
      <c r="L1047" s="46"/>
      <c r="M1047" s="48"/>
      <c r="BE1047" s="2"/>
    </row>
    <row r="1048" spans="2:13" ht="12" customHeight="1">
      <c r="B1048" s="31"/>
      <c r="C1048" s="32" t="s">
        <v>23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8">
        <f>SUM(D1048:L1048)</f>
        <v>0</v>
      </c>
    </row>
    <row r="1049" spans="2:13" ht="12" customHeight="1">
      <c r="B1049" s="33" t="s">
        <v>62</v>
      </c>
      <c r="C1049" s="34" t="s">
        <v>24</v>
      </c>
      <c r="D1049" s="19">
        <v>0</v>
      </c>
      <c r="E1049" s="19">
        <v>0</v>
      </c>
      <c r="F1049" s="19">
        <v>0</v>
      </c>
      <c r="G1049" s="19">
        <v>0</v>
      </c>
      <c r="H1049" s="19">
        <v>0</v>
      </c>
      <c r="I1049" s="19">
        <v>0</v>
      </c>
      <c r="J1049" s="19">
        <v>0</v>
      </c>
      <c r="K1049" s="19">
        <v>0</v>
      </c>
      <c r="L1049" s="19">
        <v>0</v>
      </c>
      <c r="M1049" s="20">
        <f aca="true" t="shared" si="356" ref="M1049:M1105">SUM(D1049:L1049)</f>
        <v>0</v>
      </c>
    </row>
    <row r="1050" spans="2:13" ht="12" customHeight="1">
      <c r="B1050" s="33"/>
      <c r="C1050" s="34" t="s">
        <v>25</v>
      </c>
      <c r="D1050" s="19">
        <v>0</v>
      </c>
      <c r="E1050" s="19">
        <v>0</v>
      </c>
      <c r="F1050" s="19">
        <v>0</v>
      </c>
      <c r="G1050" s="19">
        <v>59.86</v>
      </c>
      <c r="H1050" s="19">
        <v>0</v>
      </c>
      <c r="I1050" s="19">
        <v>0</v>
      </c>
      <c r="J1050" s="19">
        <v>0</v>
      </c>
      <c r="K1050" s="19">
        <v>0</v>
      </c>
      <c r="L1050" s="19">
        <v>2703.1114</v>
      </c>
      <c r="M1050" s="20">
        <f t="shared" si="356"/>
        <v>2762.9714</v>
      </c>
    </row>
    <row r="1051" spans="2:13" ht="12" customHeight="1">
      <c r="B1051" s="33"/>
      <c r="C1051" s="34" t="s">
        <v>77</v>
      </c>
      <c r="D1051" s="19">
        <v>0</v>
      </c>
      <c r="E1051" s="19">
        <v>0</v>
      </c>
      <c r="F1051" s="19">
        <v>332.3992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20">
        <f t="shared" si="356"/>
        <v>332.3992</v>
      </c>
    </row>
    <row r="1052" spans="2:13" ht="12" customHeight="1">
      <c r="B1052" s="33"/>
      <c r="C1052" s="34" t="s">
        <v>26</v>
      </c>
      <c r="D1052" s="19">
        <v>0</v>
      </c>
      <c r="E1052" s="19">
        <v>0</v>
      </c>
      <c r="F1052" s="19">
        <v>36355</v>
      </c>
      <c r="G1052" s="19">
        <v>15354</v>
      </c>
      <c r="H1052" s="19">
        <v>0</v>
      </c>
      <c r="I1052" s="19">
        <v>0</v>
      </c>
      <c r="J1052" s="19">
        <v>0</v>
      </c>
      <c r="K1052" s="19">
        <v>21691</v>
      </c>
      <c r="L1052" s="19">
        <v>178384.2761</v>
      </c>
      <c r="M1052" s="20">
        <f>SUM(D1052:L1052)</f>
        <v>251784.2761</v>
      </c>
    </row>
    <row r="1053" spans="2:13" ht="12" customHeight="1">
      <c r="B1053" s="33"/>
      <c r="C1053" s="34" t="s">
        <v>27</v>
      </c>
      <c r="D1053" s="19">
        <v>0</v>
      </c>
      <c r="E1053" s="19">
        <v>0</v>
      </c>
      <c r="F1053" s="19">
        <v>0</v>
      </c>
      <c r="G1053" s="19">
        <v>0</v>
      </c>
      <c r="H1053" s="19">
        <v>0</v>
      </c>
      <c r="I1053" s="19">
        <v>0</v>
      </c>
      <c r="J1053" s="19">
        <v>0</v>
      </c>
      <c r="K1053" s="19">
        <v>0</v>
      </c>
      <c r="L1053" s="19">
        <v>0</v>
      </c>
      <c r="M1053" s="20">
        <f t="shared" si="356"/>
        <v>0</v>
      </c>
    </row>
    <row r="1054" spans="2:13" ht="12" customHeight="1">
      <c r="B1054" s="33" t="s">
        <v>63</v>
      </c>
      <c r="C1054" s="34" t="s">
        <v>78</v>
      </c>
      <c r="D1054" s="19">
        <v>0</v>
      </c>
      <c r="E1054" s="19">
        <v>0</v>
      </c>
      <c r="F1054" s="19">
        <v>0</v>
      </c>
      <c r="G1054" s="19">
        <v>0</v>
      </c>
      <c r="H1054" s="19">
        <v>0</v>
      </c>
      <c r="I1054" s="19">
        <v>0</v>
      </c>
      <c r="J1054" s="19">
        <v>0</v>
      </c>
      <c r="K1054" s="19">
        <v>0</v>
      </c>
      <c r="L1054" s="19">
        <v>0</v>
      </c>
      <c r="M1054" s="20">
        <f t="shared" si="356"/>
        <v>0</v>
      </c>
    </row>
    <row r="1055" spans="2:13" ht="12" customHeight="1">
      <c r="B1055" s="35"/>
      <c r="C1055" s="36" t="s">
        <v>79</v>
      </c>
      <c r="D1055" s="21">
        <f aca="true" t="shared" si="357" ref="D1055:L1055">SUM(D1048:D1054)</f>
        <v>0</v>
      </c>
      <c r="E1055" s="21">
        <f t="shared" si="357"/>
        <v>0</v>
      </c>
      <c r="F1055" s="21">
        <f t="shared" si="357"/>
        <v>36687.3992</v>
      </c>
      <c r="G1055" s="21">
        <f t="shared" si="357"/>
        <v>15413.86</v>
      </c>
      <c r="H1055" s="21">
        <f t="shared" si="357"/>
        <v>0</v>
      </c>
      <c r="I1055" s="21">
        <f t="shared" si="357"/>
        <v>0</v>
      </c>
      <c r="J1055" s="21">
        <f t="shared" si="357"/>
        <v>0</v>
      </c>
      <c r="K1055" s="21">
        <f t="shared" si="357"/>
        <v>21691</v>
      </c>
      <c r="L1055" s="21">
        <f t="shared" si="357"/>
        <v>181087.38749999998</v>
      </c>
      <c r="M1055" s="22">
        <f t="shared" si="356"/>
        <v>254879.64669999998</v>
      </c>
    </row>
    <row r="1056" spans="2:13" ht="12" customHeight="1">
      <c r="B1056" s="33"/>
      <c r="C1056" s="37" t="s">
        <v>28</v>
      </c>
      <c r="D1056" s="19">
        <v>0</v>
      </c>
      <c r="E1056" s="19">
        <v>1370.8385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582</v>
      </c>
      <c r="L1056" s="19">
        <v>7318.8668</v>
      </c>
      <c r="M1056" s="20">
        <f t="shared" si="356"/>
        <v>9271.7053</v>
      </c>
    </row>
    <row r="1057" spans="2:13" ht="12" customHeight="1">
      <c r="B1057" s="33"/>
      <c r="C1057" s="37" t="s">
        <v>75</v>
      </c>
      <c r="D1057" s="19">
        <v>0</v>
      </c>
      <c r="E1057" s="19">
        <v>0</v>
      </c>
      <c r="F1057" s="19">
        <v>0</v>
      </c>
      <c r="G1057" s="19">
        <v>936.5648</v>
      </c>
      <c r="H1057" s="19">
        <v>0</v>
      </c>
      <c r="I1057" s="19">
        <v>0</v>
      </c>
      <c r="J1057" s="19">
        <v>0</v>
      </c>
      <c r="K1057" s="19">
        <v>0</v>
      </c>
      <c r="L1057" s="19">
        <v>22456.682</v>
      </c>
      <c r="M1057" s="20">
        <f t="shared" si="356"/>
        <v>23393.2468</v>
      </c>
    </row>
    <row r="1058" spans="2:13" ht="12" customHeight="1">
      <c r="B1058" s="33"/>
      <c r="C1058" s="37" t="s">
        <v>48</v>
      </c>
      <c r="D1058" s="19">
        <v>0</v>
      </c>
      <c r="E1058" s="19">
        <v>0</v>
      </c>
      <c r="F1058" s="19">
        <v>0</v>
      </c>
      <c r="G1058" s="19">
        <v>0</v>
      </c>
      <c r="H1058" s="19">
        <v>0</v>
      </c>
      <c r="I1058" s="19">
        <v>0</v>
      </c>
      <c r="J1058" s="19">
        <v>0</v>
      </c>
      <c r="K1058" s="19">
        <v>0</v>
      </c>
      <c r="L1058" s="19">
        <v>0</v>
      </c>
      <c r="M1058" s="20">
        <f t="shared" si="356"/>
        <v>0</v>
      </c>
    </row>
    <row r="1059" spans="2:13" ht="12" customHeight="1">
      <c r="B1059" s="33"/>
      <c r="C1059" s="37" t="s">
        <v>29</v>
      </c>
      <c r="D1059" s="19">
        <v>0</v>
      </c>
      <c r="E1059" s="19">
        <v>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10643.1481</v>
      </c>
      <c r="M1059" s="20">
        <f t="shared" si="356"/>
        <v>10643.1481</v>
      </c>
    </row>
    <row r="1060" spans="2:13" ht="12" customHeight="1">
      <c r="B1060" s="33"/>
      <c r="C1060" s="37" t="s">
        <v>30</v>
      </c>
      <c r="D1060" s="19">
        <v>0</v>
      </c>
      <c r="E1060" s="19">
        <v>0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20">
        <f t="shared" si="356"/>
        <v>0</v>
      </c>
    </row>
    <row r="1061" spans="2:13" ht="12" customHeight="1">
      <c r="B1061" s="33" t="s">
        <v>65</v>
      </c>
      <c r="C1061" s="37" t="s">
        <v>66</v>
      </c>
      <c r="D1061" s="19">
        <v>0</v>
      </c>
      <c r="E1061" s="19">
        <v>0</v>
      </c>
      <c r="F1061" s="19">
        <v>0</v>
      </c>
      <c r="G1061" s="19">
        <v>0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20">
        <f t="shared" si="356"/>
        <v>0</v>
      </c>
    </row>
    <row r="1062" spans="2:13" ht="12" customHeight="1">
      <c r="B1062" s="33"/>
      <c r="C1062" s="37" t="s">
        <v>80</v>
      </c>
      <c r="D1062" s="19">
        <v>0</v>
      </c>
      <c r="E1062" s="19">
        <v>0</v>
      </c>
      <c r="F1062" s="19">
        <v>0</v>
      </c>
      <c r="G1062" s="19">
        <v>0</v>
      </c>
      <c r="H1062" s="19">
        <v>46.3531</v>
      </c>
      <c r="I1062" s="19">
        <v>0</v>
      </c>
      <c r="J1062" s="19">
        <v>0</v>
      </c>
      <c r="K1062" s="19">
        <v>0</v>
      </c>
      <c r="L1062" s="19">
        <v>0</v>
      </c>
      <c r="M1062" s="20">
        <f t="shared" si="356"/>
        <v>46.3531</v>
      </c>
    </row>
    <row r="1063" spans="2:13" ht="12" customHeight="1">
      <c r="B1063" s="33"/>
      <c r="C1063" s="37" t="s">
        <v>49</v>
      </c>
      <c r="D1063" s="19">
        <v>0</v>
      </c>
      <c r="E1063" s="19">
        <v>0</v>
      </c>
      <c r="F1063" s="19">
        <v>150965.7915</v>
      </c>
      <c r="G1063" s="19">
        <v>0</v>
      </c>
      <c r="H1063" s="19">
        <v>0</v>
      </c>
      <c r="I1063" s="19">
        <v>2740.2222</v>
      </c>
      <c r="J1063" s="19">
        <v>6183.9315</v>
      </c>
      <c r="K1063" s="19">
        <v>0</v>
      </c>
      <c r="L1063" s="19">
        <v>160326.1331</v>
      </c>
      <c r="M1063" s="20">
        <f t="shared" si="356"/>
        <v>320216.0783</v>
      </c>
    </row>
    <row r="1064" spans="2:13" ht="12" customHeight="1">
      <c r="B1064" s="33"/>
      <c r="C1064" s="37" t="s">
        <v>76</v>
      </c>
      <c r="D1064" s="19">
        <v>0</v>
      </c>
      <c r="E1064" s="19">
        <v>325.3026</v>
      </c>
      <c r="F1064" s="19">
        <v>23463.2509</v>
      </c>
      <c r="G1064" s="19">
        <v>128271.4397</v>
      </c>
      <c r="H1064" s="19">
        <v>0</v>
      </c>
      <c r="I1064" s="19">
        <v>0</v>
      </c>
      <c r="J1064" s="19">
        <v>8808.849</v>
      </c>
      <c r="K1064" s="19">
        <v>0</v>
      </c>
      <c r="L1064" s="19">
        <v>31341.3616</v>
      </c>
      <c r="M1064" s="20">
        <f t="shared" si="356"/>
        <v>192210.2038</v>
      </c>
    </row>
    <row r="1065" spans="2:13" ht="12" customHeight="1">
      <c r="B1065" s="33"/>
      <c r="C1065" s="37" t="s">
        <v>31</v>
      </c>
      <c r="D1065" s="19">
        <v>0</v>
      </c>
      <c r="E1065" s="19">
        <v>0</v>
      </c>
      <c r="F1065" s="19">
        <v>28.266</v>
      </c>
      <c r="G1065" s="19">
        <v>32.977</v>
      </c>
      <c r="H1065" s="19">
        <v>32.977</v>
      </c>
      <c r="I1065" s="19">
        <v>37.688</v>
      </c>
      <c r="J1065" s="19">
        <v>14.133</v>
      </c>
      <c r="K1065" s="19">
        <v>37.688</v>
      </c>
      <c r="L1065" s="19">
        <v>1541.5819</v>
      </c>
      <c r="M1065" s="20">
        <f t="shared" si="356"/>
        <v>1725.3109</v>
      </c>
    </row>
    <row r="1066" spans="2:13" ht="12" customHeight="1">
      <c r="B1066" s="33"/>
      <c r="C1066" s="37" t="s">
        <v>32</v>
      </c>
      <c r="D1066" s="19">
        <v>0</v>
      </c>
      <c r="E1066" s="19">
        <v>0</v>
      </c>
      <c r="F1066" s="19">
        <v>0</v>
      </c>
      <c r="G1066" s="19">
        <v>0</v>
      </c>
      <c r="H1066" s="19">
        <v>0</v>
      </c>
      <c r="I1066" s="19">
        <v>0</v>
      </c>
      <c r="J1066" s="19">
        <v>0</v>
      </c>
      <c r="K1066" s="19">
        <v>0</v>
      </c>
      <c r="L1066" s="19">
        <v>0</v>
      </c>
      <c r="M1066" s="20">
        <f t="shared" si="356"/>
        <v>0</v>
      </c>
    </row>
    <row r="1067" spans="2:13" ht="12" customHeight="1">
      <c r="B1067" s="33" t="s">
        <v>67</v>
      </c>
      <c r="C1067" s="37" t="s">
        <v>81</v>
      </c>
      <c r="D1067" s="19">
        <v>0</v>
      </c>
      <c r="E1067" s="19">
        <v>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20">
        <f t="shared" si="356"/>
        <v>0</v>
      </c>
    </row>
    <row r="1068" spans="2:13" ht="12" customHeight="1">
      <c r="B1068" s="33"/>
      <c r="C1068" s="37" t="s">
        <v>33</v>
      </c>
      <c r="D1068" s="19">
        <v>0</v>
      </c>
      <c r="E1068" s="19">
        <v>0</v>
      </c>
      <c r="F1068" s="19">
        <v>13941.4769</v>
      </c>
      <c r="G1068" s="19">
        <v>13794.1062</v>
      </c>
      <c r="H1068" s="19">
        <v>18.0642</v>
      </c>
      <c r="I1068" s="19">
        <v>162.5778</v>
      </c>
      <c r="J1068" s="19">
        <v>0</v>
      </c>
      <c r="K1068" s="19">
        <v>0</v>
      </c>
      <c r="L1068" s="19">
        <v>88739.0696</v>
      </c>
      <c r="M1068" s="20">
        <f t="shared" si="356"/>
        <v>116655.2947</v>
      </c>
    </row>
    <row r="1069" spans="2:13" ht="12" customHeight="1">
      <c r="B1069" s="33"/>
      <c r="C1069" s="37" t="s">
        <v>50</v>
      </c>
      <c r="D1069" s="19">
        <v>0</v>
      </c>
      <c r="E1069" s="19">
        <v>441.743</v>
      </c>
      <c r="F1069" s="19">
        <v>65795.9421</v>
      </c>
      <c r="G1069" s="19">
        <v>15002.5413</v>
      </c>
      <c r="H1069" s="19">
        <v>3107.9341</v>
      </c>
      <c r="I1069" s="19">
        <v>22168.2823</v>
      </c>
      <c r="J1069" s="19">
        <v>14888.6123</v>
      </c>
      <c r="K1069" s="19">
        <v>53155.8493</v>
      </c>
      <c r="L1069" s="19">
        <v>30981.0078</v>
      </c>
      <c r="M1069" s="20">
        <f t="shared" si="356"/>
        <v>205541.9122</v>
      </c>
    </row>
    <row r="1070" spans="2:13" ht="12" customHeight="1">
      <c r="B1070" s="33"/>
      <c r="C1070" s="37" t="s">
        <v>34</v>
      </c>
      <c r="D1070" s="19">
        <v>0</v>
      </c>
      <c r="E1070" s="19">
        <v>0</v>
      </c>
      <c r="F1070" s="19">
        <v>0</v>
      </c>
      <c r="G1070" s="19">
        <v>1051.289</v>
      </c>
      <c r="H1070" s="19">
        <v>0</v>
      </c>
      <c r="I1070" s="19">
        <v>0</v>
      </c>
      <c r="J1070" s="19">
        <v>0</v>
      </c>
      <c r="K1070" s="19">
        <v>0</v>
      </c>
      <c r="L1070" s="19">
        <v>1820.4976</v>
      </c>
      <c r="M1070" s="20">
        <f t="shared" si="356"/>
        <v>2871.7866</v>
      </c>
    </row>
    <row r="1071" spans="2:13" ht="12" customHeight="1">
      <c r="B1071" s="33"/>
      <c r="C1071" s="37" t="s">
        <v>35</v>
      </c>
      <c r="D1071" s="19">
        <v>0</v>
      </c>
      <c r="E1071" s="19">
        <v>0</v>
      </c>
      <c r="F1071" s="19">
        <v>0</v>
      </c>
      <c r="G1071" s="19">
        <v>0</v>
      </c>
      <c r="H1071" s="19">
        <v>0</v>
      </c>
      <c r="I1071" s="19">
        <v>768.0258</v>
      </c>
      <c r="J1071" s="19">
        <v>0</v>
      </c>
      <c r="K1071" s="19">
        <v>0</v>
      </c>
      <c r="L1071" s="19">
        <v>0</v>
      </c>
      <c r="M1071" s="20">
        <f t="shared" si="356"/>
        <v>768.0258</v>
      </c>
    </row>
    <row r="1072" spans="2:13" ht="12" customHeight="1">
      <c r="B1072" s="33"/>
      <c r="C1072" s="37" t="s">
        <v>82</v>
      </c>
      <c r="D1072" s="19">
        <v>0</v>
      </c>
      <c r="E1072" s="19">
        <v>0</v>
      </c>
      <c r="F1072" s="19">
        <v>0</v>
      </c>
      <c r="G1072" s="19">
        <v>0</v>
      </c>
      <c r="H1072" s="19">
        <v>0</v>
      </c>
      <c r="I1072" s="19">
        <v>0</v>
      </c>
      <c r="J1072" s="19">
        <v>0</v>
      </c>
      <c r="K1072" s="19">
        <v>0</v>
      </c>
      <c r="L1072" s="19">
        <v>0</v>
      </c>
      <c r="M1072" s="20">
        <f t="shared" si="356"/>
        <v>0</v>
      </c>
    </row>
    <row r="1073" spans="2:13" ht="12" customHeight="1">
      <c r="B1073" s="33" t="s">
        <v>68</v>
      </c>
      <c r="C1073" s="37" t="s">
        <v>83</v>
      </c>
      <c r="D1073" s="19">
        <v>0</v>
      </c>
      <c r="E1073" s="19">
        <v>0</v>
      </c>
      <c r="F1073" s="19">
        <v>0</v>
      </c>
      <c r="G1073" s="19">
        <v>0</v>
      </c>
      <c r="H1073" s="19">
        <v>0</v>
      </c>
      <c r="I1073" s="19">
        <v>0</v>
      </c>
      <c r="J1073" s="19">
        <v>0</v>
      </c>
      <c r="K1073" s="19">
        <v>0</v>
      </c>
      <c r="L1073" s="19">
        <v>0</v>
      </c>
      <c r="M1073" s="20">
        <f t="shared" si="356"/>
        <v>0</v>
      </c>
    </row>
    <row r="1074" spans="2:13" ht="12" customHeight="1">
      <c r="B1074" s="33"/>
      <c r="C1074" s="37" t="s">
        <v>84</v>
      </c>
      <c r="D1074" s="19">
        <v>0</v>
      </c>
      <c r="E1074" s="19">
        <v>0</v>
      </c>
      <c r="F1074" s="19">
        <v>0</v>
      </c>
      <c r="G1074" s="19">
        <v>0</v>
      </c>
      <c r="H1074" s="19">
        <v>0</v>
      </c>
      <c r="I1074" s="19">
        <v>0</v>
      </c>
      <c r="J1074" s="19">
        <v>0</v>
      </c>
      <c r="K1074" s="19">
        <v>0</v>
      </c>
      <c r="L1074" s="19">
        <v>0</v>
      </c>
      <c r="M1074" s="20">
        <f t="shared" si="356"/>
        <v>0</v>
      </c>
    </row>
    <row r="1075" spans="2:13" ht="12" customHeight="1">
      <c r="B1075" s="33"/>
      <c r="C1075" s="37" t="s">
        <v>85</v>
      </c>
      <c r="D1075" s="19">
        <v>0</v>
      </c>
      <c r="E1075" s="19">
        <v>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20">
        <f t="shared" si="356"/>
        <v>0</v>
      </c>
    </row>
    <row r="1076" spans="2:13" ht="12" customHeight="1">
      <c r="B1076" s="33"/>
      <c r="C1076" s="37" t="s">
        <v>36</v>
      </c>
      <c r="D1076" s="19">
        <v>0</v>
      </c>
      <c r="E1076" s="19">
        <v>0</v>
      </c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20">
        <f t="shared" si="356"/>
        <v>0</v>
      </c>
    </row>
    <row r="1077" spans="2:13" ht="12" customHeight="1">
      <c r="B1077" s="33"/>
      <c r="C1077" s="37" t="s">
        <v>86</v>
      </c>
      <c r="D1077" s="19">
        <v>0</v>
      </c>
      <c r="E1077" s="19">
        <v>0</v>
      </c>
      <c r="F1077" s="19">
        <v>0</v>
      </c>
      <c r="G1077" s="19">
        <v>0</v>
      </c>
      <c r="H1077" s="19">
        <v>0</v>
      </c>
      <c r="I1077" s="19">
        <v>1.1778</v>
      </c>
      <c r="J1077" s="19">
        <v>0</v>
      </c>
      <c r="K1077" s="19">
        <v>0</v>
      </c>
      <c r="L1077" s="19">
        <v>0</v>
      </c>
      <c r="M1077" s="20">
        <f t="shared" si="356"/>
        <v>1.1778</v>
      </c>
    </row>
    <row r="1078" spans="2:13" ht="12" customHeight="1">
      <c r="B1078" s="33"/>
      <c r="C1078" s="37" t="s">
        <v>37</v>
      </c>
      <c r="D1078" s="19">
        <v>0</v>
      </c>
      <c r="E1078" s="19">
        <v>3.6998</v>
      </c>
      <c r="F1078" s="19">
        <v>2812.4305</v>
      </c>
      <c r="G1078" s="19">
        <v>83.3446</v>
      </c>
      <c r="H1078" s="19">
        <v>83.3225</v>
      </c>
      <c r="I1078" s="19">
        <v>3454.9147</v>
      </c>
      <c r="J1078" s="19">
        <v>12.5904</v>
      </c>
      <c r="K1078" s="19">
        <v>11.18</v>
      </c>
      <c r="L1078" s="19">
        <v>16782.1237</v>
      </c>
      <c r="M1078" s="20">
        <f t="shared" si="356"/>
        <v>23243.606200000002</v>
      </c>
    </row>
    <row r="1079" spans="2:13" ht="12" customHeight="1">
      <c r="B1079" s="33"/>
      <c r="C1079" s="38" t="s">
        <v>87</v>
      </c>
      <c r="D1079" s="19">
        <v>0</v>
      </c>
      <c r="E1079" s="19">
        <v>0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20">
        <f t="shared" si="356"/>
        <v>0</v>
      </c>
    </row>
    <row r="1080" spans="2:13" ht="12" customHeight="1">
      <c r="B1080" s="35"/>
      <c r="C1080" s="39" t="s">
        <v>79</v>
      </c>
      <c r="D1080" s="21">
        <f aca="true" t="shared" si="358" ref="D1080:L1080">SUM(D1056:D1079)</f>
        <v>0</v>
      </c>
      <c r="E1080" s="21">
        <f t="shared" si="358"/>
        <v>2141.5839</v>
      </c>
      <c r="F1080" s="21">
        <f t="shared" si="358"/>
        <v>257007.15789999996</v>
      </c>
      <c r="G1080" s="21">
        <f t="shared" si="358"/>
        <v>159172.26260000002</v>
      </c>
      <c r="H1080" s="21">
        <f t="shared" si="358"/>
        <v>3288.6509</v>
      </c>
      <c r="I1080" s="21">
        <f t="shared" si="358"/>
        <v>29332.888600000002</v>
      </c>
      <c r="J1080" s="21">
        <f t="shared" si="358"/>
        <v>29908.116200000004</v>
      </c>
      <c r="K1080" s="21">
        <f t="shared" si="358"/>
        <v>53786.717300000004</v>
      </c>
      <c r="L1080" s="21">
        <f t="shared" si="358"/>
        <v>371950.4722</v>
      </c>
      <c r="M1080" s="22">
        <f t="shared" si="356"/>
        <v>906587.8496000001</v>
      </c>
    </row>
    <row r="1081" spans="2:13" ht="12" customHeight="1">
      <c r="B1081" s="31"/>
      <c r="C1081" s="40" t="s">
        <v>38</v>
      </c>
      <c r="D1081" s="19">
        <v>0</v>
      </c>
      <c r="E1081" s="19">
        <v>0</v>
      </c>
      <c r="F1081" s="19">
        <v>0</v>
      </c>
      <c r="G1081" s="19">
        <v>0</v>
      </c>
      <c r="H1081" s="19">
        <v>0</v>
      </c>
      <c r="I1081" s="19">
        <v>0</v>
      </c>
      <c r="J1081" s="19">
        <v>0</v>
      </c>
      <c r="K1081" s="19">
        <v>0</v>
      </c>
      <c r="L1081" s="19">
        <v>0</v>
      </c>
      <c r="M1081" s="20">
        <f t="shared" si="356"/>
        <v>0</v>
      </c>
    </row>
    <row r="1082" spans="2:13" ht="12" customHeight="1">
      <c r="B1082" s="33"/>
      <c r="C1082" s="37" t="s">
        <v>39</v>
      </c>
      <c r="D1082" s="19">
        <v>0</v>
      </c>
      <c r="E1082" s="19">
        <v>0</v>
      </c>
      <c r="F1082" s="19">
        <v>0</v>
      </c>
      <c r="G1082" s="19">
        <v>0</v>
      </c>
      <c r="H1082" s="19">
        <v>0</v>
      </c>
      <c r="I1082" s="19">
        <v>0</v>
      </c>
      <c r="J1082" s="19">
        <v>0</v>
      </c>
      <c r="K1082" s="19">
        <v>0</v>
      </c>
      <c r="L1082" s="19">
        <v>0</v>
      </c>
      <c r="M1082" s="20">
        <f t="shared" si="356"/>
        <v>0</v>
      </c>
    </row>
    <row r="1083" spans="2:13" ht="12" customHeight="1">
      <c r="B1083" s="33"/>
      <c r="C1083" s="37" t="s">
        <v>40</v>
      </c>
      <c r="D1083" s="19">
        <v>0</v>
      </c>
      <c r="E1083" s="19">
        <v>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20">
        <f t="shared" si="356"/>
        <v>0</v>
      </c>
    </row>
    <row r="1084" spans="2:13" ht="12" customHeight="1">
      <c r="B1084" s="33" t="s">
        <v>69</v>
      </c>
      <c r="C1084" s="37" t="s">
        <v>88</v>
      </c>
      <c r="D1084" s="19">
        <v>0</v>
      </c>
      <c r="E1084" s="19">
        <v>360.7292</v>
      </c>
      <c r="F1084" s="19">
        <v>0</v>
      </c>
      <c r="G1084" s="19">
        <v>0</v>
      </c>
      <c r="H1084" s="19">
        <v>0</v>
      </c>
      <c r="I1084" s="19">
        <v>0</v>
      </c>
      <c r="J1084" s="19">
        <v>0</v>
      </c>
      <c r="K1084" s="19">
        <v>0</v>
      </c>
      <c r="L1084" s="19">
        <v>16648.5163</v>
      </c>
      <c r="M1084" s="20">
        <f t="shared" si="356"/>
        <v>17009.2455</v>
      </c>
    </row>
    <row r="1085" spans="2:13" ht="12" customHeight="1">
      <c r="B1085" s="33"/>
      <c r="C1085" s="37" t="s">
        <v>41</v>
      </c>
      <c r="D1085" s="19">
        <v>0</v>
      </c>
      <c r="E1085" s="19">
        <v>0</v>
      </c>
      <c r="F1085" s="19">
        <v>0</v>
      </c>
      <c r="G1085" s="19">
        <v>69.1949</v>
      </c>
      <c r="H1085" s="19">
        <v>0</v>
      </c>
      <c r="I1085" s="19">
        <v>0</v>
      </c>
      <c r="J1085" s="19">
        <v>0</v>
      </c>
      <c r="K1085" s="19">
        <v>0</v>
      </c>
      <c r="L1085" s="19">
        <v>0</v>
      </c>
      <c r="M1085" s="20">
        <f t="shared" si="356"/>
        <v>69.1949</v>
      </c>
    </row>
    <row r="1086" spans="2:13" ht="12" customHeight="1">
      <c r="B1086" s="33"/>
      <c r="C1086" s="37" t="s">
        <v>42</v>
      </c>
      <c r="D1086" s="19">
        <v>0</v>
      </c>
      <c r="E1086" s="19">
        <v>0</v>
      </c>
      <c r="F1086" s="19">
        <v>0</v>
      </c>
      <c r="G1086" s="19">
        <v>0</v>
      </c>
      <c r="H1086" s="19">
        <v>0</v>
      </c>
      <c r="I1086" s="19">
        <v>0</v>
      </c>
      <c r="J1086" s="19">
        <v>0</v>
      </c>
      <c r="K1086" s="19">
        <v>0</v>
      </c>
      <c r="L1086" s="19">
        <v>0</v>
      </c>
      <c r="M1086" s="20">
        <f t="shared" si="356"/>
        <v>0</v>
      </c>
    </row>
    <row r="1087" spans="2:13" ht="12" customHeight="1">
      <c r="B1087" s="33"/>
      <c r="C1087" s="37" t="s">
        <v>43</v>
      </c>
      <c r="D1087" s="19">
        <v>0</v>
      </c>
      <c r="E1087" s="19">
        <v>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20">
        <f t="shared" si="356"/>
        <v>0</v>
      </c>
    </row>
    <row r="1088" spans="2:13" ht="12" customHeight="1">
      <c r="B1088" s="33"/>
      <c r="C1088" s="37" t="s">
        <v>44</v>
      </c>
      <c r="D1088" s="19">
        <v>0</v>
      </c>
      <c r="E1088" s="19">
        <v>0</v>
      </c>
      <c r="F1088" s="19">
        <v>0</v>
      </c>
      <c r="G1088" s="19">
        <v>37.2874</v>
      </c>
      <c r="H1088" s="19">
        <v>0</v>
      </c>
      <c r="I1088" s="19">
        <v>0</v>
      </c>
      <c r="J1088" s="19">
        <v>0</v>
      </c>
      <c r="K1088" s="19">
        <v>0</v>
      </c>
      <c r="L1088" s="19">
        <v>1622.3844</v>
      </c>
      <c r="M1088" s="20">
        <f t="shared" si="356"/>
        <v>1659.6717999999998</v>
      </c>
    </row>
    <row r="1089" spans="2:13" ht="12" customHeight="1">
      <c r="B1089" s="33" t="s">
        <v>70</v>
      </c>
      <c r="C1089" s="37" t="s">
        <v>45</v>
      </c>
      <c r="D1089" s="19">
        <v>0</v>
      </c>
      <c r="E1089" s="19">
        <v>0</v>
      </c>
      <c r="F1089" s="19">
        <v>0</v>
      </c>
      <c r="G1089" s="19">
        <v>0</v>
      </c>
      <c r="H1089" s="19">
        <v>0</v>
      </c>
      <c r="I1089" s="19">
        <v>0</v>
      </c>
      <c r="J1089" s="19">
        <v>0</v>
      </c>
      <c r="K1089" s="19">
        <v>0</v>
      </c>
      <c r="L1089" s="19">
        <v>0</v>
      </c>
      <c r="M1089" s="20">
        <f t="shared" si="356"/>
        <v>0</v>
      </c>
    </row>
    <row r="1090" spans="2:13" ht="12" customHeight="1">
      <c r="B1090" s="33"/>
      <c r="C1090" s="37" t="s">
        <v>89</v>
      </c>
      <c r="D1090" s="19">
        <v>0</v>
      </c>
      <c r="E1090" s="19">
        <v>0</v>
      </c>
      <c r="F1090" s="19">
        <v>0</v>
      </c>
      <c r="G1090" s="19">
        <v>0</v>
      </c>
      <c r="H1090" s="19">
        <v>0</v>
      </c>
      <c r="I1090" s="19">
        <v>0</v>
      </c>
      <c r="J1090" s="19">
        <v>0</v>
      </c>
      <c r="K1090" s="19">
        <v>0</v>
      </c>
      <c r="L1090" s="19">
        <v>0</v>
      </c>
      <c r="M1090" s="20">
        <f t="shared" si="356"/>
        <v>0</v>
      </c>
    </row>
    <row r="1091" spans="2:13" ht="12" customHeight="1">
      <c r="B1091" s="33"/>
      <c r="C1091" s="37" t="s">
        <v>51</v>
      </c>
      <c r="D1091" s="19">
        <v>0</v>
      </c>
      <c r="E1091" s="19">
        <v>0</v>
      </c>
      <c r="F1091" s="19">
        <v>60.6297</v>
      </c>
      <c r="G1091" s="19">
        <v>868.1157</v>
      </c>
      <c r="H1091" s="19">
        <v>0</v>
      </c>
      <c r="I1091" s="19">
        <v>79.6736</v>
      </c>
      <c r="J1091" s="19">
        <v>0</v>
      </c>
      <c r="K1091" s="19">
        <v>0</v>
      </c>
      <c r="L1091" s="19">
        <v>24.7545</v>
      </c>
      <c r="M1091" s="20">
        <f t="shared" si="356"/>
        <v>1033.1734999999999</v>
      </c>
    </row>
    <row r="1092" spans="2:13" ht="12" customHeight="1">
      <c r="B1092" s="33"/>
      <c r="C1092" s="37" t="s">
        <v>52</v>
      </c>
      <c r="D1092" s="19">
        <v>0</v>
      </c>
      <c r="E1092" s="19">
        <v>0</v>
      </c>
      <c r="F1092" s="19">
        <v>0</v>
      </c>
      <c r="G1092" s="19">
        <v>0</v>
      </c>
      <c r="H1092" s="19">
        <v>0</v>
      </c>
      <c r="I1092" s="19">
        <v>0</v>
      </c>
      <c r="J1092" s="19">
        <v>0</v>
      </c>
      <c r="K1092" s="19">
        <v>0</v>
      </c>
      <c r="L1092" s="19">
        <v>0</v>
      </c>
      <c r="M1092" s="20">
        <f t="shared" si="356"/>
        <v>0</v>
      </c>
    </row>
    <row r="1093" spans="2:13" ht="12" customHeight="1">
      <c r="B1093" s="33"/>
      <c r="C1093" s="37" t="s">
        <v>53</v>
      </c>
      <c r="D1093" s="19">
        <v>0</v>
      </c>
      <c r="E1093" s="19">
        <v>0</v>
      </c>
      <c r="F1093" s="19">
        <v>0</v>
      </c>
      <c r="G1093" s="19">
        <v>0</v>
      </c>
      <c r="H1093" s="19">
        <v>0</v>
      </c>
      <c r="I1093" s="19">
        <v>0</v>
      </c>
      <c r="J1093" s="19">
        <v>0</v>
      </c>
      <c r="K1093" s="19">
        <v>0</v>
      </c>
      <c r="L1093" s="19">
        <v>0</v>
      </c>
      <c r="M1093" s="20">
        <f t="shared" si="356"/>
        <v>0</v>
      </c>
    </row>
    <row r="1094" spans="2:13" ht="12" customHeight="1">
      <c r="B1094" s="33" t="s">
        <v>71</v>
      </c>
      <c r="C1094" s="37" t="s">
        <v>46</v>
      </c>
      <c r="D1094" s="19">
        <v>0</v>
      </c>
      <c r="E1094" s="19">
        <v>0</v>
      </c>
      <c r="F1094" s="19">
        <v>0</v>
      </c>
      <c r="G1094" s="19">
        <v>0</v>
      </c>
      <c r="H1094" s="19">
        <v>0</v>
      </c>
      <c r="I1094" s="19">
        <v>0</v>
      </c>
      <c r="J1094" s="19">
        <v>0</v>
      </c>
      <c r="K1094" s="19">
        <v>0</v>
      </c>
      <c r="L1094" s="19">
        <v>0</v>
      </c>
      <c r="M1094" s="20">
        <f t="shared" si="356"/>
        <v>0</v>
      </c>
    </row>
    <row r="1095" spans="2:13" ht="12" customHeight="1">
      <c r="B1095" s="33"/>
      <c r="C1095" s="37" t="s">
        <v>90</v>
      </c>
      <c r="D1095" s="19">
        <v>0</v>
      </c>
      <c r="E1095" s="19">
        <v>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20">
        <f>SUM(D1095:L1095)</f>
        <v>0</v>
      </c>
    </row>
    <row r="1096" spans="2:13" ht="12" customHeight="1">
      <c r="B1096" s="33"/>
      <c r="C1096" s="37" t="s">
        <v>47</v>
      </c>
      <c r="D1096" s="19">
        <v>0</v>
      </c>
      <c r="E1096" s="19">
        <v>0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20">
        <f t="shared" si="356"/>
        <v>0</v>
      </c>
    </row>
    <row r="1097" spans="2:13" ht="12" customHeight="1">
      <c r="B1097" s="33"/>
      <c r="C1097" s="38" t="s">
        <v>91</v>
      </c>
      <c r="D1097" s="23">
        <v>0</v>
      </c>
      <c r="E1097" s="19">
        <v>0</v>
      </c>
      <c r="F1097" s="19">
        <v>0</v>
      </c>
      <c r="G1097" s="19">
        <v>0</v>
      </c>
      <c r="H1097" s="19">
        <v>0</v>
      </c>
      <c r="I1097" s="19">
        <v>0</v>
      </c>
      <c r="J1097" s="23">
        <v>0</v>
      </c>
      <c r="K1097" s="23">
        <v>0</v>
      </c>
      <c r="L1097" s="23">
        <v>0</v>
      </c>
      <c r="M1097" s="24">
        <f t="shared" si="356"/>
        <v>0</v>
      </c>
    </row>
    <row r="1098" spans="2:13" ht="12" customHeight="1">
      <c r="B1098" s="35"/>
      <c r="C1098" s="41" t="s">
        <v>79</v>
      </c>
      <c r="D1098" s="23">
        <f aca="true" t="shared" si="359" ref="D1098:L1098">SUM(D1081:D1097)</f>
        <v>0</v>
      </c>
      <c r="E1098" s="21">
        <f t="shared" si="359"/>
        <v>360.7292</v>
      </c>
      <c r="F1098" s="21">
        <f t="shared" si="359"/>
        <v>60.6297</v>
      </c>
      <c r="G1098" s="21">
        <f t="shared" si="359"/>
        <v>974.598</v>
      </c>
      <c r="H1098" s="21">
        <f t="shared" si="359"/>
        <v>0</v>
      </c>
      <c r="I1098" s="21">
        <f t="shared" si="359"/>
        <v>79.6736</v>
      </c>
      <c r="J1098" s="23">
        <f t="shared" si="359"/>
        <v>0</v>
      </c>
      <c r="K1098" s="23">
        <f t="shared" si="359"/>
        <v>0</v>
      </c>
      <c r="L1098" s="23">
        <f t="shared" si="359"/>
        <v>18295.655199999997</v>
      </c>
      <c r="M1098" s="24">
        <f t="shared" si="356"/>
        <v>19771.285699999997</v>
      </c>
    </row>
    <row r="1099" spans="2:13" ht="12" customHeight="1">
      <c r="B1099" s="33"/>
      <c r="C1099" s="34" t="s">
        <v>92</v>
      </c>
      <c r="D1099" s="17">
        <v>0</v>
      </c>
      <c r="E1099" s="17">
        <v>0</v>
      </c>
      <c r="F1099" s="17">
        <v>0</v>
      </c>
      <c r="G1099" s="19">
        <v>178.9039</v>
      </c>
      <c r="H1099" s="19">
        <v>7.6477</v>
      </c>
      <c r="I1099" s="19">
        <v>868.0158</v>
      </c>
      <c r="J1099" s="17">
        <v>0</v>
      </c>
      <c r="K1099" s="17">
        <v>0</v>
      </c>
      <c r="L1099" s="17">
        <v>887.6684</v>
      </c>
      <c r="M1099" s="18">
        <f t="shared" si="356"/>
        <v>1942.2358</v>
      </c>
    </row>
    <row r="1100" spans="2:13" ht="12" customHeight="1">
      <c r="B1100" s="33" t="s">
        <v>72</v>
      </c>
      <c r="C1100" s="34" t="s">
        <v>93</v>
      </c>
      <c r="D1100" s="19">
        <v>0</v>
      </c>
      <c r="E1100" s="19">
        <v>0</v>
      </c>
      <c r="F1100" s="19">
        <v>0</v>
      </c>
      <c r="G1100" s="19">
        <v>46208.596</v>
      </c>
      <c r="H1100" s="19">
        <v>47.1319</v>
      </c>
      <c r="I1100" s="19">
        <v>4396.2492</v>
      </c>
      <c r="J1100" s="19">
        <v>2933.8647</v>
      </c>
      <c r="K1100" s="19">
        <v>156.648</v>
      </c>
      <c r="L1100" s="19">
        <v>31783.4218</v>
      </c>
      <c r="M1100" s="20">
        <f t="shared" si="356"/>
        <v>85525.91159999999</v>
      </c>
    </row>
    <row r="1101" spans="2:13" ht="12" customHeight="1">
      <c r="B1101" s="33"/>
      <c r="C1101" s="34" t="s">
        <v>94</v>
      </c>
      <c r="D1101" s="19">
        <v>347.2069</v>
      </c>
      <c r="E1101" s="19">
        <v>1615.8473</v>
      </c>
      <c r="F1101" s="19">
        <v>44404.3353</v>
      </c>
      <c r="G1101" s="19">
        <v>43221.0516</v>
      </c>
      <c r="H1101" s="19">
        <v>3586.3273</v>
      </c>
      <c r="I1101" s="19">
        <v>5862.4746</v>
      </c>
      <c r="J1101" s="19">
        <v>0</v>
      </c>
      <c r="K1101" s="19">
        <v>0</v>
      </c>
      <c r="L1101" s="19">
        <v>50840.458</v>
      </c>
      <c r="M1101" s="20">
        <f t="shared" si="356"/>
        <v>149877.701</v>
      </c>
    </row>
    <row r="1102" spans="2:13" ht="12" customHeight="1">
      <c r="B1102" s="33" t="s">
        <v>73</v>
      </c>
      <c r="C1102" s="34" t="s">
        <v>95</v>
      </c>
      <c r="D1102" s="19">
        <v>0</v>
      </c>
      <c r="E1102" s="19">
        <v>0</v>
      </c>
      <c r="F1102" s="19">
        <v>0</v>
      </c>
      <c r="G1102" s="19">
        <v>0</v>
      </c>
      <c r="H1102" s="19">
        <v>0</v>
      </c>
      <c r="I1102" s="19">
        <v>0</v>
      </c>
      <c r="J1102" s="19">
        <v>0</v>
      </c>
      <c r="K1102" s="19">
        <v>0</v>
      </c>
      <c r="L1102" s="19">
        <v>0</v>
      </c>
      <c r="M1102" s="20">
        <f t="shared" si="356"/>
        <v>0</v>
      </c>
    </row>
    <row r="1103" spans="2:13" ht="12" customHeight="1">
      <c r="B1103" s="33"/>
      <c r="C1103" s="34" t="s">
        <v>96</v>
      </c>
      <c r="D1103" s="19">
        <v>0</v>
      </c>
      <c r="E1103" s="19">
        <v>0</v>
      </c>
      <c r="F1103" s="19">
        <v>410.594</v>
      </c>
      <c r="G1103" s="19">
        <v>4562.4879</v>
      </c>
      <c r="H1103" s="19">
        <v>3266.52</v>
      </c>
      <c r="I1103" s="19">
        <v>1587.783</v>
      </c>
      <c r="J1103" s="19">
        <v>0</v>
      </c>
      <c r="K1103" s="19">
        <v>0</v>
      </c>
      <c r="L1103" s="19">
        <v>0</v>
      </c>
      <c r="M1103" s="20">
        <f t="shared" si="356"/>
        <v>9827.3849</v>
      </c>
    </row>
    <row r="1104" spans="2:13" ht="12" customHeight="1">
      <c r="B1104" s="33" t="s">
        <v>68</v>
      </c>
      <c r="C1104" s="34" t="s">
        <v>97</v>
      </c>
      <c r="D1104" s="19">
        <v>0</v>
      </c>
      <c r="E1104" s="19">
        <v>0</v>
      </c>
      <c r="F1104" s="19">
        <v>0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20">
        <f t="shared" si="356"/>
        <v>0</v>
      </c>
    </row>
    <row r="1105" spans="2:13" ht="12" customHeight="1">
      <c r="B1105" s="33"/>
      <c r="C1105" s="42" t="s">
        <v>98</v>
      </c>
      <c r="D1105" s="23">
        <v>0</v>
      </c>
      <c r="E1105" s="23">
        <v>0</v>
      </c>
      <c r="F1105" s="23">
        <v>0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4">
        <f t="shared" si="356"/>
        <v>0</v>
      </c>
    </row>
    <row r="1106" spans="2:13" ht="12" customHeight="1">
      <c r="B1106" s="35"/>
      <c r="C1106" s="41" t="s">
        <v>64</v>
      </c>
      <c r="D1106" s="21">
        <f aca="true" t="shared" si="360" ref="D1106:L1106">SUM(D1099:D1105)</f>
        <v>347.2069</v>
      </c>
      <c r="E1106" s="21">
        <f t="shared" si="360"/>
        <v>1615.8473</v>
      </c>
      <c r="F1106" s="21">
        <f t="shared" si="360"/>
        <v>44814.929299999996</v>
      </c>
      <c r="G1106" s="21">
        <f t="shared" si="360"/>
        <v>94171.03940000001</v>
      </c>
      <c r="H1106" s="21">
        <f t="shared" si="360"/>
        <v>6907.626899999999</v>
      </c>
      <c r="I1106" s="21">
        <f t="shared" si="360"/>
        <v>12714.5226</v>
      </c>
      <c r="J1106" s="21">
        <f t="shared" si="360"/>
        <v>2933.8647</v>
      </c>
      <c r="K1106" s="21">
        <f t="shared" si="360"/>
        <v>156.648</v>
      </c>
      <c r="L1106" s="21">
        <f t="shared" si="360"/>
        <v>83511.54819999999</v>
      </c>
      <c r="M1106" s="22">
        <f>SUM(D1106:L1106)</f>
        <v>247173.2333</v>
      </c>
    </row>
    <row r="1107" spans="2:13" ht="12" customHeight="1">
      <c r="B1107" s="53" t="s">
        <v>74</v>
      </c>
      <c r="C1107" s="54"/>
      <c r="D1107" s="25">
        <f aca="true" t="shared" si="361" ref="D1107:L1107">+D1055+D1080+D1098+D1106</f>
        <v>347.2069</v>
      </c>
      <c r="E1107" s="25">
        <f t="shared" si="361"/>
        <v>4118.160400000001</v>
      </c>
      <c r="F1107" s="25">
        <f t="shared" si="361"/>
        <v>338570.1161</v>
      </c>
      <c r="G1107" s="25">
        <f t="shared" si="361"/>
        <v>269731.76</v>
      </c>
      <c r="H1107" s="25">
        <f t="shared" si="361"/>
        <v>10196.2778</v>
      </c>
      <c r="I1107" s="25">
        <f t="shared" si="361"/>
        <v>42127.0848</v>
      </c>
      <c r="J1107" s="25">
        <f t="shared" si="361"/>
        <v>32841.9809</v>
      </c>
      <c r="K1107" s="25">
        <f t="shared" si="361"/>
        <v>75634.3653</v>
      </c>
      <c r="L1107" s="25">
        <f t="shared" si="361"/>
        <v>654845.0631</v>
      </c>
      <c r="M1107" s="26">
        <f>SUM(D1107:L1107)</f>
        <v>1428412.0153</v>
      </c>
    </row>
    <row r="1108" spans="2:5" ht="12" customHeight="1">
      <c r="B1108" s="1"/>
      <c r="C1108" s="1"/>
      <c r="D1108" s="10"/>
      <c r="E1108" s="10"/>
    </row>
  </sheetData>
  <sheetProtection/>
  <mergeCells count="204">
    <mergeCell ref="B1107:C1107"/>
    <mergeCell ref="B847:C847"/>
    <mergeCell ref="B912:C912"/>
    <mergeCell ref="B977:C977"/>
    <mergeCell ref="B1042:C1042"/>
    <mergeCell ref="B587:C587"/>
    <mergeCell ref="B652:C652"/>
    <mergeCell ref="B717:C717"/>
    <mergeCell ref="B782:C782"/>
    <mergeCell ref="B327:C327"/>
    <mergeCell ref="B392:C392"/>
    <mergeCell ref="B457:C457"/>
    <mergeCell ref="B522:C522"/>
    <mergeCell ref="B67:C67"/>
    <mergeCell ref="B132:C132"/>
    <mergeCell ref="B197:C197"/>
    <mergeCell ref="B262:C262"/>
    <mergeCell ref="L656:L657"/>
    <mergeCell ref="L721:L722"/>
    <mergeCell ref="L786:L787"/>
    <mergeCell ref="L851:L852"/>
    <mergeCell ref="D1044:E1044"/>
    <mergeCell ref="D914:E914"/>
    <mergeCell ref="D979:E979"/>
    <mergeCell ref="L981:L982"/>
    <mergeCell ref="J916:J917"/>
    <mergeCell ref="K916:K917"/>
    <mergeCell ref="D981:D982"/>
    <mergeCell ref="E981:E982"/>
    <mergeCell ref="F981:F982"/>
    <mergeCell ref="G981:G982"/>
    <mergeCell ref="D4:E4"/>
    <mergeCell ref="D69:E69"/>
    <mergeCell ref="G136:G137"/>
    <mergeCell ref="D719:E719"/>
    <mergeCell ref="E786:E787"/>
    <mergeCell ref="D526:D527"/>
    <mergeCell ref="M71:M72"/>
    <mergeCell ref="E6:E7"/>
    <mergeCell ref="F6:F7"/>
    <mergeCell ref="G6:G7"/>
    <mergeCell ref="L6:L7"/>
    <mergeCell ref="L71:L72"/>
    <mergeCell ref="I6:I7"/>
    <mergeCell ref="J6:J7"/>
    <mergeCell ref="M6:M7"/>
    <mergeCell ref="J71:J72"/>
    <mergeCell ref="M591:M592"/>
    <mergeCell ref="M526:M527"/>
    <mergeCell ref="D524:E524"/>
    <mergeCell ref="L136:L137"/>
    <mergeCell ref="L201:L202"/>
    <mergeCell ref="L266:L267"/>
    <mergeCell ref="L331:L332"/>
    <mergeCell ref="M201:M202"/>
    <mergeCell ref="E136:E137"/>
    <mergeCell ref="F136:F137"/>
    <mergeCell ref="H136:H137"/>
    <mergeCell ref="I136:I137"/>
    <mergeCell ref="J136:J137"/>
    <mergeCell ref="M136:M137"/>
    <mergeCell ref="M266:M267"/>
    <mergeCell ref="K266:K267"/>
    <mergeCell ref="I201:I202"/>
    <mergeCell ref="E266:E267"/>
    <mergeCell ref="F266:F267"/>
    <mergeCell ref="G266:G267"/>
    <mergeCell ref="H266:H267"/>
    <mergeCell ref="I266:I267"/>
    <mergeCell ref="J266:J267"/>
    <mergeCell ref="M396:M397"/>
    <mergeCell ref="E331:E332"/>
    <mergeCell ref="F331:F332"/>
    <mergeCell ref="G331:G332"/>
    <mergeCell ref="H331:H332"/>
    <mergeCell ref="I331:I332"/>
    <mergeCell ref="J331:J332"/>
    <mergeCell ref="L396:L397"/>
    <mergeCell ref="K331:K332"/>
    <mergeCell ref="M331:M332"/>
    <mergeCell ref="M461:M462"/>
    <mergeCell ref="E396:E397"/>
    <mergeCell ref="F396:F397"/>
    <mergeCell ref="G396:G397"/>
    <mergeCell ref="H396:H397"/>
    <mergeCell ref="I396:I397"/>
    <mergeCell ref="J396:J397"/>
    <mergeCell ref="L461:L462"/>
    <mergeCell ref="K461:K462"/>
    <mergeCell ref="I461:I462"/>
    <mergeCell ref="M786:M787"/>
    <mergeCell ref="D589:E589"/>
    <mergeCell ref="E526:E527"/>
    <mergeCell ref="F526:F527"/>
    <mergeCell ref="G526:G527"/>
    <mergeCell ref="H526:H527"/>
    <mergeCell ref="D654:E654"/>
    <mergeCell ref="D784:E784"/>
    <mergeCell ref="L526:L527"/>
    <mergeCell ref="L591:L592"/>
    <mergeCell ref="M916:M917"/>
    <mergeCell ref="M851:M852"/>
    <mergeCell ref="D916:D917"/>
    <mergeCell ref="E916:E917"/>
    <mergeCell ref="F916:F917"/>
    <mergeCell ref="G916:G917"/>
    <mergeCell ref="H916:H917"/>
    <mergeCell ref="I916:I917"/>
    <mergeCell ref="L916:L917"/>
    <mergeCell ref="D849:E849"/>
    <mergeCell ref="D134:E134"/>
    <mergeCell ref="D199:E199"/>
    <mergeCell ref="D264:E264"/>
    <mergeCell ref="D329:E329"/>
    <mergeCell ref="D394:E394"/>
    <mergeCell ref="D459:E459"/>
    <mergeCell ref="E201:E202"/>
    <mergeCell ref="D331:D332"/>
    <mergeCell ref="D786:D787"/>
    <mergeCell ref="D396:D397"/>
    <mergeCell ref="K6:K7"/>
    <mergeCell ref="D6:D7"/>
    <mergeCell ref="D136:D137"/>
    <mergeCell ref="D266:D267"/>
    <mergeCell ref="K136:K137"/>
    <mergeCell ref="D201:D202"/>
    <mergeCell ref="F201:F202"/>
    <mergeCell ref="G201:G202"/>
    <mergeCell ref="H201:H202"/>
    <mergeCell ref="D71:D72"/>
    <mergeCell ref="E71:E72"/>
    <mergeCell ref="F71:F72"/>
    <mergeCell ref="G71:G72"/>
    <mergeCell ref="H71:H72"/>
    <mergeCell ref="I71:I72"/>
    <mergeCell ref="K71:K72"/>
    <mergeCell ref="H6:H7"/>
    <mergeCell ref="J201:J202"/>
    <mergeCell ref="K201:K202"/>
    <mergeCell ref="K396:K397"/>
    <mergeCell ref="D461:D462"/>
    <mergeCell ref="E461:E462"/>
    <mergeCell ref="F461:F462"/>
    <mergeCell ref="G461:G462"/>
    <mergeCell ref="H461:H462"/>
    <mergeCell ref="J461:J462"/>
    <mergeCell ref="I526:I527"/>
    <mergeCell ref="J526:J527"/>
    <mergeCell ref="K526:K527"/>
    <mergeCell ref="D591:D592"/>
    <mergeCell ref="E591:E592"/>
    <mergeCell ref="F591:F592"/>
    <mergeCell ref="G591:G592"/>
    <mergeCell ref="H591:H592"/>
    <mergeCell ref="I591:I592"/>
    <mergeCell ref="J591:J592"/>
    <mergeCell ref="K591:K592"/>
    <mergeCell ref="D656:D657"/>
    <mergeCell ref="E656:E657"/>
    <mergeCell ref="F656:F657"/>
    <mergeCell ref="G656:G657"/>
    <mergeCell ref="H656:H657"/>
    <mergeCell ref="I656:I657"/>
    <mergeCell ref="J656:J657"/>
    <mergeCell ref="K656:K657"/>
    <mergeCell ref="M656:M657"/>
    <mergeCell ref="D721:D722"/>
    <mergeCell ref="E721:E722"/>
    <mergeCell ref="F721:F722"/>
    <mergeCell ref="G721:G722"/>
    <mergeCell ref="H721:H722"/>
    <mergeCell ref="I721:I722"/>
    <mergeCell ref="J721:J722"/>
    <mergeCell ref="K721:K722"/>
    <mergeCell ref="M721:M722"/>
    <mergeCell ref="F786:F787"/>
    <mergeCell ref="G786:G787"/>
    <mergeCell ref="H786:H787"/>
    <mergeCell ref="I786:I787"/>
    <mergeCell ref="K1046:K1047"/>
    <mergeCell ref="J786:J787"/>
    <mergeCell ref="K786:K787"/>
    <mergeCell ref="J851:J852"/>
    <mergeCell ref="K851:K852"/>
    <mergeCell ref="M981:M982"/>
    <mergeCell ref="H1046:H1047"/>
    <mergeCell ref="I1046:I1047"/>
    <mergeCell ref="J1046:J1047"/>
    <mergeCell ref="D851:D852"/>
    <mergeCell ref="E851:E852"/>
    <mergeCell ref="F851:F852"/>
    <mergeCell ref="G851:G852"/>
    <mergeCell ref="H851:H852"/>
    <mergeCell ref="I851:I852"/>
    <mergeCell ref="D1046:D1047"/>
    <mergeCell ref="E1046:E1047"/>
    <mergeCell ref="F1046:F1047"/>
    <mergeCell ref="G1046:G1047"/>
    <mergeCell ref="M1046:M1047"/>
    <mergeCell ref="H981:H982"/>
    <mergeCell ref="I981:I982"/>
    <mergeCell ref="J981:J982"/>
    <mergeCell ref="K981:K982"/>
    <mergeCell ref="L1046:L104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2007-07-18T07:31:28Z</cp:lastPrinted>
  <dcterms:created xsi:type="dcterms:W3CDTF">2001-10-15T03:59:22Z</dcterms:created>
  <dcterms:modified xsi:type="dcterms:W3CDTF">2017-03-22T05:23:21Z</dcterms:modified>
  <cp:category/>
  <cp:version/>
  <cp:contentType/>
  <cp:contentStatus/>
</cp:coreProperties>
</file>