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'sheet1'!$B$2:$O$102</definedName>
  </definedNames>
  <calcPr fullCalcOnLoad="1"/>
</workbook>
</file>

<file path=xl/sharedStrings.xml><?xml version="1.0" encoding="utf-8"?>
<sst xmlns="http://schemas.openxmlformats.org/spreadsheetml/2006/main" count="148" uniqueCount="125">
  <si>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</si>
  <si>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</si>
  <si>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</si>
  <si>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</si>
  <si>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</si>
  <si>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</si>
  <si>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</si>
  <si>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</si>
  <si>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</si>
  <si>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</si>
  <si>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</si>
  <si>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</si>
  <si>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</si>
  <si>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</si>
  <si>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</si>
  <si>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</si>
  <si>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</si>
  <si>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</si>
  <si>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</si>
  <si>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</si>
  <si>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</si>
  <si>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</si>
  <si>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</si>
  <si>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</si>
  <si>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</si>
  <si>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</si>
  <si>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</si>
  <si>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</si>
  <si>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</si>
  <si>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</si>
  <si>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</si>
  <si>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</si>
  <si>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</si>
  <si>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</si>
  <si>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</si>
  <si>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</si>
  <si>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</si>
  <si>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</si>
  <si>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</si>
  <si>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</si>
  <si>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</si>
  <si>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</si>
  <si>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</si>
  <si>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</si>
  <si>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</si>
  <si>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</si>
  <si>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</si>
  <si>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</si>
  <si>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</si>
  <si>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</si>
  <si>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</si>
  <si>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</si>
  <si>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</si>
  <si>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</si>
  <si>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</si>
  <si>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</si>
  <si>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</si>
  <si>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</si>
  <si>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</si>
  <si>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</si>
  <si>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</si>
  <si>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</si>
  <si>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</si>
  <si>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</si>
  <si>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</si>
  <si>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</si>
  <si>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</si>
  <si>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</si>
  <si>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</si>
  <si>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</si>
  <si>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</si>
  <si>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</si>
  <si>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</si>
  <si>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</si>
  <si>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</si>
  <si>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</si>
  <si>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</si>
  <si>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</si>
  <si>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</si>
  <si>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</si>
  <si>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</si>
  <si>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</si>
  <si>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</si>
  <si>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</si>
  <si>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</si>
  <si>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</si>
  <si>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</si>
  <si>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 xml:space="preserve">麦         </t>
  </si>
  <si>
    <t>合　　　　　　　計</t>
  </si>
  <si>
    <t>合　計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</si>
  <si>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</si>
  <si>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</si>
  <si>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</si>
  <si>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</si>
  <si>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</si>
  <si>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</si>
  <si>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</si>
  <si>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</si>
  <si>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</si>
  <si>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</si>
  <si>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</si>
  <si>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</si>
  <si>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</si>
  <si>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</si>
  <si>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</si>
  <si>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</si>
  <si>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</si>
  <si>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</si>
  <si>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</si>
  <si>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（３日間調査　単位：トン）</t>
  </si>
  <si>
    <t>表Ⅱ－12－１　品類品目・代表輸送機関の選択理由別流動量　－重量－</t>
  </si>
  <si>
    <t xml:space="preserve">代表輸送機関の選択理由 </t>
  </si>
  <si>
    <t>その他</t>
  </si>
  <si>
    <t>輸送コスト
の低さ</t>
  </si>
  <si>
    <t>到着時間
の正確さ</t>
  </si>
  <si>
    <t>所要時間
の短さ</t>
  </si>
  <si>
    <t>環境負荷
の小ささ</t>
  </si>
  <si>
    <t>荷傷み
の少なさ</t>
  </si>
  <si>
    <t>出荷１件
あたり重量
に適合</t>
  </si>
  <si>
    <t>事故や災害
発生時の
迅速な対応</t>
  </si>
  <si>
    <t>届先地に
対して
他の輸送
機関がない</t>
  </si>
  <si>
    <t>合　計
(不明を
除く)</t>
  </si>
  <si>
    <t>注）「代表輸送機関の選択理由」は複数回答可の項目であるため、各選択理由の数値を合計しても、「合計（不明を除く）」とは一致しない。</t>
  </si>
  <si>
    <t>不　明</t>
  </si>
  <si>
    <t xml:space="preserve"> 品　類　品　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</si>
</sst>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distributed" vertical="center"/>
    </xf>
    <xf numFmtId="38" fontId="3" fillId="0" borderId="14" xfId="49" applyNumberFormat="1" applyFont="1" applyBorder="1" applyAlignment="1">
      <alignment horizontal="distributed" vertical="center"/>
    </xf>
    <xf numFmtId="38" fontId="3" fillId="0" borderId="0" xfId="49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17" xfId="49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NumberFormat="1" applyFont="1" applyFill="1" applyAlignment="1">
      <alignment horizontal="distributed" vertical="center"/>
    </xf>
    <xf numFmtId="185" fontId="3" fillId="0" borderId="18" xfId="49" applyNumberFormat="1" applyFont="1" applyBorder="1" applyAlignment="1">
      <alignment vertical="center"/>
    </xf>
    <xf numFmtId="185" fontId="3" fillId="0" borderId="19" xfId="49" applyNumberFormat="1" applyFont="1" applyBorder="1" applyAlignment="1">
      <alignment vertical="center"/>
    </xf>
    <xf numFmtId="185" fontId="3" fillId="0" borderId="20" xfId="49" applyNumberFormat="1" applyFont="1" applyBorder="1" applyAlignment="1">
      <alignment vertical="center"/>
    </xf>
    <xf numFmtId="185" fontId="3" fillId="0" borderId="21" xfId="49" applyNumberFormat="1" applyFont="1" applyBorder="1" applyAlignment="1">
      <alignment vertical="center"/>
    </xf>
    <xf numFmtId="185" fontId="3" fillId="0" borderId="22" xfId="49" applyNumberFormat="1" applyFont="1" applyBorder="1" applyAlignment="1">
      <alignment vertical="center"/>
    </xf>
    <xf numFmtId="185" fontId="3" fillId="0" borderId="23" xfId="49" applyNumberFormat="1" applyFont="1" applyBorder="1" applyAlignment="1">
      <alignment vertical="center"/>
    </xf>
    <xf numFmtId="185" fontId="3" fillId="0" borderId="24" xfId="49" applyNumberFormat="1" applyFont="1" applyBorder="1" applyAlignment="1">
      <alignment vertical="center"/>
    </xf>
    <xf numFmtId="185" fontId="3" fillId="0" borderId="25" xfId="49" applyNumberFormat="1" applyFont="1" applyBorder="1" applyAlignment="1">
      <alignment vertical="center"/>
    </xf>
    <xf numFmtId="185" fontId="3" fillId="0" borderId="26" xfId="49" applyNumberFormat="1" applyFont="1" applyBorder="1" applyAlignment="1">
      <alignment vertical="center"/>
    </xf>
    <xf numFmtId="185" fontId="3" fillId="0" borderId="27" xfId="49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5" fontId="3" fillId="0" borderId="28" xfId="49" applyNumberFormat="1" applyFont="1" applyBorder="1" applyAlignment="1">
      <alignment vertical="center"/>
    </xf>
    <xf numFmtId="38" fontId="3" fillId="0" borderId="0" xfId="49" applyNumberFormat="1" applyFont="1" applyFill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38" fontId="3" fillId="0" borderId="33" xfId="49" applyNumberFormat="1" applyFont="1" applyBorder="1" applyAlignment="1">
      <alignment horizontal="center" vertical="center" wrapText="1"/>
    </xf>
    <xf numFmtId="38" fontId="3" fillId="0" borderId="14" xfId="49" applyNumberFormat="1" applyFont="1" applyBorder="1" applyAlignment="1">
      <alignment horizontal="center" vertical="center" wrapText="1"/>
    </xf>
    <xf numFmtId="38" fontId="3" fillId="0" borderId="17" xfId="49" applyNumberFormat="1" applyFont="1" applyBorder="1" applyAlignment="1">
      <alignment horizontal="center" vertical="center" wrapText="1"/>
    </xf>
    <xf numFmtId="38" fontId="3" fillId="0" borderId="34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10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0.59765625" style="1" customWidth="1"/>
    <col min="4" max="9" width="9.59765625" style="2" customWidth="1"/>
    <col min="10" max="10" width="9.59765625" style="3" customWidth="1"/>
    <col min="11" max="15" width="9.59765625" style="2" customWidth="1"/>
    <col min="16" max="16" width="9.59765625" style="3" customWidth="1"/>
    <col min="17" max="58" width="9" style="3" customWidth="1"/>
    <col min="59" max="59" width="9" style="4" customWidth="1"/>
    <col min="60" max="16384" width="9" style="3" customWidth="1"/>
  </cols>
  <sheetData>
    <row r="1" spans="2:6" s="19" customFormat="1" ht="13.5" customHeight="1">
      <c r="B1" s="20"/>
      <c r="D1" s="22"/>
      <c r="F1" s="21"/>
    </row>
    <row r="2" spans="2:10" s="33" customFormat="1" ht="13.5">
      <c r="B2" s="34" t="s">
        <v>110</v>
      </c>
      <c r="C2" s="34"/>
      <c r="D2" s="34"/>
      <c r="E2" s="34"/>
      <c r="F2" s="34"/>
      <c r="G2" s="34"/>
      <c r="H2" s="34"/>
      <c r="I2" s="34"/>
      <c r="J2" s="34"/>
    </row>
    <row r="3" ht="12" customHeight="1"/>
    <row r="4" spans="3:59" ht="12" customHeight="1">
      <c r="C4" s="5"/>
      <c r="J4" s="6"/>
      <c r="N4" s="3"/>
      <c r="O4" s="36" t="s">
        <v>109</v>
      </c>
      <c r="BG4" s="3"/>
    </row>
    <row r="5" spans="2:59" ht="12" customHeight="1">
      <c r="B5" s="7"/>
      <c r="C5" s="37" t="s">
        <v>111</v>
      </c>
      <c r="D5" s="43" t="s">
        <v>113</v>
      </c>
      <c r="E5" s="43" t="s">
        <v>114</v>
      </c>
      <c r="F5" s="43" t="s">
        <v>115</v>
      </c>
      <c r="G5" s="43" t="s">
        <v>116</v>
      </c>
      <c r="H5" s="43" t="s">
        <v>117</v>
      </c>
      <c r="I5" s="43" t="s">
        <v>118</v>
      </c>
      <c r="J5" s="43" t="s">
        <v>119</v>
      </c>
      <c r="K5" s="43" t="s">
        <v>120</v>
      </c>
      <c r="L5" s="43" t="s">
        <v>112</v>
      </c>
      <c r="M5" s="43" t="s">
        <v>121</v>
      </c>
      <c r="N5" s="43" t="s">
        <v>123</v>
      </c>
      <c r="O5" s="46" t="s">
        <v>89</v>
      </c>
      <c r="BG5" s="3"/>
    </row>
    <row r="6" spans="2:59" ht="27" customHeight="1">
      <c r="B6" s="8"/>
      <c r="C6" s="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7"/>
      <c r="BG6" s="3"/>
    </row>
    <row r="7" spans="2:59" ht="12" customHeight="1">
      <c r="B7" s="41" t="s">
        <v>124</v>
      </c>
      <c r="C7" s="4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8"/>
      <c r="BG7" s="3"/>
    </row>
    <row r="8" spans="2:15" ht="12" customHeight="1">
      <c r="B8" s="10"/>
      <c r="C8" s="11" t="s">
        <v>87</v>
      </c>
      <c r="D8" s="23">
        <v>23418.5852</v>
      </c>
      <c r="E8" s="23">
        <v>18302.618</v>
      </c>
      <c r="F8" s="23">
        <v>10683.0201</v>
      </c>
      <c r="G8" s="23">
        <v>423.7737</v>
      </c>
      <c r="H8" s="23">
        <v>5242.9074</v>
      </c>
      <c r="I8" s="23">
        <v>4944.475100000001</v>
      </c>
      <c r="J8" s="23">
        <v>171.7108</v>
      </c>
      <c r="K8" s="23">
        <v>17174.1982</v>
      </c>
      <c r="L8" s="23">
        <v>2117.0306</v>
      </c>
      <c r="M8" s="23">
        <v>41769.892400000004</v>
      </c>
      <c r="N8" s="23">
        <v>52686.1714</v>
      </c>
      <c r="O8" s="24">
        <f>SUM(M8:N8)</f>
        <v>94456.0638</v>
      </c>
    </row>
    <row r="9" spans="2:15" ht="12" customHeight="1">
      <c r="B9" s="8" t="s">
        <v>67</v>
      </c>
      <c r="C9" s="12" t="s">
        <v>0</v>
      </c>
      <c r="D9" s="25">
        <v>23977.2551</v>
      </c>
      <c r="E9" s="25">
        <v>17326.0789</v>
      </c>
      <c r="F9" s="25">
        <v>13286.110799999999</v>
      </c>
      <c r="G9" s="25">
        <v>38.5049</v>
      </c>
      <c r="H9" s="25">
        <v>4108.015899999999</v>
      </c>
      <c r="I9" s="25">
        <v>14439.3451</v>
      </c>
      <c r="J9" s="25">
        <v>359.1866</v>
      </c>
      <c r="K9" s="25">
        <v>11639.7934</v>
      </c>
      <c r="L9" s="25">
        <v>7372.2678000000005</v>
      </c>
      <c r="M9" s="25">
        <v>48859.7469</v>
      </c>
      <c r="N9" s="25">
        <v>39132.7386</v>
      </c>
      <c r="O9" s="26">
        <f aca="true" t="shared" si="0" ref="O9:O72">SUM(M9:N9)</f>
        <v>87992.4855</v>
      </c>
    </row>
    <row r="10" spans="2:15" ht="12" customHeight="1">
      <c r="B10" s="8"/>
      <c r="C10" s="12" t="s">
        <v>1</v>
      </c>
      <c r="D10" s="25">
        <v>78339.7927</v>
      </c>
      <c r="E10" s="25">
        <v>44211.574199999995</v>
      </c>
      <c r="F10" s="25">
        <v>71362.9333</v>
      </c>
      <c r="G10" s="25">
        <v>31156.2301</v>
      </c>
      <c r="H10" s="25">
        <v>2006.5146</v>
      </c>
      <c r="I10" s="25">
        <v>9173.1586</v>
      </c>
      <c r="J10" s="25">
        <v>93.4205</v>
      </c>
      <c r="K10" s="25">
        <v>32087.608799999998</v>
      </c>
      <c r="L10" s="25">
        <v>27746.454700000002</v>
      </c>
      <c r="M10" s="25">
        <v>141498.0062</v>
      </c>
      <c r="N10" s="25">
        <v>68685.4845</v>
      </c>
      <c r="O10" s="26">
        <f t="shared" si="0"/>
        <v>210183.49070000002</v>
      </c>
    </row>
    <row r="11" spans="2:15" ht="12" customHeight="1">
      <c r="B11" s="8" t="s">
        <v>68</v>
      </c>
      <c r="C11" s="12" t="s">
        <v>2</v>
      </c>
      <c r="D11" s="25">
        <v>36501.4523</v>
      </c>
      <c r="E11" s="25">
        <v>33629.1666</v>
      </c>
      <c r="F11" s="25">
        <v>20888.0377</v>
      </c>
      <c r="G11" s="25">
        <v>683.3276</v>
      </c>
      <c r="H11" s="25">
        <v>17085.9413</v>
      </c>
      <c r="I11" s="25">
        <v>10887.4601</v>
      </c>
      <c r="J11" s="25">
        <v>6438.5228</v>
      </c>
      <c r="K11" s="25">
        <v>24258.5868</v>
      </c>
      <c r="L11" s="25">
        <v>12234.0985</v>
      </c>
      <c r="M11" s="25">
        <v>80441.941</v>
      </c>
      <c r="N11" s="25">
        <v>138064.3099</v>
      </c>
      <c r="O11" s="26">
        <f t="shared" si="0"/>
        <v>218506.25089999998</v>
      </c>
    </row>
    <row r="12" spans="2:15" ht="12" customHeight="1">
      <c r="B12" s="8"/>
      <c r="C12" s="12" t="s">
        <v>3</v>
      </c>
      <c r="D12" s="25">
        <v>4.1245</v>
      </c>
      <c r="E12" s="25">
        <v>4.1245</v>
      </c>
      <c r="F12" s="25">
        <v>4.1245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4.1245</v>
      </c>
      <c r="N12" s="25">
        <v>1.5572</v>
      </c>
      <c r="O12" s="26">
        <f t="shared" si="0"/>
        <v>5.6817</v>
      </c>
    </row>
    <row r="13" spans="2:15" ht="12" customHeight="1">
      <c r="B13" s="8" t="s">
        <v>69</v>
      </c>
      <c r="C13" s="12" t="s">
        <v>4</v>
      </c>
      <c r="D13" s="25">
        <v>48949.7993</v>
      </c>
      <c r="E13" s="25">
        <v>52583.2495</v>
      </c>
      <c r="F13" s="25">
        <v>24475.0185</v>
      </c>
      <c r="G13" s="25">
        <v>6460.7803</v>
      </c>
      <c r="H13" s="25">
        <v>7123.0748</v>
      </c>
      <c r="I13" s="25">
        <v>23859.308</v>
      </c>
      <c r="J13" s="25">
        <v>4795.7037</v>
      </c>
      <c r="K13" s="25">
        <v>27773.1516</v>
      </c>
      <c r="L13" s="25">
        <v>9401.4455</v>
      </c>
      <c r="M13" s="25">
        <v>97720.35149999999</v>
      </c>
      <c r="N13" s="25">
        <v>121836.6446</v>
      </c>
      <c r="O13" s="26">
        <f t="shared" si="0"/>
        <v>219556.9961</v>
      </c>
    </row>
    <row r="14" spans="2:15" ht="12" customHeight="1">
      <c r="B14" s="8"/>
      <c r="C14" s="12" t="s">
        <v>5</v>
      </c>
      <c r="D14" s="25">
        <v>28363.4528</v>
      </c>
      <c r="E14" s="25">
        <v>41691.6731</v>
      </c>
      <c r="F14" s="25">
        <v>9625.2176</v>
      </c>
      <c r="G14" s="25">
        <v>3572.5289000000002</v>
      </c>
      <c r="H14" s="25">
        <v>7383.1909</v>
      </c>
      <c r="I14" s="25">
        <v>5522.127200000001</v>
      </c>
      <c r="J14" s="25">
        <v>4350.5401</v>
      </c>
      <c r="K14" s="25">
        <v>8678.9256</v>
      </c>
      <c r="L14" s="25">
        <v>5707.1349</v>
      </c>
      <c r="M14" s="25">
        <v>63847.4674</v>
      </c>
      <c r="N14" s="25">
        <v>109148.5586</v>
      </c>
      <c r="O14" s="26">
        <f t="shared" si="0"/>
        <v>172996.026</v>
      </c>
    </row>
    <row r="15" spans="2:15" ht="12" customHeight="1">
      <c r="B15" s="8" t="s">
        <v>70</v>
      </c>
      <c r="C15" s="12" t="s">
        <v>7</v>
      </c>
      <c r="D15" s="25">
        <v>290.7514</v>
      </c>
      <c r="E15" s="25">
        <v>149.407</v>
      </c>
      <c r="F15" s="25">
        <v>0</v>
      </c>
      <c r="G15" s="25">
        <v>0</v>
      </c>
      <c r="H15" s="25">
        <v>149.407</v>
      </c>
      <c r="I15" s="25">
        <v>412.9017</v>
      </c>
      <c r="J15" s="25">
        <v>0</v>
      </c>
      <c r="K15" s="25">
        <v>262.024</v>
      </c>
      <c r="L15" s="25">
        <v>0</v>
      </c>
      <c r="M15" s="25">
        <v>440.15840000000003</v>
      </c>
      <c r="N15" s="25">
        <v>1394.2935</v>
      </c>
      <c r="O15" s="26">
        <f t="shared" si="0"/>
        <v>1834.4519</v>
      </c>
    </row>
    <row r="16" spans="2:15" ht="12" customHeight="1">
      <c r="B16" s="8"/>
      <c r="C16" s="12" t="s">
        <v>6</v>
      </c>
      <c r="D16" s="25">
        <v>34832.4083</v>
      </c>
      <c r="E16" s="25">
        <v>24442.934100000002</v>
      </c>
      <c r="F16" s="25">
        <v>11061.8636</v>
      </c>
      <c r="G16" s="25">
        <v>871.3462</v>
      </c>
      <c r="H16" s="25">
        <v>12083.2085</v>
      </c>
      <c r="I16" s="25">
        <v>11250.9318</v>
      </c>
      <c r="J16" s="25">
        <v>710.6366</v>
      </c>
      <c r="K16" s="25">
        <v>17002.707599999998</v>
      </c>
      <c r="L16" s="25">
        <v>26635.3828</v>
      </c>
      <c r="M16" s="25">
        <v>82972.3644</v>
      </c>
      <c r="N16" s="25">
        <v>24564.7425</v>
      </c>
      <c r="O16" s="26">
        <f t="shared" si="0"/>
        <v>107537.10690000001</v>
      </c>
    </row>
    <row r="17" spans="2:59" ht="12" customHeight="1">
      <c r="B17" s="14"/>
      <c r="C17" s="15" t="s">
        <v>86</v>
      </c>
      <c r="D17" s="27">
        <f aca="true" t="shared" si="1" ref="D17:N17">SUM(D8:D16)</f>
        <v>274677.6216</v>
      </c>
      <c r="E17" s="27">
        <f t="shared" si="1"/>
        <v>232340.8259</v>
      </c>
      <c r="F17" s="27">
        <f t="shared" si="1"/>
        <v>161386.3261</v>
      </c>
      <c r="G17" s="27">
        <f t="shared" si="1"/>
        <v>43206.4917</v>
      </c>
      <c r="H17" s="27">
        <f t="shared" si="1"/>
        <v>55182.2604</v>
      </c>
      <c r="I17" s="27">
        <f t="shared" si="1"/>
        <v>80489.70760000002</v>
      </c>
      <c r="J17" s="27">
        <f t="shared" si="1"/>
        <v>16919.7211</v>
      </c>
      <c r="K17" s="27">
        <f t="shared" si="1"/>
        <v>138876.996</v>
      </c>
      <c r="L17" s="27">
        <f t="shared" si="1"/>
        <v>91213.8148</v>
      </c>
      <c r="M17" s="27">
        <f t="shared" si="1"/>
        <v>557554.0527</v>
      </c>
      <c r="N17" s="27">
        <f t="shared" si="1"/>
        <v>555514.5008</v>
      </c>
      <c r="O17" s="28">
        <f t="shared" si="0"/>
        <v>1113068.5535</v>
      </c>
      <c r="BG17" s="16"/>
    </row>
    <row r="18" spans="2:15" ht="12" customHeight="1">
      <c r="B18" s="8" t="s">
        <v>71</v>
      </c>
      <c r="C18" s="12" t="s">
        <v>8</v>
      </c>
      <c r="D18" s="25">
        <v>6919.3315</v>
      </c>
      <c r="E18" s="25">
        <v>257.261</v>
      </c>
      <c r="F18" s="25">
        <v>81.03</v>
      </c>
      <c r="G18" s="25">
        <v>0</v>
      </c>
      <c r="H18" s="25">
        <v>0</v>
      </c>
      <c r="I18" s="25">
        <v>4914.3850999999995</v>
      </c>
      <c r="J18" s="25">
        <v>0</v>
      </c>
      <c r="K18" s="25">
        <v>2031.2031000000002</v>
      </c>
      <c r="L18" s="25">
        <v>4834.2245</v>
      </c>
      <c r="M18" s="25">
        <v>9031.5646</v>
      </c>
      <c r="N18" s="25">
        <v>105422.6108</v>
      </c>
      <c r="O18" s="26">
        <f t="shared" si="0"/>
        <v>114454.1754</v>
      </c>
    </row>
    <row r="19" spans="2:15" ht="12" customHeight="1">
      <c r="B19" s="8"/>
      <c r="C19" s="12" t="s">
        <v>9</v>
      </c>
      <c r="D19" s="25">
        <v>58708.3232</v>
      </c>
      <c r="E19" s="25">
        <v>15505.5525</v>
      </c>
      <c r="F19" s="25">
        <v>34709.073000000004</v>
      </c>
      <c r="G19" s="25">
        <v>676.6645000000001</v>
      </c>
      <c r="H19" s="25">
        <v>16489.2386</v>
      </c>
      <c r="I19" s="25">
        <v>8394.9931</v>
      </c>
      <c r="J19" s="25">
        <v>9.9457</v>
      </c>
      <c r="K19" s="25">
        <v>26954.6322</v>
      </c>
      <c r="L19" s="25">
        <v>1929.9137</v>
      </c>
      <c r="M19" s="25">
        <v>77994.7694</v>
      </c>
      <c r="N19" s="25">
        <v>142920.1351</v>
      </c>
      <c r="O19" s="26">
        <f t="shared" si="0"/>
        <v>220914.9045</v>
      </c>
    </row>
    <row r="20" spans="2:15" ht="12" customHeight="1">
      <c r="B20" s="8" t="s">
        <v>69</v>
      </c>
      <c r="C20" s="12" t="s">
        <v>10</v>
      </c>
      <c r="D20" s="25">
        <v>1666.978</v>
      </c>
      <c r="E20" s="25">
        <v>731.8877</v>
      </c>
      <c r="F20" s="25">
        <v>16.0393</v>
      </c>
      <c r="G20" s="25">
        <v>629.9585</v>
      </c>
      <c r="H20" s="25">
        <v>0</v>
      </c>
      <c r="I20" s="25">
        <v>46.2269</v>
      </c>
      <c r="J20" s="25">
        <v>0</v>
      </c>
      <c r="K20" s="25">
        <v>93.5517</v>
      </c>
      <c r="L20" s="25">
        <v>0</v>
      </c>
      <c r="M20" s="25">
        <v>1752.1365</v>
      </c>
      <c r="N20" s="25">
        <v>2348.4086</v>
      </c>
      <c r="O20" s="26">
        <f t="shared" si="0"/>
        <v>4100.5451</v>
      </c>
    </row>
    <row r="21" spans="2:15" ht="12" customHeight="1">
      <c r="B21" s="8"/>
      <c r="C21" s="12" t="s">
        <v>12</v>
      </c>
      <c r="D21" s="25">
        <v>1.1528</v>
      </c>
      <c r="E21" s="25">
        <v>41.5723</v>
      </c>
      <c r="F21" s="25">
        <v>0.0886</v>
      </c>
      <c r="G21" s="25">
        <v>0</v>
      </c>
      <c r="H21" s="25">
        <v>25.8466</v>
      </c>
      <c r="I21" s="25">
        <v>67.3303</v>
      </c>
      <c r="J21" s="25">
        <v>0</v>
      </c>
      <c r="K21" s="25">
        <v>34.9539</v>
      </c>
      <c r="L21" s="25">
        <v>0</v>
      </c>
      <c r="M21" s="25">
        <v>77.59039999999999</v>
      </c>
      <c r="N21" s="25">
        <v>480.1995</v>
      </c>
      <c r="O21" s="26">
        <f t="shared" si="0"/>
        <v>557.7899</v>
      </c>
    </row>
    <row r="22" spans="2:15" ht="12" customHeight="1">
      <c r="B22" s="8" t="s">
        <v>70</v>
      </c>
      <c r="C22" s="17" t="s">
        <v>11</v>
      </c>
      <c r="D22" s="29">
        <v>9786.8783</v>
      </c>
      <c r="E22" s="29">
        <v>5477.9392</v>
      </c>
      <c r="F22" s="29">
        <v>3598.3565</v>
      </c>
      <c r="G22" s="29">
        <v>423.9969</v>
      </c>
      <c r="H22" s="29">
        <v>321.1317</v>
      </c>
      <c r="I22" s="29">
        <v>911.0065999999999</v>
      </c>
      <c r="J22" s="29">
        <v>97.5069</v>
      </c>
      <c r="K22" s="29">
        <v>7282.705800000001</v>
      </c>
      <c r="L22" s="29">
        <v>4459.747600000001</v>
      </c>
      <c r="M22" s="29">
        <v>18708.8823</v>
      </c>
      <c r="N22" s="29">
        <v>28477.1385</v>
      </c>
      <c r="O22" s="30">
        <f t="shared" si="0"/>
        <v>47186.0208</v>
      </c>
    </row>
    <row r="23" spans="2:59" s="18" customFormat="1" ht="12" customHeight="1">
      <c r="B23" s="14"/>
      <c r="C23" s="15" t="s">
        <v>86</v>
      </c>
      <c r="D23" s="25">
        <f aca="true" t="shared" si="2" ref="D23:N23">SUM(D18:D22)</f>
        <v>77082.6638</v>
      </c>
      <c r="E23" s="25">
        <f t="shared" si="2"/>
        <v>22014.2127</v>
      </c>
      <c r="F23" s="25">
        <f t="shared" si="2"/>
        <v>38404.587400000004</v>
      </c>
      <c r="G23" s="25">
        <f t="shared" si="2"/>
        <v>1730.6199000000001</v>
      </c>
      <c r="H23" s="25">
        <f t="shared" si="2"/>
        <v>16836.216900000003</v>
      </c>
      <c r="I23" s="25">
        <f t="shared" si="2"/>
        <v>14333.942</v>
      </c>
      <c r="J23" s="25">
        <f t="shared" si="2"/>
        <v>107.4526</v>
      </c>
      <c r="K23" s="25">
        <f t="shared" si="2"/>
        <v>36397.0467</v>
      </c>
      <c r="L23" s="25">
        <f t="shared" si="2"/>
        <v>11223.8858</v>
      </c>
      <c r="M23" s="25">
        <f t="shared" si="2"/>
        <v>107564.9432</v>
      </c>
      <c r="N23" s="25">
        <f t="shared" si="2"/>
        <v>279648.4925</v>
      </c>
      <c r="O23" s="26">
        <f t="shared" si="0"/>
        <v>387213.4357</v>
      </c>
      <c r="P23" s="3"/>
      <c r="BG23" s="4"/>
    </row>
    <row r="24" spans="2:15" ht="12" customHeight="1">
      <c r="B24" s="10"/>
      <c r="C24" s="11" t="s">
        <v>13</v>
      </c>
      <c r="D24" s="23">
        <v>145218.1154</v>
      </c>
      <c r="E24" s="23">
        <v>26489.2905</v>
      </c>
      <c r="F24" s="23">
        <v>56074.23330000001</v>
      </c>
      <c r="G24" s="23">
        <v>46209.3705</v>
      </c>
      <c r="H24" s="23">
        <v>53.3697</v>
      </c>
      <c r="I24" s="23">
        <v>48445.25260000001</v>
      </c>
      <c r="J24" s="23">
        <v>0</v>
      </c>
      <c r="K24" s="23">
        <v>12705.314100000001</v>
      </c>
      <c r="L24" s="23">
        <v>13163.002900000001</v>
      </c>
      <c r="M24" s="23">
        <v>173358.1834</v>
      </c>
      <c r="N24" s="23">
        <v>63693.3242</v>
      </c>
      <c r="O24" s="24">
        <f t="shared" si="0"/>
        <v>237051.5076</v>
      </c>
    </row>
    <row r="25" spans="2:15" ht="12" customHeight="1">
      <c r="B25" s="8" t="s">
        <v>72</v>
      </c>
      <c r="C25" s="12" t="s">
        <v>14</v>
      </c>
      <c r="D25" s="25">
        <v>22316.4335</v>
      </c>
      <c r="E25" s="25">
        <v>0</v>
      </c>
      <c r="F25" s="25">
        <v>478.4827</v>
      </c>
      <c r="G25" s="25">
        <v>22302.3863</v>
      </c>
      <c r="H25" s="25">
        <v>482.96290000000005</v>
      </c>
      <c r="I25" s="25">
        <v>497.0101</v>
      </c>
      <c r="J25" s="25">
        <v>14.0472</v>
      </c>
      <c r="K25" s="25">
        <v>0</v>
      </c>
      <c r="L25" s="25">
        <v>4.4802</v>
      </c>
      <c r="M25" s="25">
        <v>22799.3964</v>
      </c>
      <c r="N25" s="25">
        <v>1.4698</v>
      </c>
      <c r="O25" s="26">
        <f t="shared" si="0"/>
        <v>22800.8662</v>
      </c>
    </row>
    <row r="26" spans="2:15" ht="12" customHeight="1">
      <c r="B26" s="8"/>
      <c r="C26" s="12" t="s">
        <v>15</v>
      </c>
      <c r="D26" s="25">
        <v>5867.3955</v>
      </c>
      <c r="E26" s="25">
        <v>3882.3962</v>
      </c>
      <c r="F26" s="25">
        <v>276.3787</v>
      </c>
      <c r="G26" s="25">
        <v>628.1697</v>
      </c>
      <c r="H26" s="25">
        <v>2477.2798000000003</v>
      </c>
      <c r="I26" s="25">
        <v>2354.2784</v>
      </c>
      <c r="J26" s="25">
        <v>0</v>
      </c>
      <c r="K26" s="25">
        <v>2102.2674</v>
      </c>
      <c r="L26" s="25">
        <v>382.7088</v>
      </c>
      <c r="M26" s="25">
        <v>8359.4925</v>
      </c>
      <c r="N26" s="25">
        <v>679.4888</v>
      </c>
      <c r="O26" s="26">
        <f t="shared" si="0"/>
        <v>9038.9813</v>
      </c>
    </row>
    <row r="27" spans="2:15" ht="12" customHeight="1">
      <c r="B27" s="8"/>
      <c r="C27" s="12" t="s">
        <v>16</v>
      </c>
      <c r="D27" s="25">
        <v>427641.4056</v>
      </c>
      <c r="E27" s="25">
        <v>116981.262</v>
      </c>
      <c r="F27" s="25">
        <v>286227.4417</v>
      </c>
      <c r="G27" s="25">
        <v>4453.7709</v>
      </c>
      <c r="H27" s="25">
        <v>55.623900000000006</v>
      </c>
      <c r="I27" s="25">
        <v>184636.4694</v>
      </c>
      <c r="J27" s="25">
        <v>34874.3488</v>
      </c>
      <c r="K27" s="25">
        <v>1045954.2516000001</v>
      </c>
      <c r="L27" s="25">
        <v>58913.0974</v>
      </c>
      <c r="M27" s="25">
        <v>1426476.4530999998</v>
      </c>
      <c r="N27" s="25">
        <v>1392939.0353</v>
      </c>
      <c r="O27" s="26">
        <f t="shared" si="0"/>
        <v>2819415.4884</v>
      </c>
    </row>
    <row r="28" spans="2:15" ht="12" customHeight="1">
      <c r="B28" s="8" t="s">
        <v>69</v>
      </c>
      <c r="C28" s="12" t="s">
        <v>17</v>
      </c>
      <c r="D28" s="25">
        <v>215376.5946</v>
      </c>
      <c r="E28" s="25">
        <v>74417.8631</v>
      </c>
      <c r="F28" s="25">
        <v>119860.2507</v>
      </c>
      <c r="G28" s="25">
        <v>64550</v>
      </c>
      <c r="H28" s="25">
        <v>0</v>
      </c>
      <c r="I28" s="25">
        <v>158057.33120000002</v>
      </c>
      <c r="J28" s="25">
        <v>25768.3095</v>
      </c>
      <c r="K28" s="25">
        <v>207984.46250000002</v>
      </c>
      <c r="L28" s="25">
        <v>468.86</v>
      </c>
      <c r="M28" s="25">
        <v>532657.7559</v>
      </c>
      <c r="N28" s="25">
        <v>357662.2183</v>
      </c>
      <c r="O28" s="26">
        <f t="shared" si="0"/>
        <v>890319.9742</v>
      </c>
    </row>
    <row r="29" spans="2:15" ht="12" customHeight="1">
      <c r="B29" s="8"/>
      <c r="C29" s="12" t="s">
        <v>18</v>
      </c>
      <c r="D29" s="25">
        <v>13610.7534</v>
      </c>
      <c r="E29" s="25">
        <v>1023.294</v>
      </c>
      <c r="F29" s="25">
        <v>0</v>
      </c>
      <c r="G29" s="25">
        <v>12500.3809</v>
      </c>
      <c r="H29" s="25">
        <v>0</v>
      </c>
      <c r="I29" s="25">
        <v>12353.1</v>
      </c>
      <c r="J29" s="25">
        <v>0</v>
      </c>
      <c r="K29" s="25">
        <v>110117.0263</v>
      </c>
      <c r="L29" s="25">
        <v>6705.7069</v>
      </c>
      <c r="M29" s="25">
        <v>129323.1141</v>
      </c>
      <c r="N29" s="25">
        <v>4631.2131</v>
      </c>
      <c r="O29" s="26">
        <f t="shared" si="0"/>
        <v>133954.3272</v>
      </c>
    </row>
    <row r="30" spans="2:15" ht="12" customHeight="1">
      <c r="B30" s="8"/>
      <c r="C30" s="12" t="s">
        <v>19</v>
      </c>
      <c r="D30" s="25">
        <v>137.5259</v>
      </c>
      <c r="E30" s="25">
        <v>44.3711</v>
      </c>
      <c r="F30" s="25">
        <v>0</v>
      </c>
      <c r="G30" s="25">
        <v>0</v>
      </c>
      <c r="H30" s="25">
        <v>0</v>
      </c>
      <c r="I30" s="25">
        <v>93.1548</v>
      </c>
      <c r="J30" s="25">
        <v>0</v>
      </c>
      <c r="K30" s="25">
        <v>137.5259</v>
      </c>
      <c r="L30" s="25">
        <v>0</v>
      </c>
      <c r="M30" s="25">
        <v>137.5259</v>
      </c>
      <c r="N30" s="25">
        <v>0</v>
      </c>
      <c r="O30" s="26">
        <f t="shared" si="0"/>
        <v>137.5259</v>
      </c>
    </row>
    <row r="31" spans="2:15" ht="12" customHeight="1">
      <c r="B31" s="8" t="s">
        <v>70</v>
      </c>
      <c r="C31" s="12" t="s">
        <v>20</v>
      </c>
      <c r="D31" s="25">
        <v>2427.0802</v>
      </c>
      <c r="E31" s="25">
        <v>373.2771</v>
      </c>
      <c r="F31" s="25">
        <v>378.6787</v>
      </c>
      <c r="G31" s="25">
        <v>0</v>
      </c>
      <c r="H31" s="25">
        <v>6.2929</v>
      </c>
      <c r="I31" s="25">
        <v>456.5604</v>
      </c>
      <c r="J31" s="25">
        <v>0</v>
      </c>
      <c r="K31" s="25">
        <v>4906.634400000001</v>
      </c>
      <c r="L31" s="25">
        <v>524.1543</v>
      </c>
      <c r="M31" s="25">
        <v>5805.8484</v>
      </c>
      <c r="N31" s="25">
        <v>2065.0584</v>
      </c>
      <c r="O31" s="26">
        <f t="shared" si="0"/>
        <v>7870.9068</v>
      </c>
    </row>
    <row r="32" spans="2:15" ht="12" customHeight="1">
      <c r="B32" s="8"/>
      <c r="C32" s="12" t="s">
        <v>21</v>
      </c>
      <c r="D32" s="29">
        <v>209715.2621</v>
      </c>
      <c r="E32" s="29">
        <v>55721.9448</v>
      </c>
      <c r="F32" s="29">
        <v>161608.0348</v>
      </c>
      <c r="G32" s="29">
        <v>31.107</v>
      </c>
      <c r="H32" s="29">
        <v>1044.4542000000001</v>
      </c>
      <c r="I32" s="29">
        <v>58700.2271</v>
      </c>
      <c r="J32" s="29">
        <v>15920.3256</v>
      </c>
      <c r="K32" s="29">
        <v>214635.5372</v>
      </c>
      <c r="L32" s="29">
        <v>23943.1011</v>
      </c>
      <c r="M32" s="29">
        <v>344973.9928</v>
      </c>
      <c r="N32" s="29">
        <v>131580.9076</v>
      </c>
      <c r="O32" s="30">
        <f t="shared" si="0"/>
        <v>476554.90040000004</v>
      </c>
    </row>
    <row r="33" spans="2:59" s="18" customFormat="1" ht="12" customHeight="1">
      <c r="B33" s="14"/>
      <c r="C33" s="15" t="s">
        <v>86</v>
      </c>
      <c r="D33" s="29">
        <f aca="true" t="shared" si="3" ref="D33:N33">SUM(D24:D32)</f>
        <v>1042310.5662</v>
      </c>
      <c r="E33" s="29">
        <f t="shared" si="3"/>
        <v>278933.6988</v>
      </c>
      <c r="F33" s="29">
        <f t="shared" si="3"/>
        <v>624903.5006</v>
      </c>
      <c r="G33" s="29">
        <f t="shared" si="3"/>
        <v>150675.18529999998</v>
      </c>
      <c r="H33" s="29">
        <f t="shared" si="3"/>
        <v>4119.983400000001</v>
      </c>
      <c r="I33" s="29">
        <f t="shared" si="3"/>
        <v>465593.384</v>
      </c>
      <c r="J33" s="29">
        <f t="shared" si="3"/>
        <v>76577.0311</v>
      </c>
      <c r="K33" s="29">
        <f t="shared" si="3"/>
        <v>1598543.0194000003</v>
      </c>
      <c r="L33" s="29">
        <f t="shared" si="3"/>
        <v>104105.1116</v>
      </c>
      <c r="M33" s="29">
        <f t="shared" si="3"/>
        <v>2643891.7624999997</v>
      </c>
      <c r="N33" s="29">
        <f t="shared" si="3"/>
        <v>1953252.7155000002</v>
      </c>
      <c r="O33" s="30">
        <f t="shared" si="0"/>
        <v>4597144.478</v>
      </c>
      <c r="P33" s="3"/>
      <c r="BG33" s="4"/>
    </row>
    <row r="34" spans="2:15" ht="12" customHeight="1">
      <c r="B34" s="8"/>
      <c r="C34" s="12" t="s">
        <v>22</v>
      </c>
      <c r="D34" s="25">
        <v>802651.9301</v>
      </c>
      <c r="E34" s="25">
        <v>465150.203</v>
      </c>
      <c r="F34" s="25">
        <v>270261.4502</v>
      </c>
      <c r="G34" s="25">
        <v>111417.5804</v>
      </c>
      <c r="H34" s="25">
        <v>139722.7918</v>
      </c>
      <c r="I34" s="25">
        <v>377280.626</v>
      </c>
      <c r="J34" s="25">
        <v>42533.71799999999</v>
      </c>
      <c r="K34" s="25">
        <v>432682.34939999995</v>
      </c>
      <c r="L34" s="25">
        <v>188782.0655</v>
      </c>
      <c r="M34" s="25">
        <v>1475352.2822</v>
      </c>
      <c r="N34" s="25">
        <v>520516.1944</v>
      </c>
      <c r="O34" s="26">
        <f t="shared" si="0"/>
        <v>1995868.4766</v>
      </c>
    </row>
    <row r="35" spans="2:15" ht="12" customHeight="1">
      <c r="B35" s="8"/>
      <c r="C35" s="12" t="s">
        <v>23</v>
      </c>
      <c r="D35" s="25">
        <v>83574.4669</v>
      </c>
      <c r="E35" s="25">
        <v>57408.0536</v>
      </c>
      <c r="F35" s="25">
        <v>51677.3204</v>
      </c>
      <c r="G35" s="25">
        <v>6263.9538999999995</v>
      </c>
      <c r="H35" s="25">
        <v>16761.8721</v>
      </c>
      <c r="I35" s="25">
        <v>46686.7557</v>
      </c>
      <c r="J35" s="25">
        <v>3667.1546000000003</v>
      </c>
      <c r="K35" s="25">
        <v>25735.339099999997</v>
      </c>
      <c r="L35" s="25">
        <v>5155.0728</v>
      </c>
      <c r="M35" s="25">
        <v>131216.3955</v>
      </c>
      <c r="N35" s="25">
        <v>71572.7651</v>
      </c>
      <c r="O35" s="26">
        <f t="shared" si="0"/>
        <v>202789.1606</v>
      </c>
    </row>
    <row r="36" spans="2:15" ht="12" customHeight="1">
      <c r="B36" s="8" t="s">
        <v>73</v>
      </c>
      <c r="C36" s="12" t="s">
        <v>24</v>
      </c>
      <c r="D36" s="25">
        <v>176642.1485</v>
      </c>
      <c r="E36" s="25">
        <v>154360.5598</v>
      </c>
      <c r="F36" s="25">
        <v>93178.3335</v>
      </c>
      <c r="G36" s="25">
        <v>5982.6975999999995</v>
      </c>
      <c r="H36" s="25">
        <v>40235.011399999996</v>
      </c>
      <c r="I36" s="25">
        <v>80793.1422</v>
      </c>
      <c r="J36" s="25">
        <v>24142.5903</v>
      </c>
      <c r="K36" s="25">
        <v>62913.61809999999</v>
      </c>
      <c r="L36" s="25">
        <v>14887.8265</v>
      </c>
      <c r="M36" s="25">
        <v>291534.7042</v>
      </c>
      <c r="N36" s="25">
        <v>267074.1086</v>
      </c>
      <c r="O36" s="26">
        <f t="shared" si="0"/>
        <v>558608.8128</v>
      </c>
    </row>
    <row r="37" spans="2:15" ht="12" customHeight="1">
      <c r="B37" s="8" t="s">
        <v>74</v>
      </c>
      <c r="C37" s="12" t="s">
        <v>25</v>
      </c>
      <c r="D37" s="25">
        <v>99175.5913</v>
      </c>
      <c r="E37" s="25">
        <v>101080.86559999999</v>
      </c>
      <c r="F37" s="25">
        <v>53849.0325</v>
      </c>
      <c r="G37" s="25">
        <v>8045.041900000001</v>
      </c>
      <c r="H37" s="25">
        <v>40385.1013</v>
      </c>
      <c r="I37" s="25">
        <v>43206.196899999995</v>
      </c>
      <c r="J37" s="25">
        <v>8543.7605</v>
      </c>
      <c r="K37" s="25">
        <v>57984.813599999994</v>
      </c>
      <c r="L37" s="25">
        <v>9312.9887</v>
      </c>
      <c r="M37" s="25">
        <v>193452.6653</v>
      </c>
      <c r="N37" s="25">
        <v>96713.0542</v>
      </c>
      <c r="O37" s="26">
        <f t="shared" si="0"/>
        <v>290165.7195</v>
      </c>
    </row>
    <row r="38" spans="2:15" ht="12" customHeight="1">
      <c r="B38" s="8" t="s">
        <v>75</v>
      </c>
      <c r="C38" s="12" t="s">
        <v>26</v>
      </c>
      <c r="D38" s="25">
        <v>69521.6566</v>
      </c>
      <c r="E38" s="25">
        <v>57893.1615</v>
      </c>
      <c r="F38" s="25">
        <v>36792.0268</v>
      </c>
      <c r="G38" s="25">
        <v>5379.9381</v>
      </c>
      <c r="H38" s="25">
        <v>36243.4138</v>
      </c>
      <c r="I38" s="25">
        <v>18658.4197</v>
      </c>
      <c r="J38" s="25">
        <v>8277.1358</v>
      </c>
      <c r="K38" s="25">
        <v>19152.2632</v>
      </c>
      <c r="L38" s="25">
        <v>5833.7675</v>
      </c>
      <c r="M38" s="25">
        <v>113630.49399999999</v>
      </c>
      <c r="N38" s="25">
        <v>75609.7356</v>
      </c>
      <c r="O38" s="26">
        <f t="shared" si="0"/>
        <v>189240.2296</v>
      </c>
    </row>
    <row r="39" spans="2:15" ht="12" customHeight="1">
      <c r="B39" s="8" t="s">
        <v>76</v>
      </c>
      <c r="C39" s="12" t="s">
        <v>27</v>
      </c>
      <c r="D39" s="25">
        <v>65264.5596</v>
      </c>
      <c r="E39" s="25">
        <v>50850.532300000006</v>
      </c>
      <c r="F39" s="25">
        <v>28994.0516</v>
      </c>
      <c r="G39" s="25">
        <v>41107.869699999996</v>
      </c>
      <c r="H39" s="25">
        <v>7068.111400000001</v>
      </c>
      <c r="I39" s="25">
        <v>56.625699999999995</v>
      </c>
      <c r="J39" s="25">
        <v>6680.945</v>
      </c>
      <c r="K39" s="25">
        <v>25612.044499999996</v>
      </c>
      <c r="L39" s="25">
        <v>9414.5202</v>
      </c>
      <c r="M39" s="25">
        <v>101630.0914</v>
      </c>
      <c r="N39" s="25">
        <v>25305.1296</v>
      </c>
      <c r="O39" s="26">
        <f t="shared" si="0"/>
        <v>126935.221</v>
      </c>
    </row>
    <row r="40" spans="2:15" ht="12" customHeight="1">
      <c r="B40" s="8" t="s">
        <v>77</v>
      </c>
      <c r="C40" s="12" t="s">
        <v>28</v>
      </c>
      <c r="D40" s="25">
        <v>305699.9656</v>
      </c>
      <c r="E40" s="25">
        <v>305543.9271</v>
      </c>
      <c r="F40" s="25">
        <v>142700.3728</v>
      </c>
      <c r="G40" s="25">
        <v>20715.4149</v>
      </c>
      <c r="H40" s="25">
        <v>117903.46160000001</v>
      </c>
      <c r="I40" s="25">
        <v>96264.6114</v>
      </c>
      <c r="J40" s="25">
        <v>20657.4686</v>
      </c>
      <c r="K40" s="25">
        <v>116513.7586</v>
      </c>
      <c r="L40" s="25">
        <v>62881.3784</v>
      </c>
      <c r="M40" s="25">
        <v>480874.1348</v>
      </c>
      <c r="N40" s="25">
        <v>149933.19</v>
      </c>
      <c r="O40" s="26">
        <f t="shared" si="0"/>
        <v>630807.3248000001</v>
      </c>
    </row>
    <row r="41" spans="2:15" ht="12" customHeight="1">
      <c r="B41" s="8" t="s">
        <v>78</v>
      </c>
      <c r="C41" s="12" t="s">
        <v>29</v>
      </c>
      <c r="D41" s="25">
        <v>21644.7047</v>
      </c>
      <c r="E41" s="25">
        <v>18213.0298</v>
      </c>
      <c r="F41" s="25">
        <v>4949.7119999999995</v>
      </c>
      <c r="G41" s="25">
        <v>1341.8310999999999</v>
      </c>
      <c r="H41" s="25">
        <v>3481.6783000000005</v>
      </c>
      <c r="I41" s="25">
        <v>9111.586200000002</v>
      </c>
      <c r="J41" s="25">
        <v>1050.5477</v>
      </c>
      <c r="K41" s="25">
        <v>20037.8939</v>
      </c>
      <c r="L41" s="25">
        <v>4380.4911999999995</v>
      </c>
      <c r="M41" s="25">
        <v>46863.8629</v>
      </c>
      <c r="N41" s="25">
        <v>14475.0517</v>
      </c>
      <c r="O41" s="26">
        <f t="shared" si="0"/>
        <v>61338.914600000004</v>
      </c>
    </row>
    <row r="42" spans="2:15" ht="12" customHeight="1">
      <c r="B42" s="8" t="s">
        <v>70</v>
      </c>
      <c r="C42" s="12" t="s">
        <v>31</v>
      </c>
      <c r="D42" s="25">
        <v>13266.792</v>
      </c>
      <c r="E42" s="25">
        <v>10850.464</v>
      </c>
      <c r="F42" s="25">
        <v>5405.3923</v>
      </c>
      <c r="G42" s="25">
        <v>1695.8020999999999</v>
      </c>
      <c r="H42" s="25">
        <v>4566.3615</v>
      </c>
      <c r="I42" s="25">
        <v>3084.8827</v>
      </c>
      <c r="J42" s="25">
        <v>694.4659999999999</v>
      </c>
      <c r="K42" s="25">
        <v>5876.5102</v>
      </c>
      <c r="L42" s="25">
        <v>986.5118</v>
      </c>
      <c r="M42" s="25">
        <v>22240.157300000003</v>
      </c>
      <c r="N42" s="25">
        <v>12745.1581</v>
      </c>
      <c r="O42" s="26">
        <f t="shared" si="0"/>
        <v>34985.31540000001</v>
      </c>
    </row>
    <row r="43" spans="2:15" ht="12" customHeight="1">
      <c r="B43" s="8"/>
      <c r="C43" s="12" t="s">
        <v>30</v>
      </c>
      <c r="D43" s="25">
        <v>11402.3392</v>
      </c>
      <c r="E43" s="25">
        <v>13557.4919</v>
      </c>
      <c r="F43" s="25">
        <v>6747.6999</v>
      </c>
      <c r="G43" s="25">
        <v>1050.0551</v>
      </c>
      <c r="H43" s="25">
        <v>6059.6088</v>
      </c>
      <c r="I43" s="25">
        <v>1816.4031</v>
      </c>
      <c r="J43" s="25">
        <v>1198.3029</v>
      </c>
      <c r="K43" s="25">
        <v>4441.341</v>
      </c>
      <c r="L43" s="25">
        <v>3732.8957</v>
      </c>
      <c r="M43" s="25">
        <v>22723.583899999998</v>
      </c>
      <c r="N43" s="25">
        <v>8743.4884</v>
      </c>
      <c r="O43" s="26">
        <f t="shared" si="0"/>
        <v>31467.0723</v>
      </c>
    </row>
    <row r="44" spans="2:59" s="18" customFormat="1" ht="12" customHeight="1">
      <c r="B44" s="14"/>
      <c r="C44" s="15" t="s">
        <v>86</v>
      </c>
      <c r="D44" s="23">
        <f aca="true" t="shared" si="4" ref="D44:N44">SUM(D34:D43)</f>
        <v>1648844.1545</v>
      </c>
      <c r="E44" s="23">
        <f t="shared" si="4"/>
        <v>1234908.2885999999</v>
      </c>
      <c r="F44" s="23">
        <f t="shared" si="4"/>
        <v>694555.3920000001</v>
      </c>
      <c r="G44" s="23">
        <f t="shared" si="4"/>
        <v>203000.1848</v>
      </c>
      <c r="H44" s="23">
        <f t="shared" si="4"/>
        <v>412427.41200000007</v>
      </c>
      <c r="I44" s="23">
        <f t="shared" si="4"/>
        <v>676959.2496</v>
      </c>
      <c r="J44" s="23">
        <f t="shared" si="4"/>
        <v>117446.0894</v>
      </c>
      <c r="K44" s="23">
        <f t="shared" si="4"/>
        <v>770949.9315999999</v>
      </c>
      <c r="L44" s="23">
        <f t="shared" si="4"/>
        <v>305367.51829999994</v>
      </c>
      <c r="M44" s="23">
        <f t="shared" si="4"/>
        <v>2879518.3715000004</v>
      </c>
      <c r="N44" s="23">
        <f t="shared" si="4"/>
        <v>1242687.8757</v>
      </c>
      <c r="O44" s="24">
        <f t="shared" si="0"/>
        <v>4122206.2472</v>
      </c>
      <c r="P44" s="3"/>
      <c r="BG44" s="4"/>
    </row>
    <row r="45" spans="2:15" ht="12" customHeight="1">
      <c r="B45" s="10"/>
      <c r="C45" s="11" t="s">
        <v>32</v>
      </c>
      <c r="D45" s="23">
        <v>149564.9889</v>
      </c>
      <c r="E45" s="23">
        <v>65107.954600000005</v>
      </c>
      <c r="F45" s="23">
        <v>21727.5578</v>
      </c>
      <c r="G45" s="23">
        <v>24.45</v>
      </c>
      <c r="H45" s="23">
        <v>26649.9641</v>
      </c>
      <c r="I45" s="23">
        <v>110483.8365</v>
      </c>
      <c r="J45" s="23">
        <v>3892.8276</v>
      </c>
      <c r="K45" s="23">
        <v>157201.58169999998</v>
      </c>
      <c r="L45" s="23">
        <v>473.8032</v>
      </c>
      <c r="M45" s="23">
        <v>315395.4361</v>
      </c>
      <c r="N45" s="23">
        <v>79720.9304</v>
      </c>
      <c r="O45" s="24">
        <f t="shared" si="0"/>
        <v>395116.3665</v>
      </c>
    </row>
    <row r="46" spans="2:15" ht="12" customHeight="1">
      <c r="B46" s="8"/>
      <c r="C46" s="12" t="s">
        <v>33</v>
      </c>
      <c r="D46" s="25">
        <v>88577.5088</v>
      </c>
      <c r="E46" s="25">
        <v>248488.2345</v>
      </c>
      <c r="F46" s="25">
        <v>163180.6204</v>
      </c>
      <c r="G46" s="25">
        <v>4139.5427</v>
      </c>
      <c r="H46" s="25">
        <v>30882.6008</v>
      </c>
      <c r="I46" s="25">
        <v>76062.14790000001</v>
      </c>
      <c r="J46" s="25">
        <v>0</v>
      </c>
      <c r="K46" s="25">
        <v>543251.4701</v>
      </c>
      <c r="L46" s="25">
        <v>97696.11919999999</v>
      </c>
      <c r="M46" s="25">
        <v>839592.1553</v>
      </c>
      <c r="N46" s="25">
        <v>898960.2672</v>
      </c>
      <c r="O46" s="26">
        <f t="shared" si="0"/>
        <v>1738552.4224999999</v>
      </c>
    </row>
    <row r="47" spans="2:15" ht="12" customHeight="1">
      <c r="B47" s="8"/>
      <c r="C47" s="12" t="s">
        <v>34</v>
      </c>
      <c r="D47" s="25">
        <v>196340.0483</v>
      </c>
      <c r="E47" s="25">
        <v>122361.56090000001</v>
      </c>
      <c r="F47" s="25">
        <v>32755.1402</v>
      </c>
      <c r="G47" s="25">
        <v>10263.9885</v>
      </c>
      <c r="H47" s="25">
        <v>43074.798599999995</v>
      </c>
      <c r="I47" s="25">
        <v>160850.07480000003</v>
      </c>
      <c r="J47" s="25">
        <v>12198.6986</v>
      </c>
      <c r="K47" s="25">
        <v>214456.4434</v>
      </c>
      <c r="L47" s="25">
        <v>18602.0025</v>
      </c>
      <c r="M47" s="25">
        <v>478182.6517</v>
      </c>
      <c r="N47" s="25">
        <v>218303.1387</v>
      </c>
      <c r="O47" s="26">
        <f t="shared" si="0"/>
        <v>696485.7904</v>
      </c>
    </row>
    <row r="48" spans="2:15" ht="12" customHeight="1">
      <c r="B48" s="8" t="s">
        <v>80</v>
      </c>
      <c r="C48" s="12" t="s">
        <v>35</v>
      </c>
      <c r="D48" s="25">
        <v>30779.1438</v>
      </c>
      <c r="E48" s="25">
        <v>25036.170899999997</v>
      </c>
      <c r="F48" s="25">
        <v>8277.1616</v>
      </c>
      <c r="G48" s="25">
        <v>1642.4923000000001</v>
      </c>
      <c r="H48" s="25">
        <v>4676.2366</v>
      </c>
      <c r="I48" s="25">
        <v>20626.4118</v>
      </c>
      <c r="J48" s="25">
        <v>190.0333</v>
      </c>
      <c r="K48" s="25">
        <v>12154.6846</v>
      </c>
      <c r="L48" s="25">
        <v>1243.5778999999998</v>
      </c>
      <c r="M48" s="25">
        <v>46772.01049999999</v>
      </c>
      <c r="N48" s="25">
        <v>16563.2084</v>
      </c>
      <c r="O48" s="26">
        <f t="shared" si="0"/>
        <v>63335.21889999999</v>
      </c>
    </row>
    <row r="49" spans="2:15" ht="12" customHeight="1">
      <c r="B49" s="8"/>
      <c r="C49" s="12" t="s">
        <v>37</v>
      </c>
      <c r="D49" s="25">
        <v>8152.182</v>
      </c>
      <c r="E49" s="25">
        <v>3674.7003</v>
      </c>
      <c r="F49" s="25">
        <v>3675.8668</v>
      </c>
      <c r="G49" s="25">
        <v>166.0307</v>
      </c>
      <c r="H49" s="25">
        <v>241.8711</v>
      </c>
      <c r="I49" s="25">
        <v>501.3098</v>
      </c>
      <c r="J49" s="25">
        <v>497.562</v>
      </c>
      <c r="K49" s="25">
        <v>4297.1539999999995</v>
      </c>
      <c r="L49" s="25">
        <v>33.623999999999995</v>
      </c>
      <c r="M49" s="25">
        <v>14775.891599999997</v>
      </c>
      <c r="N49" s="25">
        <v>32538.0205</v>
      </c>
      <c r="O49" s="26">
        <f t="shared" si="0"/>
        <v>47313.912099999994</v>
      </c>
    </row>
    <row r="50" spans="2:15" ht="12" customHeight="1">
      <c r="B50" s="8"/>
      <c r="C50" s="12" t="s">
        <v>36</v>
      </c>
      <c r="D50" s="25">
        <v>195320.5032</v>
      </c>
      <c r="E50" s="25">
        <v>195592.0845</v>
      </c>
      <c r="F50" s="25">
        <v>40277.4757</v>
      </c>
      <c r="G50" s="25">
        <v>13174.4066</v>
      </c>
      <c r="H50" s="25">
        <v>141774.0957</v>
      </c>
      <c r="I50" s="25">
        <v>63459.4519</v>
      </c>
      <c r="J50" s="25">
        <v>10904.8647</v>
      </c>
      <c r="K50" s="25">
        <v>104188.8573</v>
      </c>
      <c r="L50" s="25">
        <v>4969.2275</v>
      </c>
      <c r="M50" s="25">
        <v>345769.73589999997</v>
      </c>
      <c r="N50" s="25">
        <v>209344.5253</v>
      </c>
      <c r="O50" s="26">
        <f t="shared" si="0"/>
        <v>555114.2612</v>
      </c>
    </row>
    <row r="51" spans="2:15" ht="12" customHeight="1">
      <c r="B51" s="8" t="s">
        <v>79</v>
      </c>
      <c r="C51" s="12" t="s">
        <v>38</v>
      </c>
      <c r="D51" s="25">
        <v>86448.6377</v>
      </c>
      <c r="E51" s="25">
        <v>4418.0684</v>
      </c>
      <c r="F51" s="25">
        <v>30883.5434</v>
      </c>
      <c r="G51" s="25">
        <v>33093.9549</v>
      </c>
      <c r="H51" s="25">
        <v>0</v>
      </c>
      <c r="I51" s="25">
        <v>65155.2352</v>
      </c>
      <c r="J51" s="25">
        <v>1772.7494</v>
      </c>
      <c r="K51" s="25">
        <v>190359.50350000002</v>
      </c>
      <c r="L51" s="25">
        <v>810.3822</v>
      </c>
      <c r="M51" s="25">
        <v>233567.97790000003</v>
      </c>
      <c r="N51" s="25">
        <v>123484.6252</v>
      </c>
      <c r="O51" s="26">
        <f t="shared" si="0"/>
        <v>357052.6031</v>
      </c>
    </row>
    <row r="52" spans="2:15" ht="12" customHeight="1">
      <c r="B52" s="8"/>
      <c r="C52" s="12" t="s">
        <v>39</v>
      </c>
      <c r="D52" s="25">
        <v>157837.4462</v>
      </c>
      <c r="E52" s="25">
        <v>9056.0373</v>
      </c>
      <c r="F52" s="25">
        <v>65067.9759</v>
      </c>
      <c r="G52" s="25">
        <v>96343.9279</v>
      </c>
      <c r="H52" s="25">
        <v>63.6104</v>
      </c>
      <c r="I52" s="25">
        <v>105138.4523</v>
      </c>
      <c r="J52" s="25">
        <v>2667.0046</v>
      </c>
      <c r="K52" s="25">
        <v>265276.04699999996</v>
      </c>
      <c r="L52" s="25">
        <v>1273.3853</v>
      </c>
      <c r="M52" s="25">
        <v>384533.3552</v>
      </c>
      <c r="N52" s="25">
        <v>227780.8664</v>
      </c>
      <c r="O52" s="26">
        <f t="shared" si="0"/>
        <v>612314.2216</v>
      </c>
    </row>
    <row r="53" spans="2:15" ht="12" customHeight="1">
      <c r="B53" s="8"/>
      <c r="C53" s="12" t="s">
        <v>40</v>
      </c>
      <c r="D53" s="25">
        <v>201817.9729</v>
      </c>
      <c r="E53" s="25">
        <v>34184.912299999996</v>
      </c>
      <c r="F53" s="25">
        <v>56831.0638</v>
      </c>
      <c r="G53" s="25">
        <v>89187.90719999999</v>
      </c>
      <c r="H53" s="25">
        <v>3129.4574000000002</v>
      </c>
      <c r="I53" s="25">
        <v>136623.0872</v>
      </c>
      <c r="J53" s="25">
        <v>3360.1084</v>
      </c>
      <c r="K53" s="25">
        <v>342566.3329</v>
      </c>
      <c r="L53" s="25">
        <v>13177.5383</v>
      </c>
      <c r="M53" s="25">
        <v>491962.5285</v>
      </c>
      <c r="N53" s="25">
        <v>210720.5456</v>
      </c>
      <c r="O53" s="26">
        <f t="shared" si="0"/>
        <v>702683.0741000001</v>
      </c>
    </row>
    <row r="54" spans="2:15" ht="12" customHeight="1">
      <c r="B54" s="8" t="s">
        <v>77</v>
      </c>
      <c r="C54" s="12" t="s">
        <v>42</v>
      </c>
      <c r="D54" s="25">
        <v>60994.6982</v>
      </c>
      <c r="E54" s="25">
        <v>21897.2679</v>
      </c>
      <c r="F54" s="25">
        <v>57264.3965</v>
      </c>
      <c r="G54" s="25">
        <v>7684.0422</v>
      </c>
      <c r="H54" s="25">
        <v>30.0678</v>
      </c>
      <c r="I54" s="25">
        <v>30854.1529</v>
      </c>
      <c r="J54" s="25">
        <v>620.5272</v>
      </c>
      <c r="K54" s="25">
        <v>65867.441</v>
      </c>
      <c r="L54" s="25">
        <v>1349.558</v>
      </c>
      <c r="M54" s="25">
        <v>122301.32960000001</v>
      </c>
      <c r="N54" s="25">
        <v>35585.2992</v>
      </c>
      <c r="O54" s="26">
        <f t="shared" si="0"/>
        <v>157886.6288</v>
      </c>
    </row>
    <row r="55" spans="2:15" ht="12" customHeight="1">
      <c r="B55" s="8"/>
      <c r="C55" s="12" t="s">
        <v>41</v>
      </c>
      <c r="D55" s="25">
        <v>57935.7081</v>
      </c>
      <c r="E55" s="25">
        <v>50166.260599999994</v>
      </c>
      <c r="F55" s="25">
        <v>37627.5315</v>
      </c>
      <c r="G55" s="25">
        <v>9318.1688</v>
      </c>
      <c r="H55" s="25">
        <v>9338.6752</v>
      </c>
      <c r="I55" s="25">
        <v>41937.0478</v>
      </c>
      <c r="J55" s="25">
        <v>182.9228</v>
      </c>
      <c r="K55" s="25">
        <v>111719.66290000001</v>
      </c>
      <c r="L55" s="25">
        <v>12655.979599999999</v>
      </c>
      <c r="M55" s="25">
        <v>200313.45450000002</v>
      </c>
      <c r="N55" s="25">
        <v>115914.1181</v>
      </c>
      <c r="O55" s="26">
        <f t="shared" si="0"/>
        <v>316227.5726</v>
      </c>
    </row>
    <row r="56" spans="2:15" ht="12" customHeight="1">
      <c r="B56" s="8"/>
      <c r="C56" s="12" t="s">
        <v>43</v>
      </c>
      <c r="D56" s="25">
        <v>8274.4298</v>
      </c>
      <c r="E56" s="25">
        <v>1603.4453</v>
      </c>
      <c r="F56" s="25">
        <v>1259.548</v>
      </c>
      <c r="G56" s="25">
        <v>0</v>
      </c>
      <c r="H56" s="25">
        <v>0</v>
      </c>
      <c r="I56" s="25">
        <v>5668.6763</v>
      </c>
      <c r="J56" s="25">
        <v>0</v>
      </c>
      <c r="K56" s="25">
        <v>1892.9334999999999</v>
      </c>
      <c r="L56" s="25">
        <v>4208.613</v>
      </c>
      <c r="M56" s="25">
        <v>11184.426</v>
      </c>
      <c r="N56" s="25">
        <v>73197.4085</v>
      </c>
      <c r="O56" s="26">
        <f t="shared" si="0"/>
        <v>84381.8345</v>
      </c>
    </row>
    <row r="57" spans="2:15" ht="12" customHeight="1">
      <c r="B57" s="8" t="s">
        <v>78</v>
      </c>
      <c r="C57" s="12" t="s">
        <v>44</v>
      </c>
      <c r="D57" s="25">
        <v>10272.7894</v>
      </c>
      <c r="E57" s="25">
        <v>5028.8483</v>
      </c>
      <c r="F57" s="25">
        <v>4038.647</v>
      </c>
      <c r="G57" s="25">
        <v>2358.1975</v>
      </c>
      <c r="H57" s="25">
        <v>226.5928</v>
      </c>
      <c r="I57" s="25">
        <v>4328.9694</v>
      </c>
      <c r="J57" s="25">
        <v>3742.8069</v>
      </c>
      <c r="K57" s="25">
        <v>265.4388</v>
      </c>
      <c r="L57" s="25">
        <v>34527.0765</v>
      </c>
      <c r="M57" s="25">
        <v>48013.7297</v>
      </c>
      <c r="N57" s="25">
        <v>335.2794</v>
      </c>
      <c r="O57" s="26">
        <f t="shared" si="0"/>
        <v>48349.0091</v>
      </c>
    </row>
    <row r="58" spans="2:15" ht="12" customHeight="1">
      <c r="B58" s="8"/>
      <c r="C58" s="12" t="s">
        <v>45</v>
      </c>
      <c r="D58" s="25">
        <v>307004.0743</v>
      </c>
      <c r="E58" s="25">
        <v>92487.5476</v>
      </c>
      <c r="F58" s="25">
        <v>178700.7323</v>
      </c>
      <c r="G58" s="25">
        <v>17041.9757</v>
      </c>
      <c r="H58" s="25">
        <v>43623.8573</v>
      </c>
      <c r="I58" s="25">
        <v>225871.5183</v>
      </c>
      <c r="J58" s="25">
        <v>5216.0438</v>
      </c>
      <c r="K58" s="25">
        <v>91672.3118</v>
      </c>
      <c r="L58" s="25">
        <v>34893.1738</v>
      </c>
      <c r="M58" s="25">
        <v>441523.8745999999</v>
      </c>
      <c r="N58" s="25">
        <v>164209.8995</v>
      </c>
      <c r="O58" s="26">
        <f t="shared" si="0"/>
        <v>605733.7740999999</v>
      </c>
    </row>
    <row r="59" spans="2:15" ht="12" customHeight="1">
      <c r="B59" s="8"/>
      <c r="C59" s="12" t="s">
        <v>46</v>
      </c>
      <c r="D59" s="25">
        <v>48928.902</v>
      </c>
      <c r="E59" s="25">
        <v>13864.9221</v>
      </c>
      <c r="F59" s="25">
        <v>14468.129700000001</v>
      </c>
      <c r="G59" s="25">
        <v>12016.7847</v>
      </c>
      <c r="H59" s="25">
        <v>538.9455</v>
      </c>
      <c r="I59" s="25">
        <v>26620.7496</v>
      </c>
      <c r="J59" s="25">
        <v>1395.1578</v>
      </c>
      <c r="K59" s="25">
        <v>12223.629</v>
      </c>
      <c r="L59" s="25">
        <v>15036.776300000001</v>
      </c>
      <c r="M59" s="25">
        <v>80060.1829</v>
      </c>
      <c r="N59" s="25">
        <v>22656.9157</v>
      </c>
      <c r="O59" s="26">
        <f t="shared" si="0"/>
        <v>102717.0986</v>
      </c>
    </row>
    <row r="60" spans="2:15" ht="12" customHeight="1">
      <c r="B60" s="8" t="s">
        <v>70</v>
      </c>
      <c r="C60" s="12" t="s">
        <v>47</v>
      </c>
      <c r="D60" s="25">
        <v>29611.6503</v>
      </c>
      <c r="E60" s="25">
        <v>9915.541000000001</v>
      </c>
      <c r="F60" s="25">
        <v>14190.769199999999</v>
      </c>
      <c r="G60" s="25">
        <v>1670.853</v>
      </c>
      <c r="H60" s="25">
        <v>3668.3920000000003</v>
      </c>
      <c r="I60" s="25">
        <v>19622.017</v>
      </c>
      <c r="J60" s="25">
        <v>1991.8545000000001</v>
      </c>
      <c r="K60" s="25">
        <v>4757.9014</v>
      </c>
      <c r="L60" s="25">
        <v>2447.2389</v>
      </c>
      <c r="M60" s="25">
        <v>38077.84659999999</v>
      </c>
      <c r="N60" s="25">
        <v>22771.3436</v>
      </c>
      <c r="O60" s="26">
        <f t="shared" si="0"/>
        <v>60849.19019999999</v>
      </c>
    </row>
    <row r="61" spans="2:15" ht="12" customHeight="1">
      <c r="B61" s="8"/>
      <c r="C61" s="12" t="s">
        <v>48</v>
      </c>
      <c r="D61" s="25">
        <v>206419.7704</v>
      </c>
      <c r="E61" s="25">
        <v>118528.4357</v>
      </c>
      <c r="F61" s="25">
        <v>87821.6442</v>
      </c>
      <c r="G61" s="25">
        <v>11114.2035</v>
      </c>
      <c r="H61" s="25">
        <v>80850.451</v>
      </c>
      <c r="I61" s="25">
        <v>88247.1103</v>
      </c>
      <c r="J61" s="25">
        <v>16969.9327</v>
      </c>
      <c r="K61" s="25">
        <v>48299.056500000006</v>
      </c>
      <c r="L61" s="25">
        <v>23575.6272</v>
      </c>
      <c r="M61" s="25">
        <v>311888.93620000005</v>
      </c>
      <c r="N61" s="25">
        <v>133624.7049</v>
      </c>
      <c r="O61" s="26">
        <f t="shared" si="0"/>
        <v>445513.64110000007</v>
      </c>
    </row>
    <row r="62" spans="2:15" ht="12" customHeight="1">
      <c r="B62" s="8"/>
      <c r="C62" s="12" t="s">
        <v>49</v>
      </c>
      <c r="D62" s="25">
        <v>24945.3166</v>
      </c>
      <c r="E62" s="25">
        <v>14481.575</v>
      </c>
      <c r="F62" s="25">
        <v>5229.7501</v>
      </c>
      <c r="G62" s="25">
        <v>3434.6655</v>
      </c>
      <c r="H62" s="25">
        <v>3172.065</v>
      </c>
      <c r="I62" s="25">
        <v>6845.328100000001</v>
      </c>
      <c r="J62" s="25">
        <v>880.8213</v>
      </c>
      <c r="K62" s="25">
        <v>5320.8274</v>
      </c>
      <c r="L62" s="25">
        <v>1807.5001000000002</v>
      </c>
      <c r="M62" s="25">
        <v>36341.4961</v>
      </c>
      <c r="N62" s="25">
        <v>23326.3529</v>
      </c>
      <c r="O62" s="26">
        <f t="shared" si="0"/>
        <v>59667.849</v>
      </c>
    </row>
    <row r="63" spans="2:15" ht="12" customHeight="1">
      <c r="B63" s="8"/>
      <c r="C63" s="17" t="s">
        <v>50</v>
      </c>
      <c r="D63" s="29">
        <v>167403.8329</v>
      </c>
      <c r="E63" s="29">
        <v>112326.158</v>
      </c>
      <c r="F63" s="29">
        <v>91558.60810000001</v>
      </c>
      <c r="G63" s="29">
        <v>24880.2886</v>
      </c>
      <c r="H63" s="29">
        <v>33666.628500000006</v>
      </c>
      <c r="I63" s="29">
        <v>55255.7834</v>
      </c>
      <c r="J63" s="29">
        <v>9419.792000000001</v>
      </c>
      <c r="K63" s="29">
        <v>66868.4933</v>
      </c>
      <c r="L63" s="29">
        <v>32367.533900000002</v>
      </c>
      <c r="M63" s="29">
        <v>297407.3164</v>
      </c>
      <c r="N63" s="29">
        <v>144372.6624</v>
      </c>
      <c r="O63" s="30">
        <f t="shared" si="0"/>
        <v>441779.97880000004</v>
      </c>
    </row>
    <row r="64" spans="2:59" s="18" customFormat="1" ht="12" customHeight="1">
      <c r="B64" s="14"/>
      <c r="C64" s="15" t="s">
        <v>86</v>
      </c>
      <c r="D64" s="29">
        <f aca="true" t="shared" si="5" ref="D64:N64">SUM(D45:D63)</f>
        <v>2036629.6038</v>
      </c>
      <c r="E64" s="29">
        <f t="shared" si="5"/>
        <v>1148219.7252</v>
      </c>
      <c r="F64" s="29">
        <f t="shared" si="5"/>
        <v>914836.1622000001</v>
      </c>
      <c r="G64" s="29">
        <f t="shared" si="5"/>
        <v>337555.88029999996</v>
      </c>
      <c r="H64" s="29">
        <f t="shared" si="5"/>
        <v>425608.3098</v>
      </c>
      <c r="I64" s="29">
        <f t="shared" si="5"/>
        <v>1244151.3605000002</v>
      </c>
      <c r="J64" s="29">
        <f t="shared" si="5"/>
        <v>75903.7076</v>
      </c>
      <c r="K64" s="29">
        <f t="shared" si="5"/>
        <v>2242639.7701000003</v>
      </c>
      <c r="L64" s="29">
        <f t="shared" si="5"/>
        <v>301148.7373999999</v>
      </c>
      <c r="M64" s="29">
        <f t="shared" si="5"/>
        <v>4737664.335299999</v>
      </c>
      <c r="N64" s="29">
        <f t="shared" si="5"/>
        <v>2753410.1118999985</v>
      </c>
      <c r="O64" s="30">
        <f t="shared" si="0"/>
        <v>7491074.447199998</v>
      </c>
      <c r="P64" s="3"/>
      <c r="BG64" s="4"/>
    </row>
    <row r="65" spans="2:15" ht="12" customHeight="1">
      <c r="B65" s="8"/>
      <c r="C65" s="12" t="s">
        <v>51</v>
      </c>
      <c r="D65" s="25">
        <v>39850.1575</v>
      </c>
      <c r="E65" s="25">
        <v>11931.2947</v>
      </c>
      <c r="F65" s="25">
        <v>4477.6506</v>
      </c>
      <c r="G65" s="25">
        <v>2990.511</v>
      </c>
      <c r="H65" s="25">
        <v>2021.1846</v>
      </c>
      <c r="I65" s="25">
        <v>1696.1568</v>
      </c>
      <c r="J65" s="25">
        <v>0</v>
      </c>
      <c r="K65" s="25">
        <v>6107.4174</v>
      </c>
      <c r="L65" s="25">
        <v>6953.2865</v>
      </c>
      <c r="M65" s="25">
        <v>55959.8198</v>
      </c>
      <c r="N65" s="25">
        <v>7524.1205</v>
      </c>
      <c r="O65" s="26">
        <f t="shared" si="0"/>
        <v>63483.940299999995</v>
      </c>
    </row>
    <row r="66" spans="2:15" ht="12" customHeight="1">
      <c r="B66" s="8" t="s">
        <v>81</v>
      </c>
      <c r="C66" s="12" t="s">
        <v>85</v>
      </c>
      <c r="D66" s="25">
        <v>191223.6461</v>
      </c>
      <c r="E66" s="25">
        <v>131048.8912</v>
      </c>
      <c r="F66" s="25">
        <v>100665.11439999999</v>
      </c>
      <c r="G66" s="25">
        <v>71621.2723</v>
      </c>
      <c r="H66" s="25">
        <v>51224.8047</v>
      </c>
      <c r="I66" s="25">
        <v>55149.171</v>
      </c>
      <c r="J66" s="25">
        <v>4798.9439999999995</v>
      </c>
      <c r="K66" s="25">
        <v>45826.8815</v>
      </c>
      <c r="L66" s="25">
        <v>20824.7729</v>
      </c>
      <c r="M66" s="25">
        <v>312980.50190000003</v>
      </c>
      <c r="N66" s="25">
        <v>254893.6122</v>
      </c>
      <c r="O66" s="26">
        <f t="shared" si="0"/>
        <v>567874.1141</v>
      </c>
    </row>
    <row r="67" spans="2:15" ht="12" customHeight="1">
      <c r="B67" s="8" t="s">
        <v>77</v>
      </c>
      <c r="C67" s="12" t="s">
        <v>66</v>
      </c>
      <c r="D67" s="25">
        <v>10268.9643</v>
      </c>
      <c r="E67" s="25">
        <v>3598.8488</v>
      </c>
      <c r="F67" s="25">
        <v>5034.8283</v>
      </c>
      <c r="G67" s="25">
        <v>190.3678</v>
      </c>
      <c r="H67" s="25">
        <v>3051.194</v>
      </c>
      <c r="I67" s="25">
        <v>5043.4517</v>
      </c>
      <c r="J67" s="25">
        <v>45.6677</v>
      </c>
      <c r="K67" s="25">
        <v>7126.7239</v>
      </c>
      <c r="L67" s="25">
        <v>781.4898999999999</v>
      </c>
      <c r="M67" s="25">
        <v>17408.1871</v>
      </c>
      <c r="N67" s="25">
        <v>7182.6602</v>
      </c>
      <c r="O67" s="26">
        <f t="shared" si="0"/>
        <v>24590.8473</v>
      </c>
    </row>
    <row r="68" spans="2:15" ht="12" customHeight="1">
      <c r="B68" s="8" t="s">
        <v>78</v>
      </c>
      <c r="C68" s="12" t="s">
        <v>52</v>
      </c>
      <c r="D68" s="25">
        <v>5527.6828</v>
      </c>
      <c r="E68" s="25">
        <v>6093.6183</v>
      </c>
      <c r="F68" s="25">
        <v>1961.4416999999999</v>
      </c>
      <c r="G68" s="25">
        <v>67.9559</v>
      </c>
      <c r="H68" s="25">
        <v>7341.2255</v>
      </c>
      <c r="I68" s="25">
        <v>1627.8984</v>
      </c>
      <c r="J68" s="25">
        <v>1636.2863</v>
      </c>
      <c r="K68" s="25">
        <v>4827.2926</v>
      </c>
      <c r="L68" s="25">
        <v>398.66240000000005</v>
      </c>
      <c r="M68" s="25">
        <v>12564.9246</v>
      </c>
      <c r="N68" s="25">
        <v>12984.9265</v>
      </c>
      <c r="O68" s="26">
        <f t="shared" si="0"/>
        <v>25549.8511</v>
      </c>
    </row>
    <row r="69" spans="2:15" ht="12" customHeight="1">
      <c r="B69" s="8" t="s">
        <v>70</v>
      </c>
      <c r="C69" s="12" t="s">
        <v>53</v>
      </c>
      <c r="D69" s="25">
        <v>31956.9655</v>
      </c>
      <c r="E69" s="25">
        <v>28238.681299999997</v>
      </c>
      <c r="F69" s="25">
        <v>2822.8093</v>
      </c>
      <c r="G69" s="25">
        <v>1151.08</v>
      </c>
      <c r="H69" s="25">
        <v>24139.4102</v>
      </c>
      <c r="I69" s="25">
        <v>5418.5695</v>
      </c>
      <c r="J69" s="25">
        <v>26.0321</v>
      </c>
      <c r="K69" s="25">
        <v>7421.9562000000005</v>
      </c>
      <c r="L69" s="25">
        <v>3519.3875</v>
      </c>
      <c r="M69" s="25">
        <v>43374.6778</v>
      </c>
      <c r="N69" s="25">
        <v>7827.6633</v>
      </c>
      <c r="O69" s="26">
        <f t="shared" si="0"/>
        <v>51202.3411</v>
      </c>
    </row>
    <row r="70" spans="2:15" ht="12" customHeight="1">
      <c r="B70" s="8"/>
      <c r="C70" s="12" t="s">
        <v>54</v>
      </c>
      <c r="D70" s="25">
        <v>327698.411</v>
      </c>
      <c r="E70" s="25">
        <v>257306.0245</v>
      </c>
      <c r="F70" s="25">
        <v>174649.70489999998</v>
      </c>
      <c r="G70" s="25">
        <v>23163.911</v>
      </c>
      <c r="H70" s="25">
        <v>95606.3397</v>
      </c>
      <c r="I70" s="25">
        <v>120536.6692</v>
      </c>
      <c r="J70" s="25">
        <v>25541.353799999997</v>
      </c>
      <c r="K70" s="25">
        <v>136540.7051</v>
      </c>
      <c r="L70" s="25">
        <v>49865.2522</v>
      </c>
      <c r="M70" s="25">
        <v>564424.3973</v>
      </c>
      <c r="N70" s="25">
        <v>464176.5281</v>
      </c>
      <c r="O70" s="26">
        <f t="shared" si="0"/>
        <v>1028600.9254</v>
      </c>
    </row>
    <row r="71" spans="2:15" ht="12" customHeight="1">
      <c r="B71" s="8"/>
      <c r="C71" s="12" t="s">
        <v>55</v>
      </c>
      <c r="D71" s="25">
        <v>155565.8195</v>
      </c>
      <c r="E71" s="25">
        <v>120322.93909999999</v>
      </c>
      <c r="F71" s="25">
        <v>89342.5313</v>
      </c>
      <c r="G71" s="25">
        <v>18683.309</v>
      </c>
      <c r="H71" s="25">
        <v>37976.8516</v>
      </c>
      <c r="I71" s="25">
        <v>40274.7671</v>
      </c>
      <c r="J71" s="25">
        <v>15440.4787</v>
      </c>
      <c r="K71" s="25">
        <v>48578.6189</v>
      </c>
      <c r="L71" s="25">
        <v>44250.5754</v>
      </c>
      <c r="M71" s="25">
        <v>288215.1303000001</v>
      </c>
      <c r="N71" s="25">
        <v>203762.5548</v>
      </c>
      <c r="O71" s="26">
        <f t="shared" si="0"/>
        <v>491977.6851000001</v>
      </c>
    </row>
    <row r="72" spans="2:59" s="18" customFormat="1" ht="12" customHeight="1">
      <c r="B72" s="14"/>
      <c r="C72" s="15" t="s">
        <v>86</v>
      </c>
      <c r="D72" s="23">
        <f aca="true" t="shared" si="6" ref="D72:N72">SUM(D65:D71)</f>
        <v>762091.6467</v>
      </c>
      <c r="E72" s="23">
        <f t="shared" si="6"/>
        <v>558540.2979</v>
      </c>
      <c r="F72" s="23">
        <f t="shared" si="6"/>
        <v>378954.0804999999</v>
      </c>
      <c r="G72" s="23">
        <f t="shared" si="6"/>
        <v>117868.407</v>
      </c>
      <c r="H72" s="23">
        <f t="shared" si="6"/>
        <v>221361.0103</v>
      </c>
      <c r="I72" s="23">
        <f t="shared" si="6"/>
        <v>229746.6837</v>
      </c>
      <c r="J72" s="23">
        <f t="shared" si="6"/>
        <v>47488.762599999995</v>
      </c>
      <c r="K72" s="23">
        <f t="shared" si="6"/>
        <v>256429.5956</v>
      </c>
      <c r="L72" s="23">
        <f t="shared" si="6"/>
        <v>126593.4268</v>
      </c>
      <c r="M72" s="23">
        <f t="shared" si="6"/>
        <v>1294927.6388</v>
      </c>
      <c r="N72" s="23">
        <f t="shared" si="6"/>
        <v>958352.0656000001</v>
      </c>
      <c r="O72" s="24">
        <f t="shared" si="0"/>
        <v>2253279.7044</v>
      </c>
      <c r="P72" s="3"/>
      <c r="BG72" s="4"/>
    </row>
    <row r="73" spans="2:15" ht="12" customHeight="1">
      <c r="B73" s="10"/>
      <c r="C73" s="11" t="s">
        <v>56</v>
      </c>
      <c r="D73" s="23">
        <v>42071.3314</v>
      </c>
      <c r="E73" s="23">
        <v>38014.93489999999</v>
      </c>
      <c r="F73" s="23">
        <v>25670.019</v>
      </c>
      <c r="G73" s="23">
        <v>602.5627</v>
      </c>
      <c r="H73" s="23">
        <v>12279.7317</v>
      </c>
      <c r="I73" s="23">
        <v>12473.496</v>
      </c>
      <c r="J73" s="23">
        <v>4535.1701</v>
      </c>
      <c r="K73" s="23">
        <v>27298.8695</v>
      </c>
      <c r="L73" s="23">
        <v>5887.2523</v>
      </c>
      <c r="M73" s="23">
        <v>91265.3284</v>
      </c>
      <c r="N73" s="23">
        <v>71730.4546</v>
      </c>
      <c r="O73" s="24">
        <f aca="true" t="shared" si="7" ref="O73:O102">SUM(M73:N73)</f>
        <v>162995.783</v>
      </c>
    </row>
    <row r="74" spans="2:15" ht="12" customHeight="1">
      <c r="B74" s="8" t="s">
        <v>82</v>
      </c>
      <c r="C74" s="12" t="s">
        <v>57</v>
      </c>
      <c r="D74" s="25">
        <v>1995.2485</v>
      </c>
      <c r="E74" s="25">
        <v>2140.911</v>
      </c>
      <c r="F74" s="25">
        <v>791.7147</v>
      </c>
      <c r="G74" s="25">
        <v>0.0367</v>
      </c>
      <c r="H74" s="25">
        <v>719.6498</v>
      </c>
      <c r="I74" s="25">
        <v>339.2701</v>
      </c>
      <c r="J74" s="25">
        <v>0</v>
      </c>
      <c r="K74" s="25">
        <v>551.2073</v>
      </c>
      <c r="L74" s="25">
        <v>22.6795</v>
      </c>
      <c r="M74" s="25">
        <v>2647.6768</v>
      </c>
      <c r="N74" s="25">
        <v>464.3114</v>
      </c>
      <c r="O74" s="26">
        <f t="shared" si="7"/>
        <v>3111.9882000000002</v>
      </c>
    </row>
    <row r="75" spans="2:15" ht="12" customHeight="1">
      <c r="B75" s="8"/>
      <c r="C75" s="12" t="s">
        <v>58</v>
      </c>
      <c r="D75" s="25">
        <v>17071.5758</v>
      </c>
      <c r="E75" s="25">
        <v>8450.4393</v>
      </c>
      <c r="F75" s="25">
        <v>5381.063</v>
      </c>
      <c r="G75" s="25">
        <v>201.26149999999998</v>
      </c>
      <c r="H75" s="25">
        <v>975.7248</v>
      </c>
      <c r="I75" s="25">
        <v>5116.7777</v>
      </c>
      <c r="J75" s="25">
        <v>502.14480000000003</v>
      </c>
      <c r="K75" s="25">
        <v>3635.1113000000005</v>
      </c>
      <c r="L75" s="25">
        <v>4476.3873</v>
      </c>
      <c r="M75" s="25">
        <v>21710.227200000005</v>
      </c>
      <c r="N75" s="25">
        <v>35455.4783</v>
      </c>
      <c r="O75" s="26">
        <f t="shared" si="7"/>
        <v>57165.70550000001</v>
      </c>
    </row>
    <row r="76" spans="2:15" ht="12" customHeight="1">
      <c r="B76" s="8" t="s">
        <v>77</v>
      </c>
      <c r="C76" s="12" t="s">
        <v>59</v>
      </c>
      <c r="D76" s="25">
        <v>20011.5014</v>
      </c>
      <c r="E76" s="25">
        <v>15411.5491</v>
      </c>
      <c r="F76" s="25">
        <v>12502.864099999999</v>
      </c>
      <c r="G76" s="25">
        <v>50.2638</v>
      </c>
      <c r="H76" s="25">
        <v>2260.8392</v>
      </c>
      <c r="I76" s="25">
        <v>1988.0596</v>
      </c>
      <c r="J76" s="25">
        <v>2320.2371</v>
      </c>
      <c r="K76" s="25">
        <v>4010.9385999999995</v>
      </c>
      <c r="L76" s="25">
        <v>1797.5613</v>
      </c>
      <c r="M76" s="25">
        <v>25605.7973</v>
      </c>
      <c r="N76" s="25">
        <v>20197.1543</v>
      </c>
      <c r="O76" s="26">
        <f t="shared" si="7"/>
        <v>45802.9516</v>
      </c>
    </row>
    <row r="77" spans="2:15" ht="12" customHeight="1">
      <c r="B77" s="8"/>
      <c r="C77" s="12" t="s">
        <v>60</v>
      </c>
      <c r="D77" s="25">
        <v>23855.0907</v>
      </c>
      <c r="E77" s="25">
        <v>23664.4769</v>
      </c>
      <c r="F77" s="25">
        <v>15955.2685</v>
      </c>
      <c r="G77" s="25">
        <v>204.92829999999998</v>
      </c>
      <c r="H77" s="25">
        <v>11290.5173</v>
      </c>
      <c r="I77" s="25">
        <v>4685.7667</v>
      </c>
      <c r="J77" s="25">
        <v>4435.2503</v>
      </c>
      <c r="K77" s="25">
        <v>9728.276</v>
      </c>
      <c r="L77" s="25">
        <v>1118.6694000000002</v>
      </c>
      <c r="M77" s="25">
        <v>43702.004499999995</v>
      </c>
      <c r="N77" s="25">
        <v>24073.0654</v>
      </c>
      <c r="O77" s="26">
        <f t="shared" si="7"/>
        <v>67775.0699</v>
      </c>
    </row>
    <row r="78" spans="2:15" ht="12" customHeight="1">
      <c r="B78" s="8" t="s">
        <v>78</v>
      </c>
      <c r="C78" s="12" t="s">
        <v>61</v>
      </c>
      <c r="D78" s="25">
        <v>43595.4281</v>
      </c>
      <c r="E78" s="25">
        <v>34993.8392</v>
      </c>
      <c r="F78" s="25">
        <v>27468.3037</v>
      </c>
      <c r="G78" s="25">
        <v>4999.7773</v>
      </c>
      <c r="H78" s="25">
        <v>10689.5563</v>
      </c>
      <c r="I78" s="25">
        <v>14624.0052</v>
      </c>
      <c r="J78" s="25">
        <v>2566.5606</v>
      </c>
      <c r="K78" s="25">
        <v>9010.9296</v>
      </c>
      <c r="L78" s="25">
        <v>6145.9325</v>
      </c>
      <c r="M78" s="25">
        <v>66330.55059999999</v>
      </c>
      <c r="N78" s="25">
        <v>29461.2384</v>
      </c>
      <c r="O78" s="26">
        <f t="shared" si="7"/>
        <v>95791.78899999999</v>
      </c>
    </row>
    <row r="79" spans="2:15" ht="12" customHeight="1">
      <c r="B79" s="8"/>
      <c r="C79" s="12" t="s">
        <v>62</v>
      </c>
      <c r="D79" s="25">
        <v>72738.4874</v>
      </c>
      <c r="E79" s="25">
        <v>51553.938500000004</v>
      </c>
      <c r="F79" s="25">
        <v>38406.8001</v>
      </c>
      <c r="G79" s="25">
        <v>774.0971</v>
      </c>
      <c r="H79" s="25">
        <v>17890.4286</v>
      </c>
      <c r="I79" s="25">
        <v>28970.668099999995</v>
      </c>
      <c r="J79" s="25">
        <v>2545.8522000000003</v>
      </c>
      <c r="K79" s="25">
        <v>25753.6996</v>
      </c>
      <c r="L79" s="25">
        <v>3874.6012</v>
      </c>
      <c r="M79" s="25">
        <v>103180.27659999998</v>
      </c>
      <c r="N79" s="25">
        <v>142470.7401</v>
      </c>
      <c r="O79" s="26">
        <f t="shared" si="7"/>
        <v>245651.01669999998</v>
      </c>
    </row>
    <row r="80" spans="2:15" ht="12" customHeight="1">
      <c r="B80" s="8" t="s">
        <v>70</v>
      </c>
      <c r="C80" s="12" t="s">
        <v>64</v>
      </c>
      <c r="D80" s="25">
        <v>38404.2061</v>
      </c>
      <c r="E80" s="25">
        <v>14527.9365</v>
      </c>
      <c r="F80" s="25">
        <v>10962.8378</v>
      </c>
      <c r="G80" s="25">
        <v>1386.5629000000001</v>
      </c>
      <c r="H80" s="25">
        <v>454.18460000000005</v>
      </c>
      <c r="I80" s="25">
        <v>19313.672599999998</v>
      </c>
      <c r="J80" s="25">
        <v>135.8885</v>
      </c>
      <c r="K80" s="25">
        <v>20859.5731</v>
      </c>
      <c r="L80" s="25">
        <v>5306.189</v>
      </c>
      <c r="M80" s="25">
        <v>55156.7288</v>
      </c>
      <c r="N80" s="25">
        <v>16764.071</v>
      </c>
      <c r="O80" s="26">
        <f t="shared" si="7"/>
        <v>71920.7998</v>
      </c>
    </row>
    <row r="81" spans="2:15" ht="12" customHeight="1">
      <c r="B81" s="8"/>
      <c r="C81" s="17" t="s">
        <v>63</v>
      </c>
      <c r="D81" s="29">
        <v>55614.3408</v>
      </c>
      <c r="E81" s="29">
        <v>46867.1869</v>
      </c>
      <c r="F81" s="29">
        <v>14704.782299999999</v>
      </c>
      <c r="G81" s="29">
        <v>9396.1413</v>
      </c>
      <c r="H81" s="29">
        <v>21952.374</v>
      </c>
      <c r="I81" s="29">
        <v>19613.0378</v>
      </c>
      <c r="J81" s="29">
        <v>957.1075999999999</v>
      </c>
      <c r="K81" s="29">
        <v>34480.6899</v>
      </c>
      <c r="L81" s="29">
        <v>6073.3487000000005</v>
      </c>
      <c r="M81" s="29">
        <v>114797.15380000001</v>
      </c>
      <c r="N81" s="29">
        <v>65962.7231</v>
      </c>
      <c r="O81" s="30">
        <f t="shared" si="7"/>
        <v>180759.87690000003</v>
      </c>
    </row>
    <row r="82" spans="2:59" s="18" customFormat="1" ht="12" customHeight="1">
      <c r="B82" s="14"/>
      <c r="C82" s="15" t="s">
        <v>86</v>
      </c>
      <c r="D82" s="29">
        <f aca="true" t="shared" si="8" ref="D82:N82">SUM(D73:D81)</f>
        <v>315357.21020000003</v>
      </c>
      <c r="E82" s="29">
        <f t="shared" si="8"/>
        <v>235625.2123</v>
      </c>
      <c r="F82" s="29">
        <f t="shared" si="8"/>
        <v>151843.6532</v>
      </c>
      <c r="G82" s="29">
        <f t="shared" si="8"/>
        <v>17615.6316</v>
      </c>
      <c r="H82" s="29">
        <f t="shared" si="8"/>
        <v>78513.00630000001</v>
      </c>
      <c r="I82" s="29">
        <f t="shared" si="8"/>
        <v>107124.75379999998</v>
      </c>
      <c r="J82" s="29">
        <f t="shared" si="8"/>
        <v>17998.2112</v>
      </c>
      <c r="K82" s="29">
        <f t="shared" si="8"/>
        <v>135329.2949</v>
      </c>
      <c r="L82" s="29">
        <f t="shared" si="8"/>
        <v>34702.6212</v>
      </c>
      <c r="M82" s="29">
        <f t="shared" si="8"/>
        <v>524395.744</v>
      </c>
      <c r="N82" s="29">
        <f t="shared" si="8"/>
        <v>406579.2366</v>
      </c>
      <c r="O82" s="30">
        <f t="shared" si="7"/>
        <v>930974.9805999999</v>
      </c>
      <c r="P82" s="3"/>
      <c r="BG82" s="4"/>
    </row>
    <row r="83" spans="2:15" ht="12" customHeight="1">
      <c r="B83" s="8"/>
      <c r="C83" s="12" t="s">
        <v>90</v>
      </c>
      <c r="D83" s="25">
        <v>36.3196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36.3196</v>
      </c>
      <c r="N83" s="25">
        <v>520.2357</v>
      </c>
      <c r="O83" s="26">
        <f t="shared" si="7"/>
        <v>556.5553</v>
      </c>
    </row>
    <row r="84" spans="2:15" ht="12" customHeight="1">
      <c r="B84" s="8"/>
      <c r="C84" s="12" t="s">
        <v>91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227.2723</v>
      </c>
      <c r="J84" s="25">
        <v>0</v>
      </c>
      <c r="K84" s="25">
        <v>14.8728</v>
      </c>
      <c r="L84" s="25">
        <v>134.8367</v>
      </c>
      <c r="M84" s="25">
        <v>376.9818</v>
      </c>
      <c r="N84" s="25">
        <v>229.8652</v>
      </c>
      <c r="O84" s="26">
        <f t="shared" si="7"/>
        <v>606.847</v>
      </c>
    </row>
    <row r="85" spans="2:15" ht="12" customHeight="1">
      <c r="B85" s="8"/>
      <c r="C85" s="12" t="s">
        <v>92</v>
      </c>
      <c r="D85" s="25">
        <v>34839.3966</v>
      </c>
      <c r="E85" s="25">
        <v>31346.0753</v>
      </c>
      <c r="F85" s="25">
        <v>13545.970800000001</v>
      </c>
      <c r="G85" s="25">
        <v>1761.1981</v>
      </c>
      <c r="H85" s="25">
        <v>1084.2075</v>
      </c>
      <c r="I85" s="25">
        <v>44626.968400000005</v>
      </c>
      <c r="J85" s="25">
        <v>6007.7716</v>
      </c>
      <c r="K85" s="25">
        <v>64554.3924</v>
      </c>
      <c r="L85" s="25">
        <v>9324.2274</v>
      </c>
      <c r="M85" s="25">
        <v>127340.385</v>
      </c>
      <c r="N85" s="25">
        <v>116990.2923</v>
      </c>
      <c r="O85" s="26">
        <f t="shared" si="7"/>
        <v>244330.67729999998</v>
      </c>
    </row>
    <row r="86" spans="2:15" ht="12" customHeight="1">
      <c r="B86" s="8" t="s">
        <v>93</v>
      </c>
      <c r="C86" s="12" t="s">
        <v>65</v>
      </c>
      <c r="D86" s="25">
        <v>11.2851</v>
      </c>
      <c r="E86" s="25">
        <v>0</v>
      </c>
      <c r="F86" s="25">
        <v>74.3303</v>
      </c>
      <c r="G86" s="25">
        <v>0</v>
      </c>
      <c r="H86" s="25">
        <v>0</v>
      </c>
      <c r="I86" s="25">
        <v>0.4008</v>
      </c>
      <c r="J86" s="25">
        <v>0</v>
      </c>
      <c r="K86" s="25">
        <v>73.3039</v>
      </c>
      <c r="L86" s="25">
        <v>1.8796</v>
      </c>
      <c r="M86" s="25">
        <v>86.63239999999999</v>
      </c>
      <c r="N86" s="25">
        <v>1309.7072</v>
      </c>
      <c r="O86" s="26">
        <f t="shared" si="7"/>
        <v>1396.3396</v>
      </c>
    </row>
    <row r="87" spans="2:15" ht="12" customHeight="1">
      <c r="B87" s="8"/>
      <c r="C87" s="12" t="s">
        <v>94</v>
      </c>
      <c r="D87" s="25">
        <v>10.6612</v>
      </c>
      <c r="E87" s="25">
        <v>16.5637</v>
      </c>
      <c r="F87" s="25">
        <v>8.1779</v>
      </c>
      <c r="G87" s="25">
        <v>0</v>
      </c>
      <c r="H87" s="25">
        <v>16.4271</v>
      </c>
      <c r="I87" s="25">
        <v>1833.7461</v>
      </c>
      <c r="J87" s="25">
        <v>0</v>
      </c>
      <c r="K87" s="25">
        <v>3332.7295999999997</v>
      </c>
      <c r="L87" s="25">
        <v>648.4688</v>
      </c>
      <c r="M87" s="25">
        <v>5831.3715999999995</v>
      </c>
      <c r="N87" s="25">
        <v>532.8828</v>
      </c>
      <c r="O87" s="26">
        <f t="shared" si="7"/>
        <v>6364.2544</v>
      </c>
    </row>
    <row r="88" spans="2:15" ht="12" customHeight="1">
      <c r="B88" s="8"/>
      <c r="C88" s="12" t="s">
        <v>95</v>
      </c>
      <c r="D88" s="25">
        <v>1496.9924</v>
      </c>
      <c r="E88" s="25">
        <v>1592.1472999999999</v>
      </c>
      <c r="F88" s="25">
        <v>1103.6379000000002</v>
      </c>
      <c r="G88" s="25">
        <v>34.0999</v>
      </c>
      <c r="H88" s="25">
        <v>86.2275</v>
      </c>
      <c r="I88" s="25">
        <v>432.07640000000004</v>
      </c>
      <c r="J88" s="25">
        <v>0</v>
      </c>
      <c r="K88" s="25">
        <v>750.0443</v>
      </c>
      <c r="L88" s="25">
        <v>27.876199999999997</v>
      </c>
      <c r="M88" s="25">
        <v>3078.3559999999998</v>
      </c>
      <c r="N88" s="25">
        <v>1911.7293</v>
      </c>
      <c r="O88" s="26">
        <f t="shared" si="7"/>
        <v>4990.0853</v>
      </c>
    </row>
    <row r="89" spans="2:15" ht="12" customHeight="1">
      <c r="B89" s="8" t="s">
        <v>96</v>
      </c>
      <c r="C89" s="12" t="s">
        <v>97</v>
      </c>
      <c r="D89" s="25">
        <v>33185.3733</v>
      </c>
      <c r="E89" s="25">
        <v>25626.1333</v>
      </c>
      <c r="F89" s="25">
        <v>25782.7495</v>
      </c>
      <c r="G89" s="25">
        <v>160.8653</v>
      </c>
      <c r="H89" s="25">
        <v>7.2182</v>
      </c>
      <c r="I89" s="25">
        <v>11764.3707</v>
      </c>
      <c r="J89" s="25">
        <v>5.7797</v>
      </c>
      <c r="K89" s="25">
        <v>25976.9732</v>
      </c>
      <c r="L89" s="25">
        <v>6210.2982999999995</v>
      </c>
      <c r="M89" s="25">
        <v>75317.9551</v>
      </c>
      <c r="N89" s="25">
        <v>144504.7998</v>
      </c>
      <c r="O89" s="26">
        <f t="shared" si="7"/>
        <v>219822.7549</v>
      </c>
    </row>
    <row r="90" spans="2:15" ht="12" customHeight="1">
      <c r="B90" s="8"/>
      <c r="C90" s="12" t="s">
        <v>98</v>
      </c>
      <c r="D90" s="25">
        <v>5480.6491</v>
      </c>
      <c r="E90" s="25">
        <v>2338.591</v>
      </c>
      <c r="F90" s="25">
        <v>1388.2404000000001</v>
      </c>
      <c r="G90" s="25">
        <v>797.0786</v>
      </c>
      <c r="H90" s="25">
        <v>343.2736</v>
      </c>
      <c r="I90" s="25">
        <v>3241.3893</v>
      </c>
      <c r="J90" s="25">
        <v>22.192300000000003</v>
      </c>
      <c r="K90" s="25">
        <v>1055.7936</v>
      </c>
      <c r="L90" s="25">
        <v>794.0141</v>
      </c>
      <c r="M90" s="25">
        <v>7099.0463</v>
      </c>
      <c r="N90" s="25">
        <v>3544.6143</v>
      </c>
      <c r="O90" s="26">
        <f t="shared" si="7"/>
        <v>10643.6606</v>
      </c>
    </row>
    <row r="91" spans="2:15" ht="12" customHeight="1">
      <c r="B91" s="8"/>
      <c r="C91" s="12" t="s">
        <v>99</v>
      </c>
      <c r="D91" s="25">
        <v>718.2854</v>
      </c>
      <c r="E91" s="25">
        <v>725.5687</v>
      </c>
      <c r="F91" s="25">
        <v>705.9967</v>
      </c>
      <c r="G91" s="25">
        <v>37.3595</v>
      </c>
      <c r="H91" s="25">
        <v>0</v>
      </c>
      <c r="I91" s="25">
        <v>242.4396</v>
      </c>
      <c r="J91" s="25">
        <v>94.6058</v>
      </c>
      <c r="K91" s="25">
        <v>607.8435000000001</v>
      </c>
      <c r="L91" s="25">
        <v>0</v>
      </c>
      <c r="M91" s="25">
        <v>1840.0911</v>
      </c>
      <c r="N91" s="25">
        <v>621.0251</v>
      </c>
      <c r="O91" s="26">
        <f t="shared" si="7"/>
        <v>2461.1162</v>
      </c>
    </row>
    <row r="92" spans="2:15" ht="12" customHeight="1">
      <c r="B92" s="8" t="s">
        <v>100</v>
      </c>
      <c r="C92" s="12" t="s">
        <v>101</v>
      </c>
      <c r="D92" s="25">
        <v>30493.9564</v>
      </c>
      <c r="E92" s="25">
        <v>24959.4171</v>
      </c>
      <c r="F92" s="25">
        <v>1289.7918</v>
      </c>
      <c r="G92" s="25">
        <v>423.0471</v>
      </c>
      <c r="H92" s="25">
        <v>7.0266</v>
      </c>
      <c r="I92" s="25">
        <v>3059.8843</v>
      </c>
      <c r="J92" s="25">
        <v>485.5865</v>
      </c>
      <c r="K92" s="25">
        <v>10589.8117</v>
      </c>
      <c r="L92" s="25">
        <v>2679.1318</v>
      </c>
      <c r="M92" s="25">
        <v>41675.0192</v>
      </c>
      <c r="N92" s="25">
        <v>12639.9902</v>
      </c>
      <c r="O92" s="26">
        <f t="shared" si="7"/>
        <v>54315.0094</v>
      </c>
    </row>
    <row r="93" spans="2:15" ht="12" customHeight="1">
      <c r="B93" s="8"/>
      <c r="C93" s="12" t="s">
        <v>102</v>
      </c>
      <c r="D93" s="25">
        <v>57329.9154</v>
      </c>
      <c r="E93" s="25">
        <v>4690.2555</v>
      </c>
      <c r="F93" s="25">
        <v>1802.1789999999999</v>
      </c>
      <c r="G93" s="25">
        <v>7608.4146</v>
      </c>
      <c r="H93" s="25">
        <v>0</v>
      </c>
      <c r="I93" s="25">
        <v>73758.0618</v>
      </c>
      <c r="J93" s="25">
        <v>34.8666</v>
      </c>
      <c r="K93" s="25">
        <v>38843.162299999996</v>
      </c>
      <c r="L93" s="25">
        <v>25195.6043</v>
      </c>
      <c r="M93" s="25">
        <v>134485.53840000002</v>
      </c>
      <c r="N93" s="25">
        <v>32072.1124</v>
      </c>
      <c r="O93" s="26">
        <f t="shared" si="7"/>
        <v>166557.65080000003</v>
      </c>
    </row>
    <row r="94" spans="2:15" ht="12" customHeight="1">
      <c r="B94" s="8"/>
      <c r="C94" s="12" t="s">
        <v>103</v>
      </c>
      <c r="D94" s="25">
        <v>652.0358</v>
      </c>
      <c r="E94" s="25">
        <v>29.5951</v>
      </c>
      <c r="F94" s="25">
        <v>29.5951</v>
      </c>
      <c r="G94" s="25">
        <v>374.8609</v>
      </c>
      <c r="H94" s="25">
        <v>0</v>
      </c>
      <c r="I94" s="25">
        <v>0</v>
      </c>
      <c r="J94" s="25">
        <v>0</v>
      </c>
      <c r="K94" s="25">
        <v>956.9889000000001</v>
      </c>
      <c r="L94" s="25">
        <v>325.8866</v>
      </c>
      <c r="M94" s="25">
        <v>1217.7616</v>
      </c>
      <c r="N94" s="25">
        <v>4567.5231</v>
      </c>
      <c r="O94" s="26">
        <f t="shared" si="7"/>
        <v>5785.2847</v>
      </c>
    </row>
    <row r="95" spans="2:15" ht="12" customHeight="1">
      <c r="B95" s="8"/>
      <c r="C95" s="17" t="s">
        <v>104</v>
      </c>
      <c r="D95" s="25">
        <v>30146.6838</v>
      </c>
      <c r="E95" s="25">
        <v>3650.3232</v>
      </c>
      <c r="F95" s="25">
        <v>9610.285100000001</v>
      </c>
      <c r="G95" s="25">
        <v>940.9475</v>
      </c>
      <c r="H95" s="25">
        <v>141.8339</v>
      </c>
      <c r="I95" s="25">
        <v>18488.73</v>
      </c>
      <c r="J95" s="25">
        <v>354.3196</v>
      </c>
      <c r="K95" s="25">
        <v>24083.1603</v>
      </c>
      <c r="L95" s="25">
        <v>2124.0063</v>
      </c>
      <c r="M95" s="25">
        <v>42984.0586</v>
      </c>
      <c r="N95" s="25">
        <v>10606.1573</v>
      </c>
      <c r="O95" s="26">
        <f t="shared" si="7"/>
        <v>53590.215899999996</v>
      </c>
    </row>
    <row r="96" spans="1:59" s="18" customFormat="1" ht="12" customHeight="1">
      <c r="A96" s="3"/>
      <c r="B96" s="14"/>
      <c r="C96" s="15" t="s">
        <v>86</v>
      </c>
      <c r="D96" s="27">
        <f aca="true" t="shared" si="9" ref="D96:N96">SUM(D83:D95)</f>
        <v>194401.5541</v>
      </c>
      <c r="E96" s="27">
        <f t="shared" si="9"/>
        <v>94974.67020000001</v>
      </c>
      <c r="F96" s="27">
        <f t="shared" si="9"/>
        <v>55340.9545</v>
      </c>
      <c r="G96" s="27">
        <f t="shared" si="9"/>
        <v>12137.8715</v>
      </c>
      <c r="H96" s="27">
        <f t="shared" si="9"/>
        <v>1686.2144</v>
      </c>
      <c r="I96" s="27">
        <f t="shared" si="9"/>
        <v>157675.3397</v>
      </c>
      <c r="J96" s="27">
        <f t="shared" si="9"/>
        <v>7005.1221000000005</v>
      </c>
      <c r="K96" s="27">
        <f t="shared" si="9"/>
        <v>170839.0765</v>
      </c>
      <c r="L96" s="27">
        <f t="shared" si="9"/>
        <v>47466.23009999999</v>
      </c>
      <c r="M96" s="27">
        <f t="shared" si="9"/>
        <v>441369.51670000004</v>
      </c>
      <c r="N96" s="27">
        <f t="shared" si="9"/>
        <v>330050.9347000001</v>
      </c>
      <c r="O96" s="28">
        <f t="shared" si="7"/>
        <v>771420.4514000001</v>
      </c>
      <c r="P96" s="3"/>
      <c r="BG96" s="4"/>
    </row>
    <row r="97" spans="2:15" ht="12" customHeight="1">
      <c r="B97" s="8"/>
      <c r="C97" s="12" t="s">
        <v>105</v>
      </c>
      <c r="D97" s="25">
        <v>113284.6428</v>
      </c>
      <c r="E97" s="25">
        <v>81848.85149999999</v>
      </c>
      <c r="F97" s="25">
        <v>28812.7455</v>
      </c>
      <c r="G97" s="25">
        <v>2419.3137</v>
      </c>
      <c r="H97" s="25">
        <v>26921.862999999998</v>
      </c>
      <c r="I97" s="25">
        <v>44657.2204</v>
      </c>
      <c r="J97" s="25">
        <v>88.5151</v>
      </c>
      <c r="K97" s="25">
        <v>64669.2652</v>
      </c>
      <c r="L97" s="25">
        <v>24515.471999999998</v>
      </c>
      <c r="M97" s="25">
        <v>191898.87339999998</v>
      </c>
      <c r="N97" s="25">
        <v>150470.7935</v>
      </c>
      <c r="O97" s="26">
        <f t="shared" si="7"/>
        <v>342369.66689999995</v>
      </c>
    </row>
    <row r="98" spans="2:15" ht="12" customHeight="1">
      <c r="B98" s="8" t="s">
        <v>83</v>
      </c>
      <c r="C98" s="12" t="s">
        <v>106</v>
      </c>
      <c r="D98" s="25">
        <v>5436.0931</v>
      </c>
      <c r="E98" s="25">
        <v>6732.897</v>
      </c>
      <c r="F98" s="25">
        <v>2759.5573000000004</v>
      </c>
      <c r="G98" s="25">
        <v>140.7089</v>
      </c>
      <c r="H98" s="25">
        <v>4255.9027</v>
      </c>
      <c r="I98" s="25">
        <v>544.3435999999999</v>
      </c>
      <c r="J98" s="25">
        <v>180.90380000000002</v>
      </c>
      <c r="K98" s="25">
        <v>2750.091</v>
      </c>
      <c r="L98" s="25">
        <v>62.5705</v>
      </c>
      <c r="M98" s="25">
        <v>8105.6559</v>
      </c>
      <c r="N98" s="25">
        <v>4651.1135</v>
      </c>
      <c r="O98" s="26">
        <f t="shared" si="7"/>
        <v>12756.769400000001</v>
      </c>
    </row>
    <row r="99" spans="2:15" ht="12" customHeight="1">
      <c r="B99" s="8" t="s">
        <v>84</v>
      </c>
      <c r="C99" s="12" t="s">
        <v>107</v>
      </c>
      <c r="D99" s="25">
        <v>33119.3105</v>
      </c>
      <c r="E99" s="25">
        <v>45692.1265</v>
      </c>
      <c r="F99" s="25">
        <v>31563.2947</v>
      </c>
      <c r="G99" s="25">
        <v>55.0814</v>
      </c>
      <c r="H99" s="25">
        <v>5669.2712</v>
      </c>
      <c r="I99" s="25">
        <v>8355.5949</v>
      </c>
      <c r="J99" s="25">
        <v>27.6368</v>
      </c>
      <c r="K99" s="25">
        <v>11566.4342</v>
      </c>
      <c r="L99" s="25">
        <v>4435.277999999999</v>
      </c>
      <c r="M99" s="25">
        <v>61487.342599999996</v>
      </c>
      <c r="N99" s="25">
        <v>30702.8752</v>
      </c>
      <c r="O99" s="26">
        <f t="shared" si="7"/>
        <v>92190.2178</v>
      </c>
    </row>
    <row r="100" spans="2:15" ht="12" customHeight="1">
      <c r="B100" s="8" t="s">
        <v>70</v>
      </c>
      <c r="C100" s="17" t="s">
        <v>108</v>
      </c>
      <c r="D100" s="25">
        <v>33204.0746</v>
      </c>
      <c r="E100" s="25">
        <v>12297.9241</v>
      </c>
      <c r="F100" s="25">
        <v>22004.3224</v>
      </c>
      <c r="G100" s="25">
        <v>2518.6983</v>
      </c>
      <c r="H100" s="25">
        <v>1995.6061</v>
      </c>
      <c r="I100" s="25">
        <v>6216.384</v>
      </c>
      <c r="J100" s="25">
        <v>765.5143999999999</v>
      </c>
      <c r="K100" s="25">
        <v>6546.2172</v>
      </c>
      <c r="L100" s="25">
        <v>21791.2696</v>
      </c>
      <c r="M100" s="25">
        <v>46281.2738</v>
      </c>
      <c r="N100" s="25">
        <v>11278.1533</v>
      </c>
      <c r="O100" s="26">
        <f t="shared" si="7"/>
        <v>57559.4271</v>
      </c>
    </row>
    <row r="101" spans="1:59" s="18" customFormat="1" ht="12" customHeight="1">
      <c r="A101" s="3"/>
      <c r="B101" s="14"/>
      <c r="C101" s="15" t="s">
        <v>86</v>
      </c>
      <c r="D101" s="27">
        <f aca="true" t="shared" si="10" ref="D101:N101">SUM(D97:D100)</f>
        <v>185044.12099999998</v>
      </c>
      <c r="E101" s="27">
        <f t="shared" si="10"/>
        <v>146571.7991</v>
      </c>
      <c r="F101" s="27">
        <f t="shared" si="10"/>
        <v>85139.91990000001</v>
      </c>
      <c r="G101" s="27">
        <f t="shared" si="10"/>
        <v>5133.8023</v>
      </c>
      <c r="H101" s="27">
        <f t="shared" si="10"/>
        <v>38842.643</v>
      </c>
      <c r="I101" s="27">
        <f t="shared" si="10"/>
        <v>59773.54289999999</v>
      </c>
      <c r="J101" s="27">
        <f t="shared" si="10"/>
        <v>1062.5701</v>
      </c>
      <c r="K101" s="27">
        <f t="shared" si="10"/>
        <v>85532.0076</v>
      </c>
      <c r="L101" s="27">
        <f t="shared" si="10"/>
        <v>50804.5901</v>
      </c>
      <c r="M101" s="27">
        <f t="shared" si="10"/>
        <v>307773.1457</v>
      </c>
      <c r="N101" s="27">
        <f t="shared" si="10"/>
        <v>197102.93550000002</v>
      </c>
      <c r="O101" s="28">
        <f t="shared" si="7"/>
        <v>504876.0812</v>
      </c>
      <c r="P101" s="3"/>
      <c r="BG101" s="4"/>
    </row>
    <row r="102" spans="2:59" s="18" customFormat="1" ht="12" customHeight="1">
      <c r="B102" s="39" t="s">
        <v>88</v>
      </c>
      <c r="C102" s="40"/>
      <c r="D102" s="31">
        <f>SUM(D8:D101)/2</f>
        <v>6536439.1419</v>
      </c>
      <c r="E102" s="31">
        <f aca="true" t="shared" si="11" ref="E102:J102">SUM(E8:E101)/2</f>
        <v>3952128.7307000007</v>
      </c>
      <c r="F102" s="31">
        <f t="shared" si="11"/>
        <v>3105364.5764</v>
      </c>
      <c r="G102" s="31">
        <f t="shared" si="11"/>
        <v>888924.0743999998</v>
      </c>
      <c r="H102" s="31">
        <f t="shared" si="11"/>
        <v>1254577.0564999992</v>
      </c>
      <c r="I102" s="31">
        <f t="shared" si="11"/>
        <v>3035847.9638000014</v>
      </c>
      <c r="J102" s="35">
        <f t="shared" si="11"/>
        <v>360508.66779999994</v>
      </c>
      <c r="K102" s="31">
        <f>SUM(K8:K101)/2</f>
        <v>5435536.738400001</v>
      </c>
      <c r="L102" s="31">
        <f>SUM(L8:L101)/2</f>
        <v>1072625.9360999998</v>
      </c>
      <c r="M102" s="31">
        <f>SUM(M8:M101)/2</f>
        <v>13494659.510400005</v>
      </c>
      <c r="N102" s="31">
        <f>SUM(N8:N101)/2</f>
        <v>8676598.868799997</v>
      </c>
      <c r="O102" s="32">
        <f t="shared" si="7"/>
        <v>22171258.379200004</v>
      </c>
      <c r="P102" s="3"/>
      <c r="BG102" s="4"/>
    </row>
    <row r="103" spans="2:15" ht="12" customHeight="1">
      <c r="B103" s="38" t="s">
        <v>122</v>
      </c>
      <c r="C103" s="9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</row>
    <row r="104" spans="2:15" ht="12" customHeight="1">
      <c r="B104" s="9"/>
      <c r="C104" s="9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</row>
  </sheetData>
  <sheetProtection/>
  <mergeCells count="14">
    <mergeCell ref="N5:N7"/>
    <mergeCell ref="O5:O7"/>
    <mergeCell ref="H5:H7"/>
    <mergeCell ref="I5:I7"/>
    <mergeCell ref="L5:L7"/>
    <mergeCell ref="M5:M7"/>
    <mergeCell ref="J5:J7"/>
    <mergeCell ref="K5:K7"/>
    <mergeCell ref="B102:C102"/>
    <mergeCell ref="B7:C7"/>
    <mergeCell ref="D5:D7"/>
    <mergeCell ref="E5:E7"/>
    <mergeCell ref="F5:F7"/>
    <mergeCell ref="G5:G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2012-03-06T08:12:27Z</cp:lastPrinted>
  <dcterms:created xsi:type="dcterms:W3CDTF">2001-10-15T03:59:22Z</dcterms:created>
  <dcterms:modified xsi:type="dcterms:W3CDTF">2017-03-22T05:23:33Z</dcterms:modified>
  <cp:category/>
  <cp:version/>
  <cp:contentType/>
  <cp:contentStatus/>
</cp:coreProperties>
</file>