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sheet1" sheetId="1" r:id="rId1"/>
  </sheets>
  <definedNames>
    <definedName name="_xlnm.Print_Area" localSheetId="0">'sheet1'!$B$2:$O$102</definedName>
  </definedNames>
  <calcPr fullCalcOnLoad="1"/>
</workbook>
</file>

<file path=xl/sharedStrings.xml><?xml version="1.0" encoding="utf-8"?>
<sst xmlns="http://schemas.openxmlformats.org/spreadsheetml/2006/main" count="148" uniqueCount="125">
  <si>
    <t xml:space="preserve">米         </t>
  </si>
  <si>
    <t xml:space="preserve">雑穀・豆           </t>
  </si>
  <si>
    <t xml:space="preserve">野菜・果物         </t>
  </si>
  <si>
    <t xml:space="preserve">羊毛               </t>
  </si>
  <si>
    <t xml:space="preserve">その他の畜産品     </t>
  </si>
  <si>
    <t xml:space="preserve">水産品             </t>
  </si>
  <si>
    <t xml:space="preserve">その他の農産品     </t>
  </si>
  <si>
    <t xml:space="preserve">綿花               </t>
  </si>
  <si>
    <t xml:space="preserve">原木               </t>
  </si>
  <si>
    <t xml:space="preserve">製材               </t>
  </si>
  <si>
    <t xml:space="preserve">薪炭               </t>
  </si>
  <si>
    <t xml:space="preserve">その他の林産品     </t>
  </si>
  <si>
    <t xml:space="preserve">樹脂類        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</si>
  <si>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</si>
  <si>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</si>
  <si>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</si>
  <si>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</si>
  <si>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</si>
  <si>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</si>
  <si>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</si>
  <si>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</si>
  <si>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</si>
  <si>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</si>
  <si>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</si>
  <si>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 xml:space="preserve">金属製品           </t>
  </si>
  <si>
    <t xml:space="preserve">産業機械           </t>
  </si>
  <si>
    <t xml:space="preserve">電気機械           </t>
  </si>
  <si>
    <t xml:space="preserve">自動車             </t>
  </si>
  <si>
    <t xml:space="preserve">自動車部品         </t>
  </si>
  <si>
    <t xml:space="preserve">その他の輸送機械   </t>
  </si>
  <si>
    <t xml:space="preserve">その他の機械       </t>
  </si>
  <si>
    <t xml:space="preserve">精密機械           </t>
  </si>
  <si>
    <t xml:space="preserve">セメント           </t>
  </si>
  <si>
    <t xml:space="preserve">生コンクリート     </t>
  </si>
  <si>
    <t xml:space="preserve">セメント製品       </t>
  </si>
  <si>
    <t xml:space="preserve">ガラス・ガラス製品 </t>
  </si>
  <si>
    <t xml:space="preserve">その他の窯業品     </t>
  </si>
  <si>
    <t xml:space="preserve">陶磁器             </t>
  </si>
  <si>
    <t xml:space="preserve">重油               </t>
  </si>
  <si>
    <t xml:space="preserve">揮発油             </t>
  </si>
  <si>
    <t xml:space="preserve">その他の石油       </t>
  </si>
  <si>
    <t xml:space="preserve">その他の石油製品   </t>
  </si>
  <si>
    <t xml:space="preserve">ＬＮＧ・ＬＰＧ  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</si>
  <si>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</si>
  <si>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</si>
  <si>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</si>
  <si>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</si>
  <si>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</si>
  <si>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</si>
  <si>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</si>
  <si>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</si>
  <si>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</si>
  <si>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</si>
  <si>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</si>
  <si>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</si>
  <si>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</si>
  <si>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</si>
  <si>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</si>
  <si>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</si>
  <si>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</si>
  <si>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</si>
  <si>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</si>
  <si>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</si>
  <si>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その他の製造工業品 </t>
  </si>
  <si>
    <t xml:space="preserve">ゴム製品           </t>
  </si>
  <si>
    <t>金属製容器包装廃棄物</t>
  </si>
  <si>
    <t xml:space="preserve">糸         </t>
  </si>
  <si>
    <t>農</t>
  </si>
  <si>
    <t>水</t>
  </si>
  <si>
    <t>産</t>
  </si>
  <si>
    <t>品</t>
  </si>
  <si>
    <t>林</t>
  </si>
  <si>
    <t>鉱</t>
  </si>
  <si>
    <t>金</t>
  </si>
  <si>
    <t>属</t>
  </si>
  <si>
    <t>機</t>
  </si>
  <si>
    <t>械</t>
  </si>
  <si>
    <t>工</t>
  </si>
  <si>
    <t>業</t>
  </si>
  <si>
    <t>学</t>
  </si>
  <si>
    <t>化</t>
  </si>
  <si>
    <t>軽</t>
  </si>
  <si>
    <t>雑</t>
  </si>
  <si>
    <t>特</t>
  </si>
  <si>
    <t>殊</t>
  </si>
  <si>
    <t>紙</t>
  </si>
  <si>
    <t>計</t>
  </si>
  <si>
    <t xml:space="preserve">麦         </t>
  </si>
  <si>
    <t>合　　　　　　　計</t>
  </si>
  <si>
    <t>合　計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</si>
  <si>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</si>
  <si>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</si>
  <si>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</si>
  <si>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</si>
  <si>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</si>
  <si>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</si>
  <si>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</si>
  <si>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</si>
  <si>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</si>
  <si>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</si>
  <si>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</si>
  <si>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</si>
  <si>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</si>
  <si>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</si>
  <si>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</si>
  <si>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</si>
  <si>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</si>
  <si>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</si>
  <si>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</si>
  <si>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 xml:space="preserve">代表輸送機関の選択理由 </t>
  </si>
  <si>
    <t>その他</t>
  </si>
  <si>
    <t>輸送コスト
の低さ</t>
  </si>
  <si>
    <t>到着時間
の正確さ</t>
  </si>
  <si>
    <t>所要時間
の短さ</t>
  </si>
  <si>
    <t>環境負荷
の小ささ</t>
  </si>
  <si>
    <t>荷傷み
の少なさ</t>
  </si>
  <si>
    <t>出荷１件
あたり重量
に適合</t>
  </si>
  <si>
    <t>事故や災害
発生時の
迅速な対応</t>
  </si>
  <si>
    <t>届先地に
対して
他の輸送
機関がない</t>
  </si>
  <si>
    <t>合　計
(不明を
除く)</t>
  </si>
  <si>
    <t>注）「代表輸送機関の選択理由」は複数回答可の項目であるため、各選択理由の数値を合計しても、「合計（不明を除く）」とは一致しない。</t>
  </si>
  <si>
    <t>不　明</t>
  </si>
  <si>
    <t>表Ⅱ－12－２　品類品目・代表輸送機関の選択理由別流動量　－件数－</t>
  </si>
  <si>
    <t>（３日間調査　単位：件）</t>
  </si>
  <si>
    <t xml:space="preserve"> 品　類　品　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</si>
</sst>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;\-#,##0;"/>
  </numFmts>
  <fonts count="45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15.5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38" fontId="3" fillId="0" borderId="0" xfId="49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13" xfId="49" applyNumberFormat="1" applyFont="1" applyBorder="1" applyAlignment="1">
      <alignment horizontal="distributed" vertical="center"/>
    </xf>
    <xf numFmtId="38" fontId="3" fillId="0" borderId="14" xfId="49" applyNumberFormat="1" applyFont="1" applyBorder="1" applyAlignment="1">
      <alignment horizontal="distributed" vertical="center"/>
    </xf>
    <xf numFmtId="38" fontId="3" fillId="0" borderId="0" xfId="49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3" fillId="0" borderId="17" xfId="49" applyNumberFormat="1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49" applyNumberFormat="1" applyFont="1" applyFill="1" applyAlignment="1">
      <alignment vertical="center"/>
    </xf>
    <xf numFmtId="38" fontId="3" fillId="0" borderId="0" xfId="49" applyNumberFormat="1" applyFont="1" applyFill="1" applyAlignment="1">
      <alignment horizontal="distributed" vertical="center"/>
    </xf>
    <xf numFmtId="185" fontId="3" fillId="0" borderId="18" xfId="49" applyNumberFormat="1" applyFont="1" applyBorder="1" applyAlignment="1">
      <alignment vertical="center"/>
    </xf>
    <xf numFmtId="185" fontId="3" fillId="0" borderId="19" xfId="49" applyNumberFormat="1" applyFont="1" applyBorder="1" applyAlignment="1">
      <alignment vertical="center"/>
    </xf>
    <xf numFmtId="185" fontId="3" fillId="0" borderId="20" xfId="49" applyNumberFormat="1" applyFont="1" applyBorder="1" applyAlignment="1">
      <alignment vertical="center"/>
    </xf>
    <xf numFmtId="185" fontId="3" fillId="0" borderId="21" xfId="49" applyNumberFormat="1" applyFont="1" applyBorder="1" applyAlignment="1">
      <alignment vertical="center"/>
    </xf>
    <xf numFmtId="185" fontId="3" fillId="0" borderId="22" xfId="49" applyNumberFormat="1" applyFont="1" applyBorder="1" applyAlignment="1">
      <alignment vertical="center"/>
    </xf>
    <xf numFmtId="185" fontId="3" fillId="0" borderId="23" xfId="49" applyNumberFormat="1" applyFont="1" applyBorder="1" applyAlignment="1">
      <alignment vertical="center"/>
    </xf>
    <xf numFmtId="185" fontId="3" fillId="0" borderId="24" xfId="49" applyNumberFormat="1" applyFont="1" applyBorder="1" applyAlignment="1">
      <alignment vertical="center"/>
    </xf>
    <xf numFmtId="185" fontId="3" fillId="0" borderId="25" xfId="49" applyNumberFormat="1" applyFont="1" applyBorder="1" applyAlignment="1">
      <alignment vertical="center"/>
    </xf>
    <xf numFmtId="185" fontId="3" fillId="0" borderId="26" xfId="49" applyNumberFormat="1" applyFont="1" applyBorder="1" applyAlignment="1">
      <alignment vertical="center"/>
    </xf>
    <xf numFmtId="185" fontId="3" fillId="0" borderId="27" xfId="49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85" fontId="3" fillId="0" borderId="28" xfId="49" applyNumberFormat="1" applyFont="1" applyBorder="1" applyAlignment="1">
      <alignment vertical="center"/>
    </xf>
    <xf numFmtId="38" fontId="3" fillId="0" borderId="0" xfId="49" applyNumberFormat="1" applyFont="1" applyFill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38" fontId="3" fillId="0" borderId="33" xfId="49" applyNumberFormat="1" applyFont="1" applyBorder="1" applyAlignment="1">
      <alignment horizontal="center" vertical="center" wrapText="1"/>
    </xf>
    <xf numFmtId="38" fontId="3" fillId="0" borderId="14" xfId="49" applyNumberFormat="1" applyFont="1" applyBorder="1" applyAlignment="1">
      <alignment horizontal="center" vertical="center" wrapText="1"/>
    </xf>
    <xf numFmtId="38" fontId="3" fillId="0" borderId="17" xfId="49" applyNumberFormat="1" applyFont="1" applyBorder="1" applyAlignment="1">
      <alignment horizontal="center" vertical="center" wrapText="1"/>
    </xf>
    <xf numFmtId="38" fontId="3" fillId="0" borderId="34" xfId="49" applyNumberFormat="1" applyFont="1" applyBorder="1" applyAlignment="1">
      <alignment horizontal="center" vertical="center"/>
    </xf>
    <xf numFmtId="38" fontId="3" fillId="0" borderId="21" xfId="49" applyNumberFormat="1" applyFont="1" applyBorder="1" applyAlignment="1">
      <alignment horizontal="center" vertical="center"/>
    </xf>
    <xf numFmtId="38" fontId="3" fillId="0" borderId="25" xfId="49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10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3" customWidth="1"/>
    <col min="2" max="2" width="4.19921875" style="1" customWidth="1"/>
    <col min="3" max="3" width="20.59765625" style="1" customWidth="1"/>
    <col min="4" max="9" width="9.59765625" style="2" customWidth="1"/>
    <col min="10" max="10" width="9.59765625" style="3" customWidth="1"/>
    <col min="11" max="15" width="9.59765625" style="2" customWidth="1"/>
    <col min="16" max="16" width="9.59765625" style="3" customWidth="1"/>
    <col min="17" max="58" width="9" style="3" customWidth="1"/>
    <col min="59" max="59" width="9" style="4" customWidth="1"/>
    <col min="60" max="16384" width="9" style="3" customWidth="1"/>
  </cols>
  <sheetData>
    <row r="1" spans="2:6" s="19" customFormat="1" ht="13.5" customHeight="1">
      <c r="B1" s="20"/>
      <c r="D1" s="22"/>
      <c r="F1" s="21"/>
    </row>
    <row r="2" spans="2:10" s="33" customFormat="1" ht="13.5">
      <c r="B2" s="34" t="s">
        <v>122</v>
      </c>
      <c r="C2" s="34"/>
      <c r="D2" s="34"/>
      <c r="E2" s="34"/>
      <c r="F2" s="34"/>
      <c r="G2" s="34"/>
      <c r="H2" s="34"/>
      <c r="I2" s="34"/>
      <c r="J2" s="34"/>
    </row>
    <row r="3" ht="12" customHeight="1"/>
    <row r="4" spans="3:59" ht="12" customHeight="1">
      <c r="C4" s="5"/>
      <c r="J4" s="6"/>
      <c r="N4" s="3"/>
      <c r="O4" s="36" t="s">
        <v>123</v>
      </c>
      <c r="BG4" s="3"/>
    </row>
    <row r="5" spans="2:59" ht="12" customHeight="1">
      <c r="B5" s="7"/>
      <c r="C5" s="37" t="s">
        <v>109</v>
      </c>
      <c r="D5" s="43" t="s">
        <v>111</v>
      </c>
      <c r="E5" s="43" t="s">
        <v>112</v>
      </c>
      <c r="F5" s="43" t="s">
        <v>113</v>
      </c>
      <c r="G5" s="43" t="s">
        <v>114</v>
      </c>
      <c r="H5" s="43" t="s">
        <v>115</v>
      </c>
      <c r="I5" s="43" t="s">
        <v>116</v>
      </c>
      <c r="J5" s="43" t="s">
        <v>117</v>
      </c>
      <c r="K5" s="43" t="s">
        <v>118</v>
      </c>
      <c r="L5" s="43" t="s">
        <v>110</v>
      </c>
      <c r="M5" s="43" t="s">
        <v>119</v>
      </c>
      <c r="N5" s="43" t="s">
        <v>121</v>
      </c>
      <c r="O5" s="46" t="s">
        <v>89</v>
      </c>
      <c r="BG5" s="3"/>
    </row>
    <row r="6" spans="2:59" ht="27" customHeight="1">
      <c r="B6" s="8"/>
      <c r="C6" s="9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7"/>
      <c r="BG6" s="3"/>
    </row>
    <row r="7" spans="2:59" ht="12" customHeight="1">
      <c r="B7" s="41" t="s">
        <v>124</v>
      </c>
      <c r="C7" s="42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8"/>
      <c r="BG7" s="3"/>
    </row>
    <row r="8" spans="2:15" ht="12" customHeight="1">
      <c r="B8" s="10"/>
      <c r="C8" s="11" t="s">
        <v>87</v>
      </c>
      <c r="D8" s="23">
        <v>11885.7342</v>
      </c>
      <c r="E8" s="23">
        <v>8908.484199999999</v>
      </c>
      <c r="F8" s="23">
        <v>860.325</v>
      </c>
      <c r="G8" s="23">
        <v>6.3454</v>
      </c>
      <c r="H8" s="23">
        <v>6920.3516</v>
      </c>
      <c r="I8" s="23">
        <v>3222.5739999999996</v>
      </c>
      <c r="J8" s="23">
        <v>336.9174</v>
      </c>
      <c r="K8" s="23">
        <v>3884.4141</v>
      </c>
      <c r="L8" s="23">
        <v>209.7348</v>
      </c>
      <c r="M8" s="23">
        <v>12843.9898</v>
      </c>
      <c r="N8" s="23">
        <v>2885.6869</v>
      </c>
      <c r="O8" s="24">
        <f>SUM(M8:N8)</f>
        <v>15729.6767</v>
      </c>
    </row>
    <row r="9" spans="2:15" ht="12" customHeight="1">
      <c r="B9" s="8" t="s">
        <v>67</v>
      </c>
      <c r="C9" s="12" t="s">
        <v>0</v>
      </c>
      <c r="D9" s="25">
        <v>37128.8938</v>
      </c>
      <c r="E9" s="25">
        <v>15661.8114</v>
      </c>
      <c r="F9" s="25">
        <v>20154.1251</v>
      </c>
      <c r="G9" s="25">
        <v>1.7826</v>
      </c>
      <c r="H9" s="25">
        <v>2834.4178</v>
      </c>
      <c r="I9" s="25">
        <v>28506.5011</v>
      </c>
      <c r="J9" s="25">
        <v>34.653600000000004</v>
      </c>
      <c r="K9" s="25">
        <v>2583.7086</v>
      </c>
      <c r="L9" s="25">
        <v>1163.1295</v>
      </c>
      <c r="M9" s="25">
        <v>48609.23129999999</v>
      </c>
      <c r="N9" s="25">
        <v>24648.7771</v>
      </c>
      <c r="O9" s="26">
        <f aca="true" t="shared" si="0" ref="O9:O72">SUM(M9:N9)</f>
        <v>73258.00839999999</v>
      </c>
    </row>
    <row r="10" spans="2:15" ht="12" customHeight="1">
      <c r="B10" s="8"/>
      <c r="C10" s="12" t="s">
        <v>1</v>
      </c>
      <c r="D10" s="25">
        <v>2853.5099</v>
      </c>
      <c r="E10" s="25">
        <v>17222.4716</v>
      </c>
      <c r="F10" s="25">
        <v>1240.3609000000001</v>
      </c>
      <c r="G10" s="25">
        <v>20.3716</v>
      </c>
      <c r="H10" s="25">
        <v>515.8927</v>
      </c>
      <c r="I10" s="25">
        <v>345.2527</v>
      </c>
      <c r="J10" s="25">
        <v>19.7858</v>
      </c>
      <c r="K10" s="25">
        <v>1144.4307999999999</v>
      </c>
      <c r="L10" s="25">
        <v>14758.627600000002</v>
      </c>
      <c r="M10" s="25">
        <v>19219.425699999996</v>
      </c>
      <c r="N10" s="25">
        <v>3812.4105</v>
      </c>
      <c r="O10" s="26">
        <f t="shared" si="0"/>
        <v>23031.836199999998</v>
      </c>
    </row>
    <row r="11" spans="2:15" ht="12" customHeight="1">
      <c r="B11" s="8" t="s">
        <v>68</v>
      </c>
      <c r="C11" s="12" t="s">
        <v>2</v>
      </c>
      <c r="D11" s="25">
        <v>97643.0589</v>
      </c>
      <c r="E11" s="25">
        <v>59618.5875</v>
      </c>
      <c r="F11" s="25">
        <v>40563.0829</v>
      </c>
      <c r="G11" s="25">
        <v>296.3454</v>
      </c>
      <c r="H11" s="25">
        <v>13465.323499999999</v>
      </c>
      <c r="I11" s="25">
        <v>16142.6347</v>
      </c>
      <c r="J11" s="25">
        <v>5046.157300000001</v>
      </c>
      <c r="K11" s="25">
        <v>23242.8578</v>
      </c>
      <c r="L11" s="25">
        <v>12219.6332</v>
      </c>
      <c r="M11" s="25">
        <v>146293.99520000003</v>
      </c>
      <c r="N11" s="25">
        <v>129796.8341</v>
      </c>
      <c r="O11" s="26">
        <f t="shared" si="0"/>
        <v>276090.82930000004</v>
      </c>
    </row>
    <row r="12" spans="2:15" ht="12" customHeight="1">
      <c r="B12" s="8"/>
      <c r="C12" s="12" t="s">
        <v>3</v>
      </c>
      <c r="D12" s="25">
        <v>54.055</v>
      </c>
      <c r="E12" s="25">
        <v>54.055</v>
      </c>
      <c r="F12" s="25">
        <v>54.055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54.055</v>
      </c>
      <c r="N12" s="25">
        <v>72.0131</v>
      </c>
      <c r="O12" s="26">
        <f t="shared" si="0"/>
        <v>126.06809999999999</v>
      </c>
    </row>
    <row r="13" spans="2:15" ht="12" customHeight="1">
      <c r="B13" s="8" t="s">
        <v>69</v>
      </c>
      <c r="C13" s="12" t="s">
        <v>4</v>
      </c>
      <c r="D13" s="25">
        <v>623358.9633</v>
      </c>
      <c r="E13" s="25">
        <v>27864.4852</v>
      </c>
      <c r="F13" s="25">
        <v>610960.6777</v>
      </c>
      <c r="G13" s="25">
        <v>5254.6904</v>
      </c>
      <c r="H13" s="25">
        <v>4919.0925</v>
      </c>
      <c r="I13" s="25">
        <v>41290.694800000005</v>
      </c>
      <c r="J13" s="25">
        <v>3258.1063</v>
      </c>
      <c r="K13" s="25">
        <v>582079.2427</v>
      </c>
      <c r="L13" s="25">
        <v>4494.5015</v>
      </c>
      <c r="M13" s="25">
        <v>670979.5011</v>
      </c>
      <c r="N13" s="25">
        <v>420790.7311</v>
      </c>
      <c r="O13" s="26">
        <f t="shared" si="0"/>
        <v>1091770.2322</v>
      </c>
    </row>
    <row r="14" spans="2:15" ht="12" customHeight="1">
      <c r="B14" s="8"/>
      <c r="C14" s="12" t="s">
        <v>5</v>
      </c>
      <c r="D14" s="25">
        <v>140925.1254</v>
      </c>
      <c r="E14" s="25">
        <v>125382.0996</v>
      </c>
      <c r="F14" s="25">
        <v>73112.1107</v>
      </c>
      <c r="G14" s="25">
        <v>12980.9743</v>
      </c>
      <c r="H14" s="25">
        <v>15222.1604</v>
      </c>
      <c r="I14" s="25">
        <v>20091.6684</v>
      </c>
      <c r="J14" s="25">
        <v>14651.6604</v>
      </c>
      <c r="K14" s="25">
        <v>17191.7763</v>
      </c>
      <c r="L14" s="25">
        <v>22209.2805</v>
      </c>
      <c r="M14" s="25">
        <v>197073.9998</v>
      </c>
      <c r="N14" s="25">
        <v>289336.7057</v>
      </c>
      <c r="O14" s="26">
        <f t="shared" si="0"/>
        <v>486410.7055</v>
      </c>
    </row>
    <row r="15" spans="2:15" ht="12" customHeight="1">
      <c r="B15" s="8" t="s">
        <v>70</v>
      </c>
      <c r="C15" s="12" t="s">
        <v>7</v>
      </c>
      <c r="D15" s="25">
        <v>35.3481</v>
      </c>
      <c r="E15" s="25">
        <v>18.579</v>
      </c>
      <c r="F15" s="25">
        <v>0</v>
      </c>
      <c r="G15" s="25">
        <v>0</v>
      </c>
      <c r="H15" s="25">
        <v>18.579</v>
      </c>
      <c r="I15" s="25">
        <v>24.4815</v>
      </c>
      <c r="J15" s="25">
        <v>0</v>
      </c>
      <c r="K15" s="25">
        <v>4.1199</v>
      </c>
      <c r="L15" s="25">
        <v>0</v>
      </c>
      <c r="M15" s="25">
        <v>53.9271</v>
      </c>
      <c r="N15" s="25">
        <v>3831.1347</v>
      </c>
      <c r="O15" s="26">
        <f t="shared" si="0"/>
        <v>3885.0618</v>
      </c>
    </row>
    <row r="16" spans="2:15" ht="12" customHeight="1">
      <c r="B16" s="8"/>
      <c r="C16" s="12" t="s">
        <v>6</v>
      </c>
      <c r="D16" s="25">
        <v>62657.018</v>
      </c>
      <c r="E16" s="25">
        <v>190451.9452</v>
      </c>
      <c r="F16" s="25">
        <v>168340.7274</v>
      </c>
      <c r="G16" s="25">
        <v>4736.1556</v>
      </c>
      <c r="H16" s="25">
        <v>162180.3496</v>
      </c>
      <c r="I16" s="25">
        <v>15432.4992</v>
      </c>
      <c r="J16" s="25">
        <v>487.731</v>
      </c>
      <c r="K16" s="25">
        <v>14444.315</v>
      </c>
      <c r="L16" s="25">
        <v>22869.527800000003</v>
      </c>
      <c r="M16" s="25">
        <v>263059.0031999999</v>
      </c>
      <c r="N16" s="25">
        <v>105105.6264</v>
      </c>
      <c r="O16" s="26">
        <f t="shared" si="0"/>
        <v>368164.6295999999</v>
      </c>
    </row>
    <row r="17" spans="2:59" ht="12" customHeight="1">
      <c r="B17" s="14"/>
      <c r="C17" s="15" t="s">
        <v>86</v>
      </c>
      <c r="D17" s="27">
        <f aca="true" t="shared" si="1" ref="D17:N17">SUM(D8:D16)</f>
        <v>976541.7065999999</v>
      </c>
      <c r="E17" s="27">
        <f t="shared" si="1"/>
        <v>445182.51869999996</v>
      </c>
      <c r="F17" s="27">
        <f t="shared" si="1"/>
        <v>915285.4646999999</v>
      </c>
      <c r="G17" s="27">
        <f t="shared" si="1"/>
        <v>23296.6653</v>
      </c>
      <c r="H17" s="27">
        <f t="shared" si="1"/>
        <v>206076.1671</v>
      </c>
      <c r="I17" s="27">
        <f t="shared" si="1"/>
        <v>125056.3064</v>
      </c>
      <c r="J17" s="27">
        <f t="shared" si="1"/>
        <v>23835.0118</v>
      </c>
      <c r="K17" s="27">
        <f t="shared" si="1"/>
        <v>644574.8652</v>
      </c>
      <c r="L17" s="27">
        <f t="shared" si="1"/>
        <v>77924.43490000001</v>
      </c>
      <c r="M17" s="27">
        <f t="shared" si="1"/>
        <v>1358187.1282</v>
      </c>
      <c r="N17" s="27">
        <f t="shared" si="1"/>
        <v>980279.9195999999</v>
      </c>
      <c r="O17" s="28">
        <f t="shared" si="0"/>
        <v>2338467.0478</v>
      </c>
      <c r="BG17" s="16"/>
    </row>
    <row r="18" spans="2:15" ht="12" customHeight="1">
      <c r="B18" s="8" t="s">
        <v>71</v>
      </c>
      <c r="C18" s="12" t="s">
        <v>8</v>
      </c>
      <c r="D18" s="25">
        <v>394.2872</v>
      </c>
      <c r="E18" s="25">
        <v>22.8676</v>
      </c>
      <c r="F18" s="25">
        <v>3</v>
      </c>
      <c r="G18" s="25">
        <v>0</v>
      </c>
      <c r="H18" s="25">
        <v>0</v>
      </c>
      <c r="I18" s="25">
        <v>65.0375</v>
      </c>
      <c r="J18" s="25">
        <v>0</v>
      </c>
      <c r="K18" s="25">
        <v>721.5581999999999</v>
      </c>
      <c r="L18" s="25">
        <v>25.9189</v>
      </c>
      <c r="M18" s="25">
        <v>1118.8454</v>
      </c>
      <c r="N18" s="25">
        <v>5795.4962</v>
      </c>
      <c r="O18" s="26">
        <f t="shared" si="0"/>
        <v>6914.3416</v>
      </c>
    </row>
    <row r="19" spans="2:15" ht="12" customHeight="1">
      <c r="B19" s="8"/>
      <c r="C19" s="12" t="s">
        <v>9</v>
      </c>
      <c r="D19" s="25">
        <v>24653.4006</v>
      </c>
      <c r="E19" s="25">
        <v>11733.3939</v>
      </c>
      <c r="F19" s="25">
        <v>21087.2325</v>
      </c>
      <c r="G19" s="25">
        <v>53.7234</v>
      </c>
      <c r="H19" s="25">
        <v>13559.6663</v>
      </c>
      <c r="I19" s="25">
        <v>2166.5242000000003</v>
      </c>
      <c r="J19" s="25">
        <v>3.0955</v>
      </c>
      <c r="K19" s="25">
        <v>10872.3948</v>
      </c>
      <c r="L19" s="25">
        <v>4103.2807</v>
      </c>
      <c r="M19" s="25">
        <v>38121.4267</v>
      </c>
      <c r="N19" s="25">
        <v>70586.0902</v>
      </c>
      <c r="O19" s="26">
        <f t="shared" si="0"/>
        <v>108707.51690000002</v>
      </c>
    </row>
    <row r="20" spans="2:15" ht="12" customHeight="1">
      <c r="B20" s="8" t="s">
        <v>69</v>
      </c>
      <c r="C20" s="12" t="s">
        <v>10</v>
      </c>
      <c r="D20" s="25">
        <v>1925.76</v>
      </c>
      <c r="E20" s="25">
        <v>279.4284</v>
      </c>
      <c r="F20" s="25">
        <v>191.859</v>
      </c>
      <c r="G20" s="25">
        <v>1157.3692</v>
      </c>
      <c r="H20" s="25">
        <v>0</v>
      </c>
      <c r="I20" s="25">
        <v>192.48600000000002</v>
      </c>
      <c r="J20" s="25">
        <v>0</v>
      </c>
      <c r="K20" s="25">
        <v>21.819</v>
      </c>
      <c r="L20" s="25">
        <v>0</v>
      </c>
      <c r="M20" s="25">
        <v>2136.3972</v>
      </c>
      <c r="N20" s="25">
        <v>232.0488</v>
      </c>
      <c r="O20" s="26">
        <f t="shared" si="0"/>
        <v>2368.446</v>
      </c>
    </row>
    <row r="21" spans="2:15" ht="12" customHeight="1">
      <c r="B21" s="8"/>
      <c r="C21" s="12" t="s">
        <v>12</v>
      </c>
      <c r="D21" s="25">
        <v>39.9018</v>
      </c>
      <c r="E21" s="25">
        <v>15.1236</v>
      </c>
      <c r="F21" s="25">
        <v>4.4278</v>
      </c>
      <c r="G21" s="25">
        <v>0</v>
      </c>
      <c r="H21" s="25">
        <v>41.669599999999996</v>
      </c>
      <c r="I21" s="25">
        <v>52.365399999999994</v>
      </c>
      <c r="J21" s="25">
        <v>0</v>
      </c>
      <c r="K21" s="25">
        <v>8.7385</v>
      </c>
      <c r="L21" s="25">
        <v>0</v>
      </c>
      <c r="M21" s="25">
        <v>59.3361</v>
      </c>
      <c r="N21" s="25">
        <v>7442.2687</v>
      </c>
      <c r="O21" s="26">
        <f t="shared" si="0"/>
        <v>7501.6048</v>
      </c>
    </row>
    <row r="22" spans="2:15" ht="12" customHeight="1">
      <c r="B22" s="8" t="s">
        <v>70</v>
      </c>
      <c r="C22" s="17" t="s">
        <v>11</v>
      </c>
      <c r="D22" s="29">
        <v>697.7779</v>
      </c>
      <c r="E22" s="29">
        <v>352.0606</v>
      </c>
      <c r="F22" s="29">
        <v>149.5908</v>
      </c>
      <c r="G22" s="29">
        <v>15.5438</v>
      </c>
      <c r="H22" s="29">
        <v>17.0508</v>
      </c>
      <c r="I22" s="29">
        <v>64.84309999999999</v>
      </c>
      <c r="J22" s="29">
        <v>6.191</v>
      </c>
      <c r="K22" s="29">
        <v>545.0903999999999</v>
      </c>
      <c r="L22" s="29">
        <v>240.45280000000002</v>
      </c>
      <c r="M22" s="29">
        <v>1227.9013000000002</v>
      </c>
      <c r="N22" s="29">
        <v>40842.0507</v>
      </c>
      <c r="O22" s="30">
        <f t="shared" si="0"/>
        <v>42069.952</v>
      </c>
    </row>
    <row r="23" spans="2:59" s="18" customFormat="1" ht="12" customHeight="1">
      <c r="B23" s="14"/>
      <c r="C23" s="15" t="s">
        <v>86</v>
      </c>
      <c r="D23" s="25">
        <f aca="true" t="shared" si="2" ref="D23:N23">SUM(D18:D22)</f>
        <v>27711.1275</v>
      </c>
      <c r="E23" s="25">
        <f t="shared" si="2"/>
        <v>12402.8741</v>
      </c>
      <c r="F23" s="25">
        <f t="shared" si="2"/>
        <v>21436.1101</v>
      </c>
      <c r="G23" s="25">
        <f t="shared" si="2"/>
        <v>1226.6364</v>
      </c>
      <c r="H23" s="25">
        <f t="shared" si="2"/>
        <v>13618.386700000001</v>
      </c>
      <c r="I23" s="25">
        <f t="shared" si="2"/>
        <v>2541.2562000000003</v>
      </c>
      <c r="J23" s="25">
        <f t="shared" si="2"/>
        <v>9.2865</v>
      </c>
      <c r="K23" s="25">
        <f t="shared" si="2"/>
        <v>12169.600899999998</v>
      </c>
      <c r="L23" s="25">
        <f t="shared" si="2"/>
        <v>4369.6524</v>
      </c>
      <c r="M23" s="25">
        <f t="shared" si="2"/>
        <v>42663.9067</v>
      </c>
      <c r="N23" s="25">
        <f t="shared" si="2"/>
        <v>124897.9546</v>
      </c>
      <c r="O23" s="26">
        <f t="shared" si="0"/>
        <v>167561.8613</v>
      </c>
      <c r="P23" s="3"/>
      <c r="BG23" s="4"/>
    </row>
    <row r="24" spans="2:15" ht="12" customHeight="1">
      <c r="B24" s="10"/>
      <c r="C24" s="11" t="s">
        <v>13</v>
      </c>
      <c r="D24" s="23">
        <v>114.0273</v>
      </c>
      <c r="E24" s="23">
        <v>55.986599999999996</v>
      </c>
      <c r="F24" s="23">
        <v>49.724900000000005</v>
      </c>
      <c r="G24" s="23">
        <v>6.8812</v>
      </c>
      <c r="H24" s="23">
        <v>5.6739</v>
      </c>
      <c r="I24" s="23">
        <v>154.6499</v>
      </c>
      <c r="J24" s="23">
        <v>0</v>
      </c>
      <c r="K24" s="23">
        <v>167.5558</v>
      </c>
      <c r="L24" s="23">
        <v>20.8392</v>
      </c>
      <c r="M24" s="23">
        <v>299.9146999999999</v>
      </c>
      <c r="N24" s="23">
        <v>82.8542</v>
      </c>
      <c r="O24" s="24">
        <f t="shared" si="0"/>
        <v>382.7688999999999</v>
      </c>
    </row>
    <row r="25" spans="2:15" ht="12" customHeight="1">
      <c r="B25" s="8" t="s">
        <v>72</v>
      </c>
      <c r="C25" s="12" t="s">
        <v>14</v>
      </c>
      <c r="D25" s="25">
        <v>19.9946</v>
      </c>
      <c r="E25" s="25">
        <v>0</v>
      </c>
      <c r="F25" s="25">
        <v>52.677</v>
      </c>
      <c r="G25" s="25">
        <v>2.4356</v>
      </c>
      <c r="H25" s="25">
        <v>56.4105</v>
      </c>
      <c r="I25" s="25">
        <v>73.9695</v>
      </c>
      <c r="J25" s="25">
        <v>17.559</v>
      </c>
      <c r="K25" s="25">
        <v>0</v>
      </c>
      <c r="L25" s="25">
        <v>3.7335</v>
      </c>
      <c r="M25" s="25">
        <v>76.4051</v>
      </c>
      <c r="N25" s="25">
        <v>21.776</v>
      </c>
      <c r="O25" s="26">
        <f t="shared" si="0"/>
        <v>98.1811</v>
      </c>
    </row>
    <row r="26" spans="2:15" ht="12" customHeight="1">
      <c r="B26" s="8"/>
      <c r="C26" s="12" t="s">
        <v>15</v>
      </c>
      <c r="D26" s="25">
        <v>910.109</v>
      </c>
      <c r="E26" s="25">
        <v>233.63</v>
      </c>
      <c r="F26" s="25">
        <v>36.5528</v>
      </c>
      <c r="G26" s="25">
        <v>10.6712</v>
      </c>
      <c r="H26" s="25">
        <v>106.0061</v>
      </c>
      <c r="I26" s="25">
        <v>667.2777</v>
      </c>
      <c r="J26" s="25">
        <v>0</v>
      </c>
      <c r="K26" s="25">
        <v>693.5066</v>
      </c>
      <c r="L26" s="25">
        <v>3.0618</v>
      </c>
      <c r="M26" s="25">
        <v>1062.6893</v>
      </c>
      <c r="N26" s="25">
        <v>114.418</v>
      </c>
      <c r="O26" s="26">
        <f t="shared" si="0"/>
        <v>1177.1073000000001</v>
      </c>
    </row>
    <row r="27" spans="2:15" ht="12" customHeight="1">
      <c r="B27" s="8"/>
      <c r="C27" s="12" t="s">
        <v>16</v>
      </c>
      <c r="D27" s="25">
        <v>36550.755</v>
      </c>
      <c r="E27" s="25">
        <v>2886.4262</v>
      </c>
      <c r="F27" s="25">
        <v>6619.3088</v>
      </c>
      <c r="G27" s="25">
        <v>3.7164</v>
      </c>
      <c r="H27" s="25">
        <v>41.17550000000001</v>
      </c>
      <c r="I27" s="25">
        <v>5035.6161999999995</v>
      </c>
      <c r="J27" s="25">
        <v>993.1801</v>
      </c>
      <c r="K27" s="25">
        <v>29310.257400000002</v>
      </c>
      <c r="L27" s="25">
        <v>13163.2234</v>
      </c>
      <c r="M27" s="25">
        <v>74955.1976</v>
      </c>
      <c r="N27" s="25">
        <v>40032.6057</v>
      </c>
      <c r="O27" s="26">
        <f t="shared" si="0"/>
        <v>114987.8033</v>
      </c>
    </row>
    <row r="28" spans="2:15" ht="12" customHeight="1">
      <c r="B28" s="8" t="s">
        <v>69</v>
      </c>
      <c r="C28" s="12" t="s">
        <v>17</v>
      </c>
      <c r="D28" s="25">
        <v>2405.458</v>
      </c>
      <c r="E28" s="25">
        <v>828.8916999999999</v>
      </c>
      <c r="F28" s="25">
        <v>288.8629</v>
      </c>
      <c r="G28" s="25">
        <v>6</v>
      </c>
      <c r="H28" s="25">
        <v>0</v>
      </c>
      <c r="I28" s="25">
        <v>2284.7437</v>
      </c>
      <c r="J28" s="25">
        <v>54.291</v>
      </c>
      <c r="K28" s="25">
        <v>3277.3716000000004</v>
      </c>
      <c r="L28" s="25">
        <v>22</v>
      </c>
      <c r="M28" s="25">
        <v>5370.639</v>
      </c>
      <c r="N28" s="25">
        <v>4803.492</v>
      </c>
      <c r="O28" s="26">
        <f t="shared" si="0"/>
        <v>10174.131000000001</v>
      </c>
    </row>
    <row r="29" spans="2:15" ht="12" customHeight="1">
      <c r="B29" s="8"/>
      <c r="C29" s="12" t="s">
        <v>18</v>
      </c>
      <c r="D29" s="25">
        <v>13.9956</v>
      </c>
      <c r="E29" s="25">
        <v>4</v>
      </c>
      <c r="F29" s="25">
        <v>0</v>
      </c>
      <c r="G29" s="25">
        <v>5.6956</v>
      </c>
      <c r="H29" s="25">
        <v>0</v>
      </c>
      <c r="I29" s="25">
        <v>2.4706</v>
      </c>
      <c r="J29" s="25">
        <v>0</v>
      </c>
      <c r="K29" s="25">
        <v>3516.0669000000003</v>
      </c>
      <c r="L29" s="25">
        <v>286.8652</v>
      </c>
      <c r="M29" s="25">
        <v>3808.6277000000005</v>
      </c>
      <c r="N29" s="25">
        <v>5509.6112</v>
      </c>
      <c r="O29" s="26">
        <f t="shared" si="0"/>
        <v>9318.2389</v>
      </c>
    </row>
    <row r="30" spans="2:15" ht="12" customHeight="1">
      <c r="B30" s="8"/>
      <c r="C30" s="12" t="s">
        <v>19</v>
      </c>
      <c r="D30" s="25">
        <v>15.7182</v>
      </c>
      <c r="E30" s="25">
        <v>1.3866</v>
      </c>
      <c r="F30" s="25">
        <v>0</v>
      </c>
      <c r="G30" s="25">
        <v>0</v>
      </c>
      <c r="H30" s="25">
        <v>0</v>
      </c>
      <c r="I30" s="25">
        <v>14.3316</v>
      </c>
      <c r="J30" s="25">
        <v>0</v>
      </c>
      <c r="K30" s="25">
        <v>15.7182</v>
      </c>
      <c r="L30" s="25">
        <v>0</v>
      </c>
      <c r="M30" s="25">
        <v>15.7182</v>
      </c>
      <c r="N30" s="25">
        <v>0</v>
      </c>
      <c r="O30" s="26">
        <f t="shared" si="0"/>
        <v>15.7182</v>
      </c>
    </row>
    <row r="31" spans="2:15" ht="12" customHeight="1">
      <c r="B31" s="8" t="s">
        <v>70</v>
      </c>
      <c r="C31" s="12" t="s">
        <v>20</v>
      </c>
      <c r="D31" s="25">
        <v>69.88</v>
      </c>
      <c r="E31" s="25">
        <v>20.3694</v>
      </c>
      <c r="F31" s="25">
        <v>26.2053</v>
      </c>
      <c r="G31" s="25">
        <v>0</v>
      </c>
      <c r="H31" s="25">
        <v>7.6185</v>
      </c>
      <c r="I31" s="25">
        <v>45.656</v>
      </c>
      <c r="J31" s="25">
        <v>0</v>
      </c>
      <c r="K31" s="25">
        <v>14.8705</v>
      </c>
      <c r="L31" s="25">
        <v>51.8516</v>
      </c>
      <c r="M31" s="25">
        <v>88.87409999999998</v>
      </c>
      <c r="N31" s="25">
        <v>92.8277</v>
      </c>
      <c r="O31" s="26">
        <f t="shared" si="0"/>
        <v>181.7018</v>
      </c>
    </row>
    <row r="32" spans="2:15" ht="12" customHeight="1">
      <c r="B32" s="8"/>
      <c r="C32" s="12" t="s">
        <v>21</v>
      </c>
      <c r="D32" s="29">
        <v>13753.3338</v>
      </c>
      <c r="E32" s="29">
        <v>8293.8192</v>
      </c>
      <c r="F32" s="29">
        <v>3591.5976</v>
      </c>
      <c r="G32" s="29">
        <v>2.0553999999999997</v>
      </c>
      <c r="H32" s="29">
        <v>187.3974</v>
      </c>
      <c r="I32" s="29">
        <v>3643.4919</v>
      </c>
      <c r="J32" s="29">
        <v>1240.9632</v>
      </c>
      <c r="K32" s="29">
        <v>9407.163</v>
      </c>
      <c r="L32" s="29">
        <v>2414.8537</v>
      </c>
      <c r="M32" s="29">
        <v>26786.267799999998</v>
      </c>
      <c r="N32" s="29">
        <v>11296.4148</v>
      </c>
      <c r="O32" s="30">
        <f t="shared" si="0"/>
        <v>38082.6826</v>
      </c>
    </row>
    <row r="33" spans="2:59" s="18" customFormat="1" ht="12" customHeight="1">
      <c r="B33" s="14"/>
      <c r="C33" s="15" t="s">
        <v>86</v>
      </c>
      <c r="D33" s="29">
        <f aca="true" t="shared" si="3" ref="D33:N33">SUM(D24:D32)</f>
        <v>53853.271499999995</v>
      </c>
      <c r="E33" s="29">
        <f t="shared" si="3"/>
        <v>12324.509699999999</v>
      </c>
      <c r="F33" s="29">
        <f t="shared" si="3"/>
        <v>10664.9293</v>
      </c>
      <c r="G33" s="29">
        <f t="shared" si="3"/>
        <v>37.4554</v>
      </c>
      <c r="H33" s="29">
        <f t="shared" si="3"/>
        <v>404.28190000000006</v>
      </c>
      <c r="I33" s="29">
        <f t="shared" si="3"/>
        <v>11922.2071</v>
      </c>
      <c r="J33" s="29">
        <f t="shared" si="3"/>
        <v>2305.9933</v>
      </c>
      <c r="K33" s="29">
        <f t="shared" si="3"/>
        <v>46402.51</v>
      </c>
      <c r="L33" s="29">
        <f t="shared" si="3"/>
        <v>15966.4284</v>
      </c>
      <c r="M33" s="29">
        <f t="shared" si="3"/>
        <v>112464.3335</v>
      </c>
      <c r="N33" s="29">
        <f t="shared" si="3"/>
        <v>61953.999599999996</v>
      </c>
      <c r="O33" s="30">
        <f t="shared" si="0"/>
        <v>174418.3331</v>
      </c>
      <c r="P33" s="3"/>
      <c r="BG33" s="4"/>
    </row>
    <row r="34" spans="2:15" ht="12" customHeight="1">
      <c r="B34" s="8"/>
      <c r="C34" s="12" t="s">
        <v>22</v>
      </c>
      <c r="D34" s="25">
        <v>198900.2253</v>
      </c>
      <c r="E34" s="25">
        <v>171743.2324</v>
      </c>
      <c r="F34" s="25">
        <v>159624.291</v>
      </c>
      <c r="G34" s="25">
        <v>978.4154</v>
      </c>
      <c r="H34" s="25">
        <v>23010.1665</v>
      </c>
      <c r="I34" s="25">
        <v>29370.332800000004</v>
      </c>
      <c r="J34" s="25">
        <v>4613.7353</v>
      </c>
      <c r="K34" s="25">
        <v>36173.868</v>
      </c>
      <c r="L34" s="25">
        <v>15120.4342</v>
      </c>
      <c r="M34" s="25">
        <v>262232.07259999996</v>
      </c>
      <c r="N34" s="25">
        <v>115118.5587</v>
      </c>
      <c r="O34" s="26">
        <f t="shared" si="0"/>
        <v>377350.63129999995</v>
      </c>
    </row>
    <row r="35" spans="2:15" ht="12" customHeight="1">
      <c r="B35" s="8"/>
      <c r="C35" s="12" t="s">
        <v>23</v>
      </c>
      <c r="D35" s="25">
        <v>149232.0426</v>
      </c>
      <c r="E35" s="25">
        <v>145591.0827</v>
      </c>
      <c r="F35" s="25">
        <v>102580.2923</v>
      </c>
      <c r="G35" s="25">
        <v>891.1735</v>
      </c>
      <c r="H35" s="25">
        <v>11979.5738</v>
      </c>
      <c r="I35" s="25">
        <v>58361.2081</v>
      </c>
      <c r="J35" s="25">
        <v>17614.224899999997</v>
      </c>
      <c r="K35" s="25">
        <v>24432.358200000002</v>
      </c>
      <c r="L35" s="25">
        <v>13299.8798</v>
      </c>
      <c r="M35" s="25">
        <v>200391.0141</v>
      </c>
      <c r="N35" s="25">
        <v>102865.5323</v>
      </c>
      <c r="O35" s="26">
        <f t="shared" si="0"/>
        <v>303256.5464</v>
      </c>
    </row>
    <row r="36" spans="2:15" ht="12" customHeight="1">
      <c r="B36" s="8" t="s">
        <v>73</v>
      </c>
      <c r="C36" s="12" t="s">
        <v>24</v>
      </c>
      <c r="D36" s="25">
        <v>353981.9869</v>
      </c>
      <c r="E36" s="25">
        <v>240488.8479</v>
      </c>
      <c r="F36" s="25">
        <v>192539.0532</v>
      </c>
      <c r="G36" s="25">
        <v>5808.9043</v>
      </c>
      <c r="H36" s="25">
        <v>58783.0991</v>
      </c>
      <c r="I36" s="25">
        <v>127428.9783</v>
      </c>
      <c r="J36" s="25">
        <v>30217.3069</v>
      </c>
      <c r="K36" s="25">
        <v>160053.516</v>
      </c>
      <c r="L36" s="25">
        <v>10952.0897</v>
      </c>
      <c r="M36" s="25">
        <v>606645.4358000001</v>
      </c>
      <c r="N36" s="25">
        <v>348253.604</v>
      </c>
      <c r="O36" s="26">
        <f t="shared" si="0"/>
        <v>954899.0398000001</v>
      </c>
    </row>
    <row r="37" spans="2:15" ht="12" customHeight="1">
      <c r="B37" s="8" t="s">
        <v>74</v>
      </c>
      <c r="C37" s="12" t="s">
        <v>25</v>
      </c>
      <c r="D37" s="25">
        <v>818794.6922</v>
      </c>
      <c r="E37" s="25">
        <v>267495.6674</v>
      </c>
      <c r="F37" s="25">
        <v>665153.2302000001</v>
      </c>
      <c r="G37" s="25">
        <v>4872.3421</v>
      </c>
      <c r="H37" s="25">
        <v>44871.796</v>
      </c>
      <c r="I37" s="25">
        <v>71423.9378</v>
      </c>
      <c r="J37" s="25">
        <v>6157.0599</v>
      </c>
      <c r="K37" s="25">
        <v>157472.7609</v>
      </c>
      <c r="L37" s="25">
        <v>33445.2028</v>
      </c>
      <c r="M37" s="25">
        <v>954850.7753000001</v>
      </c>
      <c r="N37" s="25">
        <v>325073.3463</v>
      </c>
      <c r="O37" s="26">
        <f t="shared" si="0"/>
        <v>1279924.1216000002</v>
      </c>
    </row>
    <row r="38" spans="2:15" ht="12" customHeight="1">
      <c r="B38" s="8" t="s">
        <v>75</v>
      </c>
      <c r="C38" s="12" t="s">
        <v>26</v>
      </c>
      <c r="D38" s="25">
        <v>283745.5381</v>
      </c>
      <c r="E38" s="25">
        <v>205292.9998</v>
      </c>
      <c r="F38" s="25">
        <v>132947.7546</v>
      </c>
      <c r="G38" s="25">
        <v>11539.776600000001</v>
      </c>
      <c r="H38" s="25">
        <v>109403.2787</v>
      </c>
      <c r="I38" s="25">
        <v>106666.89</v>
      </c>
      <c r="J38" s="25">
        <v>9784.3315</v>
      </c>
      <c r="K38" s="25">
        <v>66304.8369</v>
      </c>
      <c r="L38" s="25">
        <v>45124.0389</v>
      </c>
      <c r="M38" s="25">
        <v>424418.9474</v>
      </c>
      <c r="N38" s="25">
        <v>647610.8325</v>
      </c>
      <c r="O38" s="26">
        <f t="shared" si="0"/>
        <v>1072029.7799</v>
      </c>
    </row>
    <row r="39" spans="2:15" ht="12" customHeight="1">
      <c r="B39" s="8" t="s">
        <v>76</v>
      </c>
      <c r="C39" s="12" t="s">
        <v>27</v>
      </c>
      <c r="D39" s="25">
        <v>9151.8081</v>
      </c>
      <c r="E39" s="25">
        <v>6870.9979</v>
      </c>
      <c r="F39" s="25">
        <v>4006.1355999999996</v>
      </c>
      <c r="G39" s="25">
        <v>2658.152</v>
      </c>
      <c r="H39" s="25">
        <v>2118.7611</v>
      </c>
      <c r="I39" s="25">
        <v>140.2092</v>
      </c>
      <c r="J39" s="25">
        <v>945.4689</v>
      </c>
      <c r="K39" s="25">
        <v>2894.4307000000003</v>
      </c>
      <c r="L39" s="25">
        <v>710.0328000000001</v>
      </c>
      <c r="M39" s="25">
        <v>12647.5073</v>
      </c>
      <c r="N39" s="25">
        <v>3416.6298</v>
      </c>
      <c r="O39" s="26">
        <f t="shared" si="0"/>
        <v>16064.1371</v>
      </c>
    </row>
    <row r="40" spans="2:15" ht="12" customHeight="1">
      <c r="B40" s="8" t="s">
        <v>77</v>
      </c>
      <c r="C40" s="12" t="s">
        <v>28</v>
      </c>
      <c r="D40" s="25">
        <v>246420.419</v>
      </c>
      <c r="E40" s="25">
        <v>176119.1021</v>
      </c>
      <c r="F40" s="25">
        <v>131019.7386</v>
      </c>
      <c r="G40" s="25">
        <v>15715.311399999999</v>
      </c>
      <c r="H40" s="25">
        <v>14190.605</v>
      </c>
      <c r="I40" s="25">
        <v>41538.575</v>
      </c>
      <c r="J40" s="25">
        <v>23506.8875</v>
      </c>
      <c r="K40" s="25">
        <v>39866.9864</v>
      </c>
      <c r="L40" s="25">
        <v>30554.904200000004</v>
      </c>
      <c r="M40" s="25">
        <v>295548.10140000004</v>
      </c>
      <c r="N40" s="25">
        <v>110740.0823</v>
      </c>
      <c r="O40" s="26">
        <f t="shared" si="0"/>
        <v>406288.18370000005</v>
      </c>
    </row>
    <row r="41" spans="2:15" ht="12" customHeight="1">
      <c r="B41" s="8" t="s">
        <v>78</v>
      </c>
      <c r="C41" s="12" t="s">
        <v>29</v>
      </c>
      <c r="D41" s="25">
        <v>40417.7994</v>
      </c>
      <c r="E41" s="25">
        <v>19138.942799999997</v>
      </c>
      <c r="F41" s="25">
        <v>16568.8219</v>
      </c>
      <c r="G41" s="25">
        <v>203.4174</v>
      </c>
      <c r="H41" s="25">
        <v>1665.6970000000001</v>
      </c>
      <c r="I41" s="25">
        <v>14698.2156</v>
      </c>
      <c r="J41" s="25">
        <v>614.2251000000001</v>
      </c>
      <c r="K41" s="25">
        <v>7174.694299999999</v>
      </c>
      <c r="L41" s="25">
        <v>2047.2946000000002</v>
      </c>
      <c r="M41" s="25">
        <v>49549.78250000001</v>
      </c>
      <c r="N41" s="25">
        <v>116133.1476</v>
      </c>
      <c r="O41" s="26">
        <f t="shared" si="0"/>
        <v>165682.9301</v>
      </c>
    </row>
    <row r="42" spans="2:15" ht="12" customHeight="1">
      <c r="B42" s="8" t="s">
        <v>70</v>
      </c>
      <c r="C42" s="12" t="s">
        <v>31</v>
      </c>
      <c r="D42" s="25">
        <v>221360.3878</v>
      </c>
      <c r="E42" s="25">
        <v>121183.97450000001</v>
      </c>
      <c r="F42" s="25">
        <v>66774.8188</v>
      </c>
      <c r="G42" s="25">
        <v>18983.4264</v>
      </c>
      <c r="H42" s="25">
        <v>31715.3839</v>
      </c>
      <c r="I42" s="25">
        <v>21282.6421</v>
      </c>
      <c r="J42" s="25">
        <v>6281.876</v>
      </c>
      <c r="K42" s="25">
        <v>11171.6142</v>
      </c>
      <c r="L42" s="25">
        <v>8930.2988</v>
      </c>
      <c r="M42" s="25">
        <v>263931.2583</v>
      </c>
      <c r="N42" s="25">
        <v>98807.305</v>
      </c>
      <c r="O42" s="26">
        <f t="shared" si="0"/>
        <v>362738.5633</v>
      </c>
    </row>
    <row r="43" spans="2:15" ht="12" customHeight="1">
      <c r="B43" s="8"/>
      <c r="C43" s="12" t="s">
        <v>30</v>
      </c>
      <c r="D43" s="25">
        <v>44197.2897</v>
      </c>
      <c r="E43" s="25">
        <v>17070.8203</v>
      </c>
      <c r="F43" s="25">
        <v>6472.1386999999995</v>
      </c>
      <c r="G43" s="25">
        <v>665.5952</v>
      </c>
      <c r="H43" s="25">
        <v>8264.2214</v>
      </c>
      <c r="I43" s="25">
        <v>8686.5909</v>
      </c>
      <c r="J43" s="25">
        <v>650.0654000000001</v>
      </c>
      <c r="K43" s="25">
        <v>3192.5581</v>
      </c>
      <c r="L43" s="25">
        <v>2108.4505</v>
      </c>
      <c r="M43" s="25">
        <v>50042.4421</v>
      </c>
      <c r="N43" s="25">
        <v>37648.1941</v>
      </c>
      <c r="O43" s="26">
        <f t="shared" si="0"/>
        <v>87690.63620000001</v>
      </c>
    </row>
    <row r="44" spans="2:59" s="18" customFormat="1" ht="12" customHeight="1">
      <c r="B44" s="14"/>
      <c r="C44" s="15" t="s">
        <v>86</v>
      </c>
      <c r="D44" s="23">
        <f aca="true" t="shared" si="4" ref="D44:N44">SUM(D34:D43)</f>
        <v>2366202.1891000005</v>
      </c>
      <c r="E44" s="23">
        <f t="shared" si="4"/>
        <v>1370995.6678</v>
      </c>
      <c r="F44" s="23">
        <f t="shared" si="4"/>
        <v>1477686.2749000003</v>
      </c>
      <c r="G44" s="23">
        <f t="shared" si="4"/>
        <v>62316.5143</v>
      </c>
      <c r="H44" s="23">
        <f t="shared" si="4"/>
        <v>306002.58249999996</v>
      </c>
      <c r="I44" s="23">
        <f t="shared" si="4"/>
        <v>479597.5798</v>
      </c>
      <c r="J44" s="23">
        <f t="shared" si="4"/>
        <v>100385.1814</v>
      </c>
      <c r="K44" s="23">
        <f t="shared" si="4"/>
        <v>508737.6237</v>
      </c>
      <c r="L44" s="23">
        <f t="shared" si="4"/>
        <v>162292.6263</v>
      </c>
      <c r="M44" s="23">
        <f t="shared" si="4"/>
        <v>3120257.3368000006</v>
      </c>
      <c r="N44" s="23">
        <f t="shared" si="4"/>
        <v>1905667.2326</v>
      </c>
      <c r="O44" s="24">
        <f t="shared" si="0"/>
        <v>5025924.5694</v>
      </c>
      <c r="P44" s="3"/>
      <c r="BG44" s="4"/>
    </row>
    <row r="45" spans="2:15" ht="12" customHeight="1">
      <c r="B45" s="10"/>
      <c r="C45" s="11" t="s">
        <v>32</v>
      </c>
      <c r="D45" s="23">
        <v>3490.5174</v>
      </c>
      <c r="E45" s="23">
        <v>4243.3468</v>
      </c>
      <c r="F45" s="23">
        <v>2141.6361</v>
      </c>
      <c r="G45" s="23">
        <v>6</v>
      </c>
      <c r="H45" s="23">
        <v>563.4908</v>
      </c>
      <c r="I45" s="23">
        <v>3287.8489</v>
      </c>
      <c r="J45" s="23">
        <v>33.788</v>
      </c>
      <c r="K45" s="23">
        <v>6627.8884</v>
      </c>
      <c r="L45" s="23">
        <v>39.7329</v>
      </c>
      <c r="M45" s="23">
        <v>8944.732800000002</v>
      </c>
      <c r="N45" s="23">
        <v>5743.9757</v>
      </c>
      <c r="O45" s="24">
        <f t="shared" si="0"/>
        <v>14688.7085</v>
      </c>
    </row>
    <row r="46" spans="2:15" ht="12" customHeight="1">
      <c r="B46" s="8"/>
      <c r="C46" s="12" t="s">
        <v>33</v>
      </c>
      <c r="D46" s="25">
        <v>2309.5636</v>
      </c>
      <c r="E46" s="25">
        <v>10248.8045</v>
      </c>
      <c r="F46" s="25">
        <v>3507.6022000000003</v>
      </c>
      <c r="G46" s="25">
        <v>14.9082</v>
      </c>
      <c r="H46" s="25">
        <v>1341.9842</v>
      </c>
      <c r="I46" s="25">
        <v>6267.7228</v>
      </c>
      <c r="J46" s="25">
        <v>0</v>
      </c>
      <c r="K46" s="25">
        <v>19629.2151</v>
      </c>
      <c r="L46" s="25">
        <v>3451.7682</v>
      </c>
      <c r="M46" s="25">
        <v>27062.091800000002</v>
      </c>
      <c r="N46" s="25">
        <v>51198.5797</v>
      </c>
      <c r="O46" s="26">
        <f t="shared" si="0"/>
        <v>78260.6715</v>
      </c>
    </row>
    <row r="47" spans="2:15" ht="12" customHeight="1">
      <c r="B47" s="8"/>
      <c r="C47" s="12" t="s">
        <v>34</v>
      </c>
      <c r="D47" s="25">
        <v>23006.9163</v>
      </c>
      <c r="E47" s="25">
        <v>18285.9418</v>
      </c>
      <c r="F47" s="25">
        <v>7946.6188</v>
      </c>
      <c r="G47" s="25">
        <v>112.3481</v>
      </c>
      <c r="H47" s="25">
        <v>8761.1101</v>
      </c>
      <c r="I47" s="25">
        <v>20978.173899999998</v>
      </c>
      <c r="J47" s="25">
        <v>179.095</v>
      </c>
      <c r="K47" s="25">
        <v>22103.117299999998</v>
      </c>
      <c r="L47" s="25">
        <v>732.0636999999999</v>
      </c>
      <c r="M47" s="25">
        <v>55477.946800000005</v>
      </c>
      <c r="N47" s="25">
        <v>55432.0939</v>
      </c>
      <c r="O47" s="26">
        <f t="shared" si="0"/>
        <v>110910.04070000001</v>
      </c>
    </row>
    <row r="48" spans="2:15" ht="12" customHeight="1">
      <c r="B48" s="8" t="s">
        <v>80</v>
      </c>
      <c r="C48" s="12" t="s">
        <v>35</v>
      </c>
      <c r="D48" s="25">
        <v>38037.7628</v>
      </c>
      <c r="E48" s="25">
        <v>25997.45</v>
      </c>
      <c r="F48" s="25">
        <v>24347.8321</v>
      </c>
      <c r="G48" s="25">
        <v>499.05959999999993</v>
      </c>
      <c r="H48" s="25">
        <v>4322.4929999999995</v>
      </c>
      <c r="I48" s="25">
        <v>6987.8758</v>
      </c>
      <c r="J48" s="25">
        <v>630.2206</v>
      </c>
      <c r="K48" s="25">
        <v>46025.0196</v>
      </c>
      <c r="L48" s="25">
        <v>843.3193</v>
      </c>
      <c r="M48" s="25">
        <v>88607.966</v>
      </c>
      <c r="N48" s="25">
        <v>16568.0612</v>
      </c>
      <c r="O48" s="26">
        <f t="shared" si="0"/>
        <v>105176.0272</v>
      </c>
    </row>
    <row r="49" spans="2:15" ht="12" customHeight="1">
      <c r="B49" s="8"/>
      <c r="C49" s="12" t="s">
        <v>37</v>
      </c>
      <c r="D49" s="25">
        <v>36001.4755</v>
      </c>
      <c r="E49" s="25">
        <v>28788.0987</v>
      </c>
      <c r="F49" s="25">
        <v>20273.0316</v>
      </c>
      <c r="G49" s="25">
        <v>622.9169</v>
      </c>
      <c r="H49" s="25">
        <v>942.3417</v>
      </c>
      <c r="I49" s="25">
        <v>4728.5067</v>
      </c>
      <c r="J49" s="25">
        <v>604.1768</v>
      </c>
      <c r="K49" s="25">
        <v>3281.5649999999996</v>
      </c>
      <c r="L49" s="25">
        <v>26.2281</v>
      </c>
      <c r="M49" s="25">
        <v>57244.1656</v>
      </c>
      <c r="N49" s="25">
        <v>32196.0109</v>
      </c>
      <c r="O49" s="26">
        <f t="shared" si="0"/>
        <v>89440.1765</v>
      </c>
    </row>
    <row r="50" spans="2:15" ht="12" customHeight="1">
      <c r="B50" s="8"/>
      <c r="C50" s="12" t="s">
        <v>36</v>
      </c>
      <c r="D50" s="25">
        <v>37358.8287</v>
      </c>
      <c r="E50" s="25">
        <v>28301.381800000003</v>
      </c>
      <c r="F50" s="25">
        <v>15840.6182</v>
      </c>
      <c r="G50" s="25">
        <v>1304.086</v>
      </c>
      <c r="H50" s="25">
        <v>22872.8258</v>
      </c>
      <c r="I50" s="25">
        <v>11660.4574</v>
      </c>
      <c r="J50" s="25">
        <v>3457.3594000000003</v>
      </c>
      <c r="K50" s="25">
        <v>18030.8233</v>
      </c>
      <c r="L50" s="25">
        <v>466.0951</v>
      </c>
      <c r="M50" s="25">
        <v>65614.00690000001</v>
      </c>
      <c r="N50" s="25">
        <v>75634.7481</v>
      </c>
      <c r="O50" s="26">
        <f t="shared" si="0"/>
        <v>141248.755</v>
      </c>
    </row>
    <row r="51" spans="2:15" ht="12" customHeight="1">
      <c r="B51" s="8" t="s">
        <v>79</v>
      </c>
      <c r="C51" s="12" t="s">
        <v>38</v>
      </c>
      <c r="D51" s="25">
        <v>468.9642</v>
      </c>
      <c r="E51" s="25">
        <v>645.5801</v>
      </c>
      <c r="F51" s="25">
        <v>208.5082</v>
      </c>
      <c r="G51" s="25">
        <v>17.2942</v>
      </c>
      <c r="H51" s="25">
        <v>0</v>
      </c>
      <c r="I51" s="25">
        <v>193.1459</v>
      </c>
      <c r="J51" s="25">
        <v>170.5092</v>
      </c>
      <c r="K51" s="25">
        <v>2153.8051</v>
      </c>
      <c r="L51" s="25">
        <v>207.3009</v>
      </c>
      <c r="M51" s="25">
        <v>2444.0397</v>
      </c>
      <c r="N51" s="25">
        <v>2288.2142</v>
      </c>
      <c r="O51" s="26">
        <f t="shared" si="0"/>
        <v>4732.2539</v>
      </c>
    </row>
    <row r="52" spans="2:15" ht="12" customHeight="1">
      <c r="B52" s="8"/>
      <c r="C52" s="12" t="s">
        <v>39</v>
      </c>
      <c r="D52" s="25">
        <v>1451.0301</v>
      </c>
      <c r="E52" s="25">
        <v>1078.0469</v>
      </c>
      <c r="F52" s="25">
        <v>537.5110000000001</v>
      </c>
      <c r="G52" s="25">
        <v>344.4132</v>
      </c>
      <c r="H52" s="25">
        <v>159.026</v>
      </c>
      <c r="I52" s="25">
        <v>123.7409</v>
      </c>
      <c r="J52" s="25">
        <v>426.36289999999997</v>
      </c>
      <c r="K52" s="25">
        <v>8715.3841</v>
      </c>
      <c r="L52" s="25">
        <v>1095.1189</v>
      </c>
      <c r="M52" s="25">
        <v>10354.4301</v>
      </c>
      <c r="N52" s="25">
        <v>11575.4825</v>
      </c>
      <c r="O52" s="26">
        <f t="shared" si="0"/>
        <v>21929.9126</v>
      </c>
    </row>
    <row r="53" spans="2:15" ht="12" customHeight="1">
      <c r="B53" s="8"/>
      <c r="C53" s="12" t="s">
        <v>40</v>
      </c>
      <c r="D53" s="25">
        <v>11905.1672</v>
      </c>
      <c r="E53" s="25">
        <v>3670.7883</v>
      </c>
      <c r="F53" s="25">
        <v>3439.4735</v>
      </c>
      <c r="G53" s="25">
        <v>411.6551</v>
      </c>
      <c r="H53" s="25">
        <v>2945.3128</v>
      </c>
      <c r="I53" s="25">
        <v>4409.9682</v>
      </c>
      <c r="J53" s="25">
        <v>2866.6453</v>
      </c>
      <c r="K53" s="25">
        <v>13825.0449</v>
      </c>
      <c r="L53" s="25">
        <v>2798.609</v>
      </c>
      <c r="M53" s="25">
        <v>24681.1087</v>
      </c>
      <c r="N53" s="25">
        <v>17214.8092</v>
      </c>
      <c r="O53" s="26">
        <f t="shared" si="0"/>
        <v>41895.9179</v>
      </c>
    </row>
    <row r="54" spans="2:15" ht="12" customHeight="1">
      <c r="B54" s="8" t="s">
        <v>77</v>
      </c>
      <c r="C54" s="12" t="s">
        <v>42</v>
      </c>
      <c r="D54" s="25">
        <v>4734.1353</v>
      </c>
      <c r="E54" s="25">
        <v>8333.0957</v>
      </c>
      <c r="F54" s="25">
        <v>8930.577800000001</v>
      </c>
      <c r="G54" s="25">
        <v>363.1963</v>
      </c>
      <c r="H54" s="25">
        <v>5.079</v>
      </c>
      <c r="I54" s="25">
        <v>305.62609999999995</v>
      </c>
      <c r="J54" s="25">
        <v>391.712</v>
      </c>
      <c r="K54" s="25">
        <v>11048.104200000002</v>
      </c>
      <c r="L54" s="25">
        <v>18834.009</v>
      </c>
      <c r="M54" s="25">
        <v>34514.5116</v>
      </c>
      <c r="N54" s="25">
        <v>13405.1413</v>
      </c>
      <c r="O54" s="26">
        <f t="shared" si="0"/>
        <v>47919.6529</v>
      </c>
    </row>
    <row r="55" spans="2:15" ht="12" customHeight="1">
      <c r="B55" s="8"/>
      <c r="C55" s="12" t="s">
        <v>41</v>
      </c>
      <c r="D55" s="25">
        <v>14277.5571</v>
      </c>
      <c r="E55" s="25">
        <v>5102.1201</v>
      </c>
      <c r="F55" s="25">
        <v>4587.1512999999995</v>
      </c>
      <c r="G55" s="25">
        <v>26.4559</v>
      </c>
      <c r="H55" s="25">
        <v>1241.4575</v>
      </c>
      <c r="I55" s="25">
        <v>4539.0754</v>
      </c>
      <c r="J55" s="25">
        <v>318.3689</v>
      </c>
      <c r="K55" s="25">
        <v>5245.4907</v>
      </c>
      <c r="L55" s="25">
        <v>3141.6333999999997</v>
      </c>
      <c r="M55" s="25">
        <v>22760.1025</v>
      </c>
      <c r="N55" s="25">
        <v>114499.0697</v>
      </c>
      <c r="O55" s="26">
        <f t="shared" si="0"/>
        <v>137259.1722</v>
      </c>
    </row>
    <row r="56" spans="2:15" ht="12" customHeight="1">
      <c r="B56" s="8"/>
      <c r="C56" s="12" t="s">
        <v>43</v>
      </c>
      <c r="D56" s="25">
        <v>101.4286</v>
      </c>
      <c r="E56" s="25">
        <v>58.3106</v>
      </c>
      <c r="F56" s="25">
        <v>32.9605</v>
      </c>
      <c r="G56" s="25">
        <v>0</v>
      </c>
      <c r="H56" s="25">
        <v>0</v>
      </c>
      <c r="I56" s="25">
        <v>135.3723</v>
      </c>
      <c r="J56" s="25">
        <v>0</v>
      </c>
      <c r="K56" s="25">
        <v>104.44030000000001</v>
      </c>
      <c r="L56" s="25">
        <v>54.5401</v>
      </c>
      <c r="M56" s="25">
        <v>216.56170000000003</v>
      </c>
      <c r="N56" s="25">
        <v>259.0584</v>
      </c>
      <c r="O56" s="26">
        <f t="shared" si="0"/>
        <v>475.62010000000004</v>
      </c>
    </row>
    <row r="57" spans="2:15" ht="12" customHeight="1">
      <c r="B57" s="8" t="s">
        <v>78</v>
      </c>
      <c r="C57" s="12" t="s">
        <v>44</v>
      </c>
      <c r="D57" s="25">
        <v>3202.4192</v>
      </c>
      <c r="E57" s="25">
        <v>512.1271999999999</v>
      </c>
      <c r="F57" s="25">
        <v>378.99620000000004</v>
      </c>
      <c r="G57" s="25">
        <v>105.6708</v>
      </c>
      <c r="H57" s="25">
        <v>33.4931</v>
      </c>
      <c r="I57" s="25">
        <v>266.9936</v>
      </c>
      <c r="J57" s="25">
        <v>286.565</v>
      </c>
      <c r="K57" s="25">
        <v>9.105699999999999</v>
      </c>
      <c r="L57" s="25">
        <v>3338.2343</v>
      </c>
      <c r="M57" s="25">
        <v>6807.4605</v>
      </c>
      <c r="N57" s="25">
        <v>112.9796</v>
      </c>
      <c r="O57" s="26">
        <f t="shared" si="0"/>
        <v>6920.4401</v>
      </c>
    </row>
    <row r="58" spans="2:15" ht="12" customHeight="1">
      <c r="B58" s="8"/>
      <c r="C58" s="12" t="s">
        <v>45</v>
      </c>
      <c r="D58" s="25">
        <v>92402.7741</v>
      </c>
      <c r="E58" s="25">
        <v>34822.5101</v>
      </c>
      <c r="F58" s="25">
        <v>65324.8967</v>
      </c>
      <c r="G58" s="25">
        <v>809.8423</v>
      </c>
      <c r="H58" s="25">
        <v>11407.4368</v>
      </c>
      <c r="I58" s="25">
        <v>16859.769200000002</v>
      </c>
      <c r="J58" s="25">
        <v>3047.8349</v>
      </c>
      <c r="K58" s="25">
        <v>41005.0628</v>
      </c>
      <c r="L58" s="25">
        <v>4043.6305</v>
      </c>
      <c r="M58" s="25">
        <v>114900.5565</v>
      </c>
      <c r="N58" s="25">
        <v>75080.1798</v>
      </c>
      <c r="O58" s="26">
        <f t="shared" si="0"/>
        <v>189980.7363</v>
      </c>
    </row>
    <row r="59" spans="2:15" ht="12" customHeight="1">
      <c r="B59" s="8"/>
      <c r="C59" s="12" t="s">
        <v>46</v>
      </c>
      <c r="D59" s="25">
        <v>250218.6419</v>
      </c>
      <c r="E59" s="25">
        <v>3490.5221</v>
      </c>
      <c r="F59" s="25">
        <v>1708.5124</v>
      </c>
      <c r="G59" s="25">
        <v>243571.8487</v>
      </c>
      <c r="H59" s="25">
        <v>1963.5514999999998</v>
      </c>
      <c r="I59" s="25">
        <v>245528.6305</v>
      </c>
      <c r="J59" s="25">
        <v>1600.5993</v>
      </c>
      <c r="K59" s="25">
        <v>2095.6674000000003</v>
      </c>
      <c r="L59" s="25">
        <v>1414.5540999999998</v>
      </c>
      <c r="M59" s="25">
        <v>255968.41340000002</v>
      </c>
      <c r="N59" s="25">
        <v>51872.4428</v>
      </c>
      <c r="O59" s="26">
        <f t="shared" si="0"/>
        <v>307840.85620000004</v>
      </c>
    </row>
    <row r="60" spans="2:15" ht="12" customHeight="1">
      <c r="B60" s="8" t="s">
        <v>70</v>
      </c>
      <c r="C60" s="12" t="s">
        <v>47</v>
      </c>
      <c r="D60" s="25">
        <v>58442.5795</v>
      </c>
      <c r="E60" s="25">
        <v>13265.0357</v>
      </c>
      <c r="F60" s="25">
        <v>20599.820799999998</v>
      </c>
      <c r="G60" s="25">
        <v>931.4024999999999</v>
      </c>
      <c r="H60" s="25">
        <v>2416.2448999999997</v>
      </c>
      <c r="I60" s="25">
        <v>22089.2087</v>
      </c>
      <c r="J60" s="25">
        <v>1188.1657</v>
      </c>
      <c r="K60" s="25">
        <v>25076.641</v>
      </c>
      <c r="L60" s="25">
        <v>17047.2303</v>
      </c>
      <c r="M60" s="25">
        <v>81433.94429999999</v>
      </c>
      <c r="N60" s="25">
        <v>105075.9345</v>
      </c>
      <c r="O60" s="26">
        <f t="shared" si="0"/>
        <v>186509.8788</v>
      </c>
    </row>
    <row r="61" spans="2:15" ht="12" customHeight="1">
      <c r="B61" s="8"/>
      <c r="C61" s="12" t="s">
        <v>48</v>
      </c>
      <c r="D61" s="25">
        <v>173062.0473</v>
      </c>
      <c r="E61" s="25">
        <v>82300.7933</v>
      </c>
      <c r="F61" s="25">
        <v>80494.49710000001</v>
      </c>
      <c r="G61" s="25">
        <v>2707.8347999999996</v>
      </c>
      <c r="H61" s="25">
        <v>52051.210600000006</v>
      </c>
      <c r="I61" s="25">
        <v>63184.65729999999</v>
      </c>
      <c r="J61" s="25">
        <v>9693.8974</v>
      </c>
      <c r="K61" s="25">
        <v>23809.0677</v>
      </c>
      <c r="L61" s="25">
        <v>12042.038400000001</v>
      </c>
      <c r="M61" s="25">
        <v>228440.8348</v>
      </c>
      <c r="N61" s="25">
        <v>267161.593</v>
      </c>
      <c r="O61" s="26">
        <f t="shared" si="0"/>
        <v>495602.4278</v>
      </c>
    </row>
    <row r="62" spans="2:15" ht="12" customHeight="1">
      <c r="B62" s="8"/>
      <c r="C62" s="12" t="s">
        <v>49</v>
      </c>
      <c r="D62" s="25">
        <v>25783.3483</v>
      </c>
      <c r="E62" s="25">
        <v>17129.0338</v>
      </c>
      <c r="F62" s="25">
        <v>2033.5998</v>
      </c>
      <c r="G62" s="25">
        <v>87.321</v>
      </c>
      <c r="H62" s="25">
        <v>10673.3335</v>
      </c>
      <c r="I62" s="25">
        <v>6603.7311</v>
      </c>
      <c r="J62" s="25">
        <v>136.1449</v>
      </c>
      <c r="K62" s="25">
        <v>879.241</v>
      </c>
      <c r="L62" s="25">
        <v>529.3611999999999</v>
      </c>
      <c r="M62" s="25">
        <v>28314.505900000004</v>
      </c>
      <c r="N62" s="25">
        <v>16356.6322</v>
      </c>
      <c r="O62" s="26">
        <f t="shared" si="0"/>
        <v>44671.138100000004</v>
      </c>
    </row>
    <row r="63" spans="2:15" ht="12" customHeight="1">
      <c r="B63" s="8"/>
      <c r="C63" s="17" t="s">
        <v>50</v>
      </c>
      <c r="D63" s="29">
        <v>969876.0774</v>
      </c>
      <c r="E63" s="29">
        <v>723476.0887000001</v>
      </c>
      <c r="F63" s="29">
        <v>685226.3585</v>
      </c>
      <c r="G63" s="29">
        <v>131122.5324</v>
      </c>
      <c r="H63" s="29">
        <v>69061.2807</v>
      </c>
      <c r="I63" s="29">
        <v>142147.74829999998</v>
      </c>
      <c r="J63" s="29">
        <v>15019.3023</v>
      </c>
      <c r="K63" s="29">
        <v>202466.2451</v>
      </c>
      <c r="L63" s="29">
        <v>35751.1221</v>
      </c>
      <c r="M63" s="29">
        <v>1113019.5205000003</v>
      </c>
      <c r="N63" s="29">
        <v>509550.6107</v>
      </c>
      <c r="O63" s="30">
        <f t="shared" si="0"/>
        <v>1622570.1312000004</v>
      </c>
    </row>
    <row r="64" spans="2:59" s="18" customFormat="1" ht="12" customHeight="1">
      <c r="B64" s="14"/>
      <c r="C64" s="15" t="s">
        <v>86</v>
      </c>
      <c r="D64" s="29">
        <f aca="true" t="shared" si="5" ref="D64:N64">SUM(D45:D63)</f>
        <v>1746131.2344999998</v>
      </c>
      <c r="E64" s="29">
        <f t="shared" si="5"/>
        <v>1009749.0762</v>
      </c>
      <c r="F64" s="29">
        <f t="shared" si="5"/>
        <v>947560.2028</v>
      </c>
      <c r="G64" s="29">
        <f t="shared" si="5"/>
        <v>383058.78599999996</v>
      </c>
      <c r="H64" s="29">
        <f t="shared" si="5"/>
        <v>190761.672</v>
      </c>
      <c r="I64" s="29">
        <f t="shared" si="5"/>
        <v>560298.253</v>
      </c>
      <c r="J64" s="29">
        <f t="shared" si="5"/>
        <v>40050.7476</v>
      </c>
      <c r="K64" s="29">
        <f t="shared" si="5"/>
        <v>452130.92869999993</v>
      </c>
      <c r="L64" s="29">
        <f t="shared" si="5"/>
        <v>105856.5895</v>
      </c>
      <c r="M64" s="29">
        <f t="shared" si="5"/>
        <v>2226806.9001</v>
      </c>
      <c r="N64" s="29">
        <f t="shared" si="5"/>
        <v>1421225.6174</v>
      </c>
      <c r="O64" s="30">
        <f t="shared" si="0"/>
        <v>3648032.5175</v>
      </c>
      <c r="P64" s="3"/>
      <c r="BG64" s="4"/>
    </row>
    <row r="65" spans="2:15" ht="12" customHeight="1">
      <c r="B65" s="8"/>
      <c r="C65" s="12" t="s">
        <v>51</v>
      </c>
      <c r="D65" s="25">
        <v>2925.2002</v>
      </c>
      <c r="E65" s="25">
        <v>285.6073</v>
      </c>
      <c r="F65" s="25">
        <v>405.401</v>
      </c>
      <c r="G65" s="25">
        <v>38.758399999999995</v>
      </c>
      <c r="H65" s="25">
        <v>37.7327</v>
      </c>
      <c r="I65" s="25">
        <v>45.5658</v>
      </c>
      <c r="J65" s="25">
        <v>0</v>
      </c>
      <c r="K65" s="25">
        <v>145.9257</v>
      </c>
      <c r="L65" s="25">
        <v>291.9199</v>
      </c>
      <c r="M65" s="25">
        <v>3303.5992</v>
      </c>
      <c r="N65" s="25">
        <v>1833.0977</v>
      </c>
      <c r="O65" s="26">
        <f t="shared" si="0"/>
        <v>5136.6969</v>
      </c>
    </row>
    <row r="66" spans="2:15" ht="12" customHeight="1">
      <c r="B66" s="8" t="s">
        <v>81</v>
      </c>
      <c r="C66" s="12" t="s">
        <v>85</v>
      </c>
      <c r="D66" s="25">
        <v>36933.0177</v>
      </c>
      <c r="E66" s="25">
        <v>23087.2018</v>
      </c>
      <c r="F66" s="25">
        <v>19248.4682</v>
      </c>
      <c r="G66" s="25">
        <v>3244.8899</v>
      </c>
      <c r="H66" s="25">
        <v>9242.7756</v>
      </c>
      <c r="I66" s="25">
        <v>12650.993100000002</v>
      </c>
      <c r="J66" s="25">
        <v>1833.7284</v>
      </c>
      <c r="K66" s="25">
        <v>8715.1019</v>
      </c>
      <c r="L66" s="25">
        <v>6223.578799999999</v>
      </c>
      <c r="M66" s="25">
        <v>62958.727900000005</v>
      </c>
      <c r="N66" s="25">
        <v>80186.483</v>
      </c>
      <c r="O66" s="26">
        <f t="shared" si="0"/>
        <v>143145.2109</v>
      </c>
    </row>
    <row r="67" spans="2:15" ht="12" customHeight="1">
      <c r="B67" s="8" t="s">
        <v>77</v>
      </c>
      <c r="C67" s="12" t="s">
        <v>66</v>
      </c>
      <c r="D67" s="25">
        <v>7064.4048</v>
      </c>
      <c r="E67" s="25">
        <v>2146.9931</v>
      </c>
      <c r="F67" s="25">
        <v>2172.8874</v>
      </c>
      <c r="G67" s="25">
        <v>226.12900000000002</v>
      </c>
      <c r="H67" s="25">
        <v>1094.9479999999999</v>
      </c>
      <c r="I67" s="25">
        <v>2889.3702000000003</v>
      </c>
      <c r="J67" s="25">
        <v>345.5487</v>
      </c>
      <c r="K67" s="25">
        <v>1094.0347000000002</v>
      </c>
      <c r="L67" s="25">
        <v>2036.3741</v>
      </c>
      <c r="M67" s="25">
        <v>9058.2011</v>
      </c>
      <c r="N67" s="25">
        <v>7992.6075</v>
      </c>
      <c r="O67" s="26">
        <f t="shared" si="0"/>
        <v>17050.8086</v>
      </c>
    </row>
    <row r="68" spans="2:15" ht="12" customHeight="1">
      <c r="B68" s="8" t="s">
        <v>78</v>
      </c>
      <c r="C68" s="12" t="s">
        <v>52</v>
      </c>
      <c r="D68" s="25">
        <v>25850.4624</v>
      </c>
      <c r="E68" s="25">
        <v>21988.5479</v>
      </c>
      <c r="F68" s="25">
        <v>16057.6623</v>
      </c>
      <c r="G68" s="25">
        <v>139.9278</v>
      </c>
      <c r="H68" s="25">
        <v>5148.0918</v>
      </c>
      <c r="I68" s="25">
        <v>2862.9577</v>
      </c>
      <c r="J68" s="25">
        <v>56.0461</v>
      </c>
      <c r="K68" s="25">
        <v>1854.0566999999999</v>
      </c>
      <c r="L68" s="25">
        <v>1236.1442000000002</v>
      </c>
      <c r="M68" s="25">
        <v>34603.3938</v>
      </c>
      <c r="N68" s="25">
        <v>61226.8145</v>
      </c>
      <c r="O68" s="26">
        <f t="shared" si="0"/>
        <v>95830.2083</v>
      </c>
    </row>
    <row r="69" spans="2:15" ht="12" customHeight="1">
      <c r="B69" s="8" t="s">
        <v>70</v>
      </c>
      <c r="C69" s="12" t="s">
        <v>53</v>
      </c>
      <c r="D69" s="25">
        <v>12188.4951</v>
      </c>
      <c r="E69" s="25">
        <v>8433.4172</v>
      </c>
      <c r="F69" s="25">
        <v>2560.3985</v>
      </c>
      <c r="G69" s="25">
        <v>175.84070000000003</v>
      </c>
      <c r="H69" s="25">
        <v>2742.2628999999997</v>
      </c>
      <c r="I69" s="25">
        <v>5916.235699999999</v>
      </c>
      <c r="J69" s="25">
        <v>98.8563</v>
      </c>
      <c r="K69" s="25">
        <v>5660.5559</v>
      </c>
      <c r="L69" s="25">
        <v>555.3737</v>
      </c>
      <c r="M69" s="25">
        <v>18569.0287</v>
      </c>
      <c r="N69" s="25">
        <v>4596.5264</v>
      </c>
      <c r="O69" s="26">
        <f t="shared" si="0"/>
        <v>23165.555099999998</v>
      </c>
    </row>
    <row r="70" spans="2:15" ht="12" customHeight="1">
      <c r="B70" s="8"/>
      <c r="C70" s="12" t="s">
        <v>54</v>
      </c>
      <c r="D70" s="25">
        <v>830143.9719</v>
      </c>
      <c r="E70" s="25">
        <v>628808.7209</v>
      </c>
      <c r="F70" s="25">
        <v>252542.991</v>
      </c>
      <c r="G70" s="25">
        <v>12226.3174</v>
      </c>
      <c r="H70" s="25">
        <v>201520.3356</v>
      </c>
      <c r="I70" s="25">
        <v>276708.0523</v>
      </c>
      <c r="J70" s="25">
        <v>15402.3804</v>
      </c>
      <c r="K70" s="25">
        <v>133410.9872</v>
      </c>
      <c r="L70" s="25">
        <v>65456.6342</v>
      </c>
      <c r="M70" s="25">
        <v>1116395.9203</v>
      </c>
      <c r="N70" s="25">
        <v>3346263.9559</v>
      </c>
      <c r="O70" s="26">
        <f t="shared" si="0"/>
        <v>4462659.8762</v>
      </c>
    </row>
    <row r="71" spans="2:15" ht="12" customHeight="1">
      <c r="B71" s="8"/>
      <c r="C71" s="12" t="s">
        <v>55</v>
      </c>
      <c r="D71" s="25">
        <v>272414.447</v>
      </c>
      <c r="E71" s="25">
        <v>235132.4745</v>
      </c>
      <c r="F71" s="25">
        <v>42719.9418</v>
      </c>
      <c r="G71" s="25">
        <v>7018.7848</v>
      </c>
      <c r="H71" s="25">
        <v>15155.743100000002</v>
      </c>
      <c r="I71" s="25">
        <v>105774.8424</v>
      </c>
      <c r="J71" s="25">
        <v>1845.6431</v>
      </c>
      <c r="K71" s="25">
        <v>16046.1554</v>
      </c>
      <c r="L71" s="25">
        <v>47379.89</v>
      </c>
      <c r="M71" s="25">
        <v>358657.7177</v>
      </c>
      <c r="N71" s="25">
        <v>141135.179</v>
      </c>
      <c r="O71" s="26">
        <f t="shared" si="0"/>
        <v>499792.8967</v>
      </c>
    </row>
    <row r="72" spans="2:59" s="18" customFormat="1" ht="12" customHeight="1">
      <c r="B72" s="14"/>
      <c r="C72" s="15" t="s">
        <v>86</v>
      </c>
      <c r="D72" s="23">
        <f aca="true" t="shared" si="6" ref="D72:N72">SUM(D65:D71)</f>
        <v>1187519.9991</v>
      </c>
      <c r="E72" s="23">
        <f t="shared" si="6"/>
        <v>919882.9626999999</v>
      </c>
      <c r="F72" s="23">
        <f t="shared" si="6"/>
        <v>335707.7502</v>
      </c>
      <c r="G72" s="23">
        <f t="shared" si="6"/>
        <v>23070.648</v>
      </c>
      <c r="H72" s="23">
        <f t="shared" si="6"/>
        <v>234941.88969999997</v>
      </c>
      <c r="I72" s="23">
        <f t="shared" si="6"/>
        <v>406848.0172</v>
      </c>
      <c r="J72" s="23">
        <f t="shared" si="6"/>
        <v>19582.203</v>
      </c>
      <c r="K72" s="23">
        <f t="shared" si="6"/>
        <v>166926.8175</v>
      </c>
      <c r="L72" s="23">
        <f t="shared" si="6"/>
        <v>123179.9149</v>
      </c>
      <c r="M72" s="23">
        <f t="shared" si="6"/>
        <v>1603546.5887</v>
      </c>
      <c r="N72" s="23">
        <f t="shared" si="6"/>
        <v>3643234.664</v>
      </c>
      <c r="O72" s="24">
        <f t="shared" si="0"/>
        <v>5246781.2527</v>
      </c>
      <c r="P72" s="3"/>
      <c r="BG72" s="4"/>
    </row>
    <row r="73" spans="2:15" ht="12" customHeight="1">
      <c r="B73" s="10"/>
      <c r="C73" s="11" t="s">
        <v>56</v>
      </c>
      <c r="D73" s="23">
        <v>315802.8019</v>
      </c>
      <c r="E73" s="23">
        <v>100511.7632</v>
      </c>
      <c r="F73" s="23">
        <v>235994.56530000002</v>
      </c>
      <c r="G73" s="23">
        <v>1703.4359</v>
      </c>
      <c r="H73" s="23">
        <v>14285.4543</v>
      </c>
      <c r="I73" s="23">
        <v>53610.696200000006</v>
      </c>
      <c r="J73" s="23">
        <v>3353.0596</v>
      </c>
      <c r="K73" s="23">
        <v>45080.0936</v>
      </c>
      <c r="L73" s="23">
        <v>28415.015</v>
      </c>
      <c r="M73" s="23">
        <v>392093.7952</v>
      </c>
      <c r="N73" s="23">
        <v>295707.8743</v>
      </c>
      <c r="O73" s="24">
        <f aca="true" t="shared" si="7" ref="O73:O102">SUM(M73:N73)</f>
        <v>687801.6695000001</v>
      </c>
    </row>
    <row r="74" spans="2:15" ht="12" customHeight="1">
      <c r="B74" s="8" t="s">
        <v>82</v>
      </c>
      <c r="C74" s="12" t="s">
        <v>57</v>
      </c>
      <c r="D74" s="25">
        <v>12687.637</v>
      </c>
      <c r="E74" s="25">
        <v>5459.5383999999995</v>
      </c>
      <c r="F74" s="25">
        <v>6316.3231</v>
      </c>
      <c r="G74" s="25">
        <v>9.186</v>
      </c>
      <c r="H74" s="25">
        <v>6678.9181</v>
      </c>
      <c r="I74" s="25">
        <v>2179.0346999999997</v>
      </c>
      <c r="J74" s="25">
        <v>0</v>
      </c>
      <c r="K74" s="25">
        <v>241.3422</v>
      </c>
      <c r="L74" s="25">
        <v>1745.5578</v>
      </c>
      <c r="M74" s="25">
        <v>14926.7482</v>
      </c>
      <c r="N74" s="25">
        <v>4185.439</v>
      </c>
      <c r="O74" s="26">
        <f t="shared" si="7"/>
        <v>19112.1872</v>
      </c>
    </row>
    <row r="75" spans="2:15" ht="12" customHeight="1">
      <c r="B75" s="8"/>
      <c r="C75" s="12" t="s">
        <v>58</v>
      </c>
      <c r="D75" s="25">
        <v>430453.9081</v>
      </c>
      <c r="E75" s="25">
        <v>220481.58490000002</v>
      </c>
      <c r="F75" s="25">
        <v>184416.73930000002</v>
      </c>
      <c r="G75" s="25">
        <v>551.0185</v>
      </c>
      <c r="H75" s="25">
        <v>31375.8106</v>
      </c>
      <c r="I75" s="25">
        <v>114060.64120000001</v>
      </c>
      <c r="J75" s="25">
        <v>7279.1528</v>
      </c>
      <c r="K75" s="25">
        <v>77649.5637</v>
      </c>
      <c r="L75" s="25">
        <v>7424.482599999999</v>
      </c>
      <c r="M75" s="25">
        <v>462984.4375</v>
      </c>
      <c r="N75" s="25">
        <v>392206.5744</v>
      </c>
      <c r="O75" s="26">
        <f t="shared" si="7"/>
        <v>855191.0119</v>
      </c>
    </row>
    <row r="76" spans="2:15" ht="12" customHeight="1">
      <c r="B76" s="8" t="s">
        <v>77</v>
      </c>
      <c r="C76" s="12" t="s">
        <v>59</v>
      </c>
      <c r="D76" s="25">
        <v>233416.0455</v>
      </c>
      <c r="E76" s="25">
        <v>195414.1799</v>
      </c>
      <c r="F76" s="25">
        <v>96136.0083</v>
      </c>
      <c r="G76" s="25">
        <v>982.7765999999999</v>
      </c>
      <c r="H76" s="25">
        <v>12186.7168</v>
      </c>
      <c r="I76" s="25">
        <v>113690.8858</v>
      </c>
      <c r="J76" s="25">
        <v>5461.1855</v>
      </c>
      <c r="K76" s="25">
        <v>2602.0123</v>
      </c>
      <c r="L76" s="25">
        <v>3683.7700999999997</v>
      </c>
      <c r="M76" s="25">
        <v>248584.83299999998</v>
      </c>
      <c r="N76" s="25">
        <v>168297.5754</v>
      </c>
      <c r="O76" s="26">
        <f t="shared" si="7"/>
        <v>416882.40839999996</v>
      </c>
    </row>
    <row r="77" spans="2:15" ht="12" customHeight="1">
      <c r="B77" s="8"/>
      <c r="C77" s="12" t="s">
        <v>60</v>
      </c>
      <c r="D77" s="25">
        <v>128407.5898</v>
      </c>
      <c r="E77" s="25">
        <v>113359.3398</v>
      </c>
      <c r="F77" s="25">
        <v>42744.7247</v>
      </c>
      <c r="G77" s="25">
        <v>91.2575</v>
      </c>
      <c r="H77" s="25">
        <v>123964.6271</v>
      </c>
      <c r="I77" s="25">
        <v>14065.880799999999</v>
      </c>
      <c r="J77" s="25">
        <v>53556.976299999995</v>
      </c>
      <c r="K77" s="25">
        <v>58831.2033</v>
      </c>
      <c r="L77" s="25">
        <v>4541.1201</v>
      </c>
      <c r="M77" s="25">
        <v>219164.93459999998</v>
      </c>
      <c r="N77" s="25">
        <v>112873.4502</v>
      </c>
      <c r="O77" s="26">
        <f t="shared" si="7"/>
        <v>332038.3848</v>
      </c>
    </row>
    <row r="78" spans="2:15" ht="12" customHeight="1">
      <c r="B78" s="8" t="s">
        <v>78</v>
      </c>
      <c r="C78" s="12" t="s">
        <v>61</v>
      </c>
      <c r="D78" s="25">
        <v>302798.5359</v>
      </c>
      <c r="E78" s="25">
        <v>553544.5544</v>
      </c>
      <c r="F78" s="25">
        <v>537899.9974</v>
      </c>
      <c r="G78" s="25">
        <v>11706.2413</v>
      </c>
      <c r="H78" s="25">
        <v>35911.0315</v>
      </c>
      <c r="I78" s="25">
        <v>78873.9016</v>
      </c>
      <c r="J78" s="25">
        <v>2343.6025</v>
      </c>
      <c r="K78" s="25">
        <v>12361.4526</v>
      </c>
      <c r="L78" s="25">
        <v>17163.827</v>
      </c>
      <c r="M78" s="25">
        <v>667234.842</v>
      </c>
      <c r="N78" s="25">
        <v>309982.5349</v>
      </c>
      <c r="O78" s="26">
        <f t="shared" si="7"/>
        <v>977217.3769</v>
      </c>
    </row>
    <row r="79" spans="2:15" ht="12" customHeight="1">
      <c r="B79" s="8"/>
      <c r="C79" s="12" t="s">
        <v>62</v>
      </c>
      <c r="D79" s="25">
        <v>47436.8606</v>
      </c>
      <c r="E79" s="25">
        <v>26559.173000000003</v>
      </c>
      <c r="F79" s="25">
        <v>31650.606499999998</v>
      </c>
      <c r="G79" s="25">
        <v>429.8893</v>
      </c>
      <c r="H79" s="25">
        <v>19041.4294</v>
      </c>
      <c r="I79" s="25">
        <v>23070.8179</v>
      </c>
      <c r="J79" s="25">
        <v>773.1007999999999</v>
      </c>
      <c r="K79" s="25">
        <v>33917.1681</v>
      </c>
      <c r="L79" s="25">
        <v>11248.204</v>
      </c>
      <c r="M79" s="25">
        <v>87717.3683</v>
      </c>
      <c r="N79" s="25">
        <v>506760.4983</v>
      </c>
      <c r="O79" s="26">
        <f t="shared" si="7"/>
        <v>594477.8666</v>
      </c>
    </row>
    <row r="80" spans="2:15" ht="12" customHeight="1">
      <c r="B80" s="8" t="s">
        <v>70</v>
      </c>
      <c r="C80" s="12" t="s">
        <v>64</v>
      </c>
      <c r="D80" s="25">
        <v>74010.1528</v>
      </c>
      <c r="E80" s="25">
        <v>23683.7322</v>
      </c>
      <c r="F80" s="25">
        <v>17563.208599999998</v>
      </c>
      <c r="G80" s="25">
        <v>8557.9051</v>
      </c>
      <c r="H80" s="25">
        <v>2839.8138</v>
      </c>
      <c r="I80" s="25">
        <v>13985.787</v>
      </c>
      <c r="J80" s="25">
        <v>2695.8977</v>
      </c>
      <c r="K80" s="25">
        <v>3020.5741</v>
      </c>
      <c r="L80" s="25">
        <v>2701.7217</v>
      </c>
      <c r="M80" s="25">
        <v>81418.8539</v>
      </c>
      <c r="N80" s="25">
        <v>47327.9649</v>
      </c>
      <c r="O80" s="26">
        <f t="shared" si="7"/>
        <v>128746.81880000001</v>
      </c>
    </row>
    <row r="81" spans="2:15" ht="12" customHeight="1">
      <c r="B81" s="8"/>
      <c r="C81" s="17" t="s">
        <v>63</v>
      </c>
      <c r="D81" s="29">
        <v>358298.2798</v>
      </c>
      <c r="E81" s="29">
        <v>198095.18550000002</v>
      </c>
      <c r="F81" s="29">
        <v>174057.6738</v>
      </c>
      <c r="G81" s="29">
        <v>2548.4832</v>
      </c>
      <c r="H81" s="29">
        <v>131676.5465</v>
      </c>
      <c r="I81" s="29">
        <v>137372.3567</v>
      </c>
      <c r="J81" s="29">
        <v>18363.488400000002</v>
      </c>
      <c r="K81" s="29">
        <v>41006.522899999996</v>
      </c>
      <c r="L81" s="29">
        <v>12978.8559</v>
      </c>
      <c r="M81" s="29">
        <v>486941.23640000005</v>
      </c>
      <c r="N81" s="29">
        <v>463995.624</v>
      </c>
      <c r="O81" s="30">
        <f t="shared" si="7"/>
        <v>950936.8604000001</v>
      </c>
    </row>
    <row r="82" spans="2:59" s="18" customFormat="1" ht="12" customHeight="1">
      <c r="B82" s="14"/>
      <c r="C82" s="15" t="s">
        <v>86</v>
      </c>
      <c r="D82" s="29">
        <f aca="true" t="shared" si="8" ref="D82:N82">SUM(D73:D81)</f>
        <v>1903311.8114</v>
      </c>
      <c r="E82" s="29">
        <f t="shared" si="8"/>
        <v>1437109.0513</v>
      </c>
      <c r="F82" s="29">
        <f t="shared" si="8"/>
        <v>1326779.847</v>
      </c>
      <c r="G82" s="29">
        <f t="shared" si="8"/>
        <v>26580.1934</v>
      </c>
      <c r="H82" s="29">
        <f t="shared" si="8"/>
        <v>377960.34809999994</v>
      </c>
      <c r="I82" s="29">
        <f t="shared" si="8"/>
        <v>550910.0019</v>
      </c>
      <c r="J82" s="29">
        <f t="shared" si="8"/>
        <v>93826.46359999999</v>
      </c>
      <c r="K82" s="29">
        <f t="shared" si="8"/>
        <v>274709.9328</v>
      </c>
      <c r="L82" s="29">
        <f t="shared" si="8"/>
        <v>89902.55419999998</v>
      </c>
      <c r="M82" s="29">
        <f t="shared" si="8"/>
        <v>2661067.0491000004</v>
      </c>
      <c r="N82" s="29">
        <f t="shared" si="8"/>
        <v>2301337.5354</v>
      </c>
      <c r="O82" s="30">
        <f t="shared" si="7"/>
        <v>4962404.5845</v>
      </c>
      <c r="P82" s="3"/>
      <c r="BG82" s="4"/>
    </row>
    <row r="83" spans="2:15" ht="12" customHeight="1">
      <c r="B83" s="8"/>
      <c r="C83" s="12" t="s">
        <v>90</v>
      </c>
      <c r="D83" s="25">
        <v>2.503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2.503</v>
      </c>
      <c r="N83" s="25">
        <v>70.2054</v>
      </c>
      <c r="O83" s="26">
        <f t="shared" si="7"/>
        <v>72.7084</v>
      </c>
    </row>
    <row r="84" spans="2:15" ht="12" customHeight="1">
      <c r="B84" s="8"/>
      <c r="C84" s="12" t="s">
        <v>91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74.7807</v>
      </c>
      <c r="J84" s="25">
        <v>0</v>
      </c>
      <c r="K84" s="25">
        <v>3.5076</v>
      </c>
      <c r="L84" s="25">
        <v>31.2516</v>
      </c>
      <c r="M84" s="25">
        <v>109.53989999999999</v>
      </c>
      <c r="N84" s="25">
        <v>198.6801</v>
      </c>
      <c r="O84" s="26">
        <f t="shared" si="7"/>
        <v>308.22</v>
      </c>
    </row>
    <row r="85" spans="2:15" ht="12" customHeight="1">
      <c r="B85" s="8"/>
      <c r="C85" s="12" t="s">
        <v>92</v>
      </c>
      <c r="D85" s="25">
        <v>7841.8878</v>
      </c>
      <c r="E85" s="25">
        <v>9375.583999999999</v>
      </c>
      <c r="F85" s="25">
        <v>1484.7063</v>
      </c>
      <c r="G85" s="25">
        <v>235.668</v>
      </c>
      <c r="H85" s="25">
        <v>51.9668</v>
      </c>
      <c r="I85" s="25">
        <v>13767.835200000001</v>
      </c>
      <c r="J85" s="25">
        <v>301.9038</v>
      </c>
      <c r="K85" s="25">
        <v>14819.152900000001</v>
      </c>
      <c r="L85" s="25">
        <v>981.4152</v>
      </c>
      <c r="M85" s="25">
        <v>24553.2465</v>
      </c>
      <c r="N85" s="25">
        <v>16640.157</v>
      </c>
      <c r="O85" s="26">
        <f t="shared" si="7"/>
        <v>41193.4035</v>
      </c>
    </row>
    <row r="86" spans="2:15" ht="12" customHeight="1">
      <c r="B86" s="8" t="s">
        <v>93</v>
      </c>
      <c r="C86" s="12" t="s">
        <v>65</v>
      </c>
      <c r="D86" s="25">
        <v>50.3649</v>
      </c>
      <c r="E86" s="25">
        <v>0</v>
      </c>
      <c r="F86" s="25">
        <v>28.9202</v>
      </c>
      <c r="G86" s="25">
        <v>0</v>
      </c>
      <c r="H86" s="25">
        <v>0</v>
      </c>
      <c r="I86" s="25">
        <v>8.921100000000001</v>
      </c>
      <c r="J86" s="25">
        <v>0</v>
      </c>
      <c r="K86" s="25">
        <v>5.0208</v>
      </c>
      <c r="L86" s="25">
        <v>4.3047</v>
      </c>
      <c r="M86" s="25">
        <v>66.2413</v>
      </c>
      <c r="N86" s="25">
        <v>475.2989</v>
      </c>
      <c r="O86" s="26">
        <f t="shared" si="7"/>
        <v>541.5402</v>
      </c>
    </row>
    <row r="87" spans="2:15" ht="12" customHeight="1">
      <c r="B87" s="8"/>
      <c r="C87" s="12" t="s">
        <v>94</v>
      </c>
      <c r="D87" s="25">
        <v>19.64</v>
      </c>
      <c r="E87" s="25">
        <v>29.0034</v>
      </c>
      <c r="F87" s="25">
        <v>14.1038</v>
      </c>
      <c r="G87" s="25">
        <v>0</v>
      </c>
      <c r="H87" s="25">
        <v>23.4672</v>
      </c>
      <c r="I87" s="25">
        <v>409.6166</v>
      </c>
      <c r="J87" s="25">
        <v>0</v>
      </c>
      <c r="K87" s="25">
        <v>300.7376</v>
      </c>
      <c r="L87" s="25">
        <v>139.2393</v>
      </c>
      <c r="M87" s="25">
        <v>873.0607</v>
      </c>
      <c r="N87" s="25">
        <v>445.4848</v>
      </c>
      <c r="O87" s="26">
        <f t="shared" si="7"/>
        <v>1318.5455</v>
      </c>
    </row>
    <row r="88" spans="2:15" ht="12" customHeight="1">
      <c r="B88" s="8"/>
      <c r="C88" s="12" t="s">
        <v>95</v>
      </c>
      <c r="D88" s="25">
        <v>18722.9703</v>
      </c>
      <c r="E88" s="25">
        <v>18738.3065</v>
      </c>
      <c r="F88" s="25">
        <v>11500.8782</v>
      </c>
      <c r="G88" s="25">
        <v>79.4417</v>
      </c>
      <c r="H88" s="25">
        <v>7114.3178</v>
      </c>
      <c r="I88" s="25">
        <v>202.56470000000002</v>
      </c>
      <c r="J88" s="25">
        <v>0</v>
      </c>
      <c r="K88" s="25">
        <v>106.13629999999999</v>
      </c>
      <c r="L88" s="25">
        <v>82.60589999999999</v>
      </c>
      <c r="M88" s="25">
        <v>19229.5338</v>
      </c>
      <c r="N88" s="25">
        <v>9351.0853</v>
      </c>
      <c r="O88" s="26">
        <f t="shared" si="7"/>
        <v>28580.619100000004</v>
      </c>
    </row>
    <row r="89" spans="2:15" ht="12" customHeight="1">
      <c r="B89" s="8" t="s">
        <v>96</v>
      </c>
      <c r="C89" s="12" t="s">
        <v>97</v>
      </c>
      <c r="D89" s="25">
        <v>4237.5577</v>
      </c>
      <c r="E89" s="25">
        <v>3487.312</v>
      </c>
      <c r="F89" s="25">
        <v>3590.9224999999997</v>
      </c>
      <c r="G89" s="25">
        <v>29.517400000000002</v>
      </c>
      <c r="H89" s="25">
        <v>15.6909</v>
      </c>
      <c r="I89" s="25">
        <v>685.15</v>
      </c>
      <c r="J89" s="25">
        <v>11.0508</v>
      </c>
      <c r="K89" s="25">
        <v>1669.3034</v>
      </c>
      <c r="L89" s="25">
        <v>477.9338</v>
      </c>
      <c r="M89" s="25">
        <v>6843.3666</v>
      </c>
      <c r="N89" s="25">
        <v>16371.7119</v>
      </c>
      <c r="O89" s="26">
        <f t="shared" si="7"/>
        <v>23215.0785</v>
      </c>
    </row>
    <row r="90" spans="2:15" ht="12" customHeight="1">
      <c r="B90" s="8"/>
      <c r="C90" s="12" t="s">
        <v>98</v>
      </c>
      <c r="D90" s="25">
        <v>1223.8326</v>
      </c>
      <c r="E90" s="25">
        <v>272.2415</v>
      </c>
      <c r="F90" s="25">
        <v>305.8854</v>
      </c>
      <c r="G90" s="25">
        <v>95.8096</v>
      </c>
      <c r="H90" s="25">
        <v>49.825100000000006</v>
      </c>
      <c r="I90" s="25">
        <v>381.78700000000003</v>
      </c>
      <c r="J90" s="25">
        <v>263.286</v>
      </c>
      <c r="K90" s="25">
        <v>237.23489999999998</v>
      </c>
      <c r="L90" s="25">
        <v>533.5214</v>
      </c>
      <c r="M90" s="25">
        <v>1769.0626</v>
      </c>
      <c r="N90" s="25">
        <v>2246.8092</v>
      </c>
      <c r="O90" s="26">
        <f t="shared" si="7"/>
        <v>4015.8718</v>
      </c>
    </row>
    <row r="91" spans="2:15" ht="12" customHeight="1">
      <c r="B91" s="8"/>
      <c r="C91" s="12" t="s">
        <v>99</v>
      </c>
      <c r="D91" s="25">
        <v>206.7619</v>
      </c>
      <c r="E91" s="25">
        <v>71.4567</v>
      </c>
      <c r="F91" s="25">
        <v>62.2471</v>
      </c>
      <c r="G91" s="25">
        <v>7.925199999999999</v>
      </c>
      <c r="H91" s="25">
        <v>0</v>
      </c>
      <c r="I91" s="25">
        <v>19.881</v>
      </c>
      <c r="J91" s="25">
        <v>6.7576</v>
      </c>
      <c r="K91" s="25">
        <v>45.894099999999995</v>
      </c>
      <c r="L91" s="25">
        <v>0</v>
      </c>
      <c r="M91" s="25">
        <v>301.9826</v>
      </c>
      <c r="N91" s="25">
        <v>67.0295</v>
      </c>
      <c r="O91" s="26">
        <f t="shared" si="7"/>
        <v>369.0121</v>
      </c>
    </row>
    <row r="92" spans="2:15" ht="12" customHeight="1">
      <c r="B92" s="8" t="s">
        <v>100</v>
      </c>
      <c r="C92" s="12" t="s">
        <v>101</v>
      </c>
      <c r="D92" s="25">
        <v>984.9953</v>
      </c>
      <c r="E92" s="25">
        <v>605.9546</v>
      </c>
      <c r="F92" s="25">
        <v>77.5573</v>
      </c>
      <c r="G92" s="25">
        <v>7.922499999999999</v>
      </c>
      <c r="H92" s="25">
        <v>7.591100000000001</v>
      </c>
      <c r="I92" s="25">
        <v>82.8251</v>
      </c>
      <c r="J92" s="25">
        <v>32.8173</v>
      </c>
      <c r="K92" s="25">
        <v>1377.9217</v>
      </c>
      <c r="L92" s="25">
        <v>304.69239999999996</v>
      </c>
      <c r="M92" s="25">
        <v>2427.6075</v>
      </c>
      <c r="N92" s="25">
        <v>1680.7972</v>
      </c>
      <c r="O92" s="26">
        <f t="shared" si="7"/>
        <v>4108.4047</v>
      </c>
    </row>
    <row r="93" spans="2:15" ht="12" customHeight="1">
      <c r="B93" s="8"/>
      <c r="C93" s="12" t="s">
        <v>102</v>
      </c>
      <c r="D93" s="25">
        <v>626.6034</v>
      </c>
      <c r="E93" s="25">
        <v>516.5676</v>
      </c>
      <c r="F93" s="25">
        <v>12.3411</v>
      </c>
      <c r="G93" s="25">
        <v>27.118299999999998</v>
      </c>
      <c r="H93" s="25">
        <v>0</v>
      </c>
      <c r="I93" s="25">
        <v>607.6368</v>
      </c>
      <c r="J93" s="25">
        <v>3.1697</v>
      </c>
      <c r="K93" s="25">
        <v>566.9339</v>
      </c>
      <c r="L93" s="25">
        <v>68.5573</v>
      </c>
      <c r="M93" s="25">
        <v>1323.7981999999997</v>
      </c>
      <c r="N93" s="25">
        <v>385.5968</v>
      </c>
      <c r="O93" s="26">
        <f t="shared" si="7"/>
        <v>1709.3949999999998</v>
      </c>
    </row>
    <row r="94" spans="2:15" ht="12" customHeight="1">
      <c r="B94" s="8"/>
      <c r="C94" s="12" t="s">
        <v>103</v>
      </c>
      <c r="D94" s="25">
        <v>36.7449</v>
      </c>
      <c r="E94" s="25">
        <v>4.5288</v>
      </c>
      <c r="F94" s="25">
        <v>4.5288</v>
      </c>
      <c r="G94" s="25">
        <v>11.3208</v>
      </c>
      <c r="H94" s="25">
        <v>0</v>
      </c>
      <c r="I94" s="25">
        <v>0</v>
      </c>
      <c r="J94" s="25">
        <v>0</v>
      </c>
      <c r="K94" s="25">
        <v>42.121700000000004</v>
      </c>
      <c r="L94" s="25">
        <v>26.1312</v>
      </c>
      <c r="M94" s="25">
        <v>67.934</v>
      </c>
      <c r="N94" s="25">
        <v>43.3707</v>
      </c>
      <c r="O94" s="26">
        <f t="shared" si="7"/>
        <v>111.3047</v>
      </c>
    </row>
    <row r="95" spans="2:15" ht="12" customHeight="1">
      <c r="B95" s="8"/>
      <c r="C95" s="17" t="s">
        <v>104</v>
      </c>
      <c r="D95" s="25">
        <v>3250.1938</v>
      </c>
      <c r="E95" s="25">
        <v>651.094</v>
      </c>
      <c r="F95" s="25">
        <v>1981.4875000000002</v>
      </c>
      <c r="G95" s="25">
        <v>276.94350000000003</v>
      </c>
      <c r="H95" s="25">
        <v>38.16330000000001</v>
      </c>
      <c r="I95" s="25">
        <v>1301.4449</v>
      </c>
      <c r="J95" s="25">
        <v>48.4192</v>
      </c>
      <c r="K95" s="25">
        <v>2464.2432</v>
      </c>
      <c r="L95" s="25">
        <v>573.6881999999999</v>
      </c>
      <c r="M95" s="25">
        <v>5545.307499999999</v>
      </c>
      <c r="N95" s="25">
        <v>2288.0552</v>
      </c>
      <c r="O95" s="26">
        <f t="shared" si="7"/>
        <v>7833.362699999999</v>
      </c>
    </row>
    <row r="96" spans="1:59" s="18" customFormat="1" ht="12" customHeight="1">
      <c r="A96" s="3"/>
      <c r="B96" s="14"/>
      <c r="C96" s="15" t="s">
        <v>86</v>
      </c>
      <c r="D96" s="27">
        <f aca="true" t="shared" si="9" ref="D96:N96">SUM(D83:D95)</f>
        <v>37204.05560000001</v>
      </c>
      <c r="E96" s="27">
        <f t="shared" si="9"/>
        <v>33752.04909999999</v>
      </c>
      <c r="F96" s="27">
        <f t="shared" si="9"/>
        <v>19063.5782</v>
      </c>
      <c r="G96" s="27">
        <f t="shared" si="9"/>
        <v>771.667</v>
      </c>
      <c r="H96" s="27">
        <f t="shared" si="9"/>
        <v>7301.022199999999</v>
      </c>
      <c r="I96" s="27">
        <f t="shared" si="9"/>
        <v>17542.4431</v>
      </c>
      <c r="J96" s="27">
        <f t="shared" si="9"/>
        <v>667.4044000000001</v>
      </c>
      <c r="K96" s="27">
        <f t="shared" si="9"/>
        <v>21638.208100000003</v>
      </c>
      <c r="L96" s="27">
        <f t="shared" si="9"/>
        <v>3223.341</v>
      </c>
      <c r="M96" s="27">
        <f t="shared" si="9"/>
        <v>63113.1842</v>
      </c>
      <c r="N96" s="27">
        <f t="shared" si="9"/>
        <v>50264.28200000001</v>
      </c>
      <c r="O96" s="28">
        <f t="shared" si="7"/>
        <v>113377.46620000001</v>
      </c>
      <c r="P96" s="3"/>
      <c r="BG96" s="4"/>
    </row>
    <row r="97" spans="2:15" ht="12" customHeight="1">
      <c r="B97" s="8"/>
      <c r="C97" s="12" t="s">
        <v>105</v>
      </c>
      <c r="D97" s="25">
        <v>53137.2779</v>
      </c>
      <c r="E97" s="25">
        <v>34067.7978</v>
      </c>
      <c r="F97" s="25">
        <v>1833.4728999999998</v>
      </c>
      <c r="G97" s="25">
        <v>247.4226</v>
      </c>
      <c r="H97" s="25">
        <v>7498.9358999999995</v>
      </c>
      <c r="I97" s="25">
        <v>30562.141900000002</v>
      </c>
      <c r="J97" s="25">
        <v>32.8444</v>
      </c>
      <c r="K97" s="25">
        <v>5018.3033000000005</v>
      </c>
      <c r="L97" s="25">
        <v>7395.5603</v>
      </c>
      <c r="M97" s="25">
        <v>63811.2094</v>
      </c>
      <c r="N97" s="25">
        <v>15912.4397</v>
      </c>
      <c r="O97" s="26">
        <f t="shared" si="7"/>
        <v>79723.6491</v>
      </c>
    </row>
    <row r="98" spans="2:15" ht="12" customHeight="1">
      <c r="B98" s="8" t="s">
        <v>83</v>
      </c>
      <c r="C98" s="12" t="s">
        <v>106</v>
      </c>
      <c r="D98" s="25">
        <v>2502.5963</v>
      </c>
      <c r="E98" s="25">
        <v>2964.7086</v>
      </c>
      <c r="F98" s="25">
        <v>1821.4912</v>
      </c>
      <c r="G98" s="25">
        <v>140.7089</v>
      </c>
      <c r="H98" s="25">
        <v>1995.8852</v>
      </c>
      <c r="I98" s="25">
        <v>1082.1647</v>
      </c>
      <c r="J98" s="25">
        <v>101.0717</v>
      </c>
      <c r="K98" s="25">
        <v>1806.9574</v>
      </c>
      <c r="L98" s="25">
        <v>13.5613</v>
      </c>
      <c r="M98" s="25">
        <v>4409.9046</v>
      </c>
      <c r="N98" s="25">
        <v>31824.8416</v>
      </c>
      <c r="O98" s="26">
        <f t="shared" si="7"/>
        <v>36234.7462</v>
      </c>
    </row>
    <row r="99" spans="2:15" ht="12" customHeight="1">
      <c r="B99" s="8" t="s">
        <v>84</v>
      </c>
      <c r="C99" s="12" t="s">
        <v>107</v>
      </c>
      <c r="D99" s="25">
        <v>35856.1572</v>
      </c>
      <c r="E99" s="25">
        <v>31191.079899999997</v>
      </c>
      <c r="F99" s="25">
        <v>16649.980600000003</v>
      </c>
      <c r="G99" s="25">
        <v>1878.8772</v>
      </c>
      <c r="H99" s="25">
        <v>5081.7397</v>
      </c>
      <c r="I99" s="25">
        <v>5963.257299999999</v>
      </c>
      <c r="J99" s="25">
        <v>10.4402</v>
      </c>
      <c r="K99" s="25">
        <v>10037.887999999999</v>
      </c>
      <c r="L99" s="25">
        <v>3810.277</v>
      </c>
      <c r="M99" s="25">
        <v>54948.04500000001</v>
      </c>
      <c r="N99" s="25">
        <v>27680.5491</v>
      </c>
      <c r="O99" s="26">
        <f t="shared" si="7"/>
        <v>82628.59410000002</v>
      </c>
    </row>
    <row r="100" spans="2:15" ht="12" customHeight="1">
      <c r="B100" s="8" t="s">
        <v>70</v>
      </c>
      <c r="C100" s="17" t="s">
        <v>108</v>
      </c>
      <c r="D100" s="25">
        <v>424146.7816</v>
      </c>
      <c r="E100" s="25">
        <v>307926.8159</v>
      </c>
      <c r="F100" s="25">
        <v>51320.182</v>
      </c>
      <c r="G100" s="25">
        <v>4968.5099</v>
      </c>
      <c r="H100" s="25">
        <v>4736.9623</v>
      </c>
      <c r="I100" s="25">
        <v>36356.1186</v>
      </c>
      <c r="J100" s="25">
        <v>1252.5216</v>
      </c>
      <c r="K100" s="25">
        <v>118700.87770000001</v>
      </c>
      <c r="L100" s="25">
        <v>232974.0961</v>
      </c>
      <c r="M100" s="25">
        <v>575868.1879</v>
      </c>
      <c r="N100" s="25">
        <v>157070.4524</v>
      </c>
      <c r="O100" s="26">
        <f t="shared" si="7"/>
        <v>732938.6403000001</v>
      </c>
    </row>
    <row r="101" spans="1:59" s="18" customFormat="1" ht="12" customHeight="1">
      <c r="A101" s="3"/>
      <c r="B101" s="14"/>
      <c r="C101" s="15" t="s">
        <v>86</v>
      </c>
      <c r="D101" s="27">
        <f aca="true" t="shared" si="10" ref="D101:N101">SUM(D97:D100)</f>
        <v>515642.81299999997</v>
      </c>
      <c r="E101" s="27">
        <f t="shared" si="10"/>
        <v>376150.4022</v>
      </c>
      <c r="F101" s="27">
        <f t="shared" si="10"/>
        <v>71625.12670000001</v>
      </c>
      <c r="G101" s="27">
        <f t="shared" si="10"/>
        <v>7235.518599999999</v>
      </c>
      <c r="H101" s="27">
        <f t="shared" si="10"/>
        <v>19313.5231</v>
      </c>
      <c r="I101" s="27">
        <f t="shared" si="10"/>
        <v>73963.6825</v>
      </c>
      <c r="J101" s="27">
        <f t="shared" si="10"/>
        <v>1396.8779</v>
      </c>
      <c r="K101" s="27">
        <f t="shared" si="10"/>
        <v>135564.0264</v>
      </c>
      <c r="L101" s="27">
        <f t="shared" si="10"/>
        <v>244193.49469999998</v>
      </c>
      <c r="M101" s="27">
        <f t="shared" si="10"/>
        <v>699037.3469</v>
      </c>
      <c r="N101" s="27">
        <f t="shared" si="10"/>
        <v>232488.28280000002</v>
      </c>
      <c r="O101" s="28">
        <f t="shared" si="7"/>
        <v>931525.6297</v>
      </c>
      <c r="P101" s="3"/>
      <c r="BG101" s="4"/>
    </row>
    <row r="102" spans="2:59" s="18" customFormat="1" ht="12" customHeight="1">
      <c r="B102" s="39" t="s">
        <v>88</v>
      </c>
      <c r="C102" s="40"/>
      <c r="D102" s="31">
        <f>SUM(D8:D101)/2</f>
        <v>8814118.2083</v>
      </c>
      <c r="E102" s="31">
        <f aca="true" t="shared" si="11" ref="E102:J102">SUM(E8:E101)/2</f>
        <v>5617549.111800003</v>
      </c>
      <c r="F102" s="31">
        <f t="shared" si="11"/>
        <v>5125809.283899998</v>
      </c>
      <c r="G102" s="31">
        <f t="shared" si="11"/>
        <v>527594.0843999999</v>
      </c>
      <c r="H102" s="31">
        <f t="shared" si="11"/>
        <v>1356379.8732999996</v>
      </c>
      <c r="I102" s="31">
        <f t="shared" si="11"/>
        <v>2228679.7471999996</v>
      </c>
      <c r="J102" s="35">
        <f t="shared" si="11"/>
        <v>282059.1694999998</v>
      </c>
      <c r="K102" s="31">
        <f>SUM(K8:K101)/2</f>
        <v>2262854.5132999993</v>
      </c>
      <c r="L102" s="31">
        <f>SUM(L8:L101)/2</f>
        <v>826909.0362999999</v>
      </c>
      <c r="M102" s="31">
        <f>SUM(M8:M101)/2</f>
        <v>11887143.774199998</v>
      </c>
      <c r="N102" s="31">
        <f>SUM(N8:N101)/2</f>
        <v>10721349.488000002</v>
      </c>
      <c r="O102" s="32">
        <f t="shared" si="7"/>
        <v>22608493.262199998</v>
      </c>
      <c r="P102" s="3"/>
      <c r="BG102" s="4"/>
    </row>
    <row r="103" spans="2:15" ht="12" customHeight="1">
      <c r="B103" s="38" t="s">
        <v>120</v>
      </c>
      <c r="C103" s="9"/>
      <c r="D103" s="13"/>
      <c r="E103" s="13"/>
      <c r="F103" s="13"/>
      <c r="G103" s="13"/>
      <c r="H103" s="13"/>
      <c r="I103" s="13"/>
      <c r="K103" s="13"/>
      <c r="L103" s="13"/>
      <c r="M103" s="13"/>
      <c r="N103" s="13"/>
      <c r="O103" s="13"/>
    </row>
    <row r="104" spans="2:15" ht="12" customHeight="1">
      <c r="B104" s="9"/>
      <c r="C104" s="9"/>
      <c r="D104" s="13"/>
      <c r="E104" s="13"/>
      <c r="F104" s="13"/>
      <c r="G104" s="13"/>
      <c r="H104" s="13"/>
      <c r="I104" s="13"/>
      <c r="K104" s="13"/>
      <c r="L104" s="13"/>
      <c r="M104" s="13"/>
      <c r="N104" s="13"/>
      <c r="O104" s="13"/>
    </row>
  </sheetData>
  <sheetProtection/>
  <mergeCells count="14">
    <mergeCell ref="N5:N7"/>
    <mergeCell ref="O5:O7"/>
    <mergeCell ref="H5:H7"/>
    <mergeCell ref="I5:I7"/>
    <mergeCell ref="L5:L7"/>
    <mergeCell ref="M5:M7"/>
    <mergeCell ref="J5:J7"/>
    <mergeCell ref="K5:K7"/>
    <mergeCell ref="B102:C102"/>
    <mergeCell ref="B7:C7"/>
    <mergeCell ref="D5:D7"/>
    <mergeCell ref="E5:E7"/>
    <mergeCell ref="F5:F7"/>
    <mergeCell ref="G5:G7"/>
  </mergeCells>
  <printOptions horizontalCentered="1"/>
  <pageMargins left="0.7874015748031497" right="0.7874015748031497" top="0.7874015748031497" bottom="0.7874015748031497" header="0.5118110236220472" footer="0.3937007874015748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2012-03-06T08:12:27Z</cp:lastPrinted>
  <dcterms:created xsi:type="dcterms:W3CDTF">2001-10-15T03:59:22Z</dcterms:created>
  <dcterms:modified xsi:type="dcterms:W3CDTF">2017-03-22T05:23:35Z</dcterms:modified>
  <cp:category/>
  <cp:version/>
  <cp:contentType/>
  <cp:contentStatus/>
</cp:coreProperties>
</file>