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13155" activeTab="0"/>
  </bookViews>
  <sheets>
    <sheet name="Sheet1" sheetId="1" r:id="rId1"/>
  </sheets>
  <definedNames>
    <definedName name="_xlnm.Print_Area" localSheetId="0">'Sheet1'!$B$2:$CS$55</definedName>
  </definedNames>
  <calcPr fullCalcOnLoad="1"/>
</workbook>
</file>

<file path=xl/sharedStrings.xml><?xml version="1.0" encoding="utf-8"?>
<sst xmlns="http://schemas.openxmlformats.org/spreadsheetml/2006/main" count="192" uniqueCount="171">
  <si>
    <t>麦</t>
  </si>
  <si>
    <t>野菜・果物</t>
  </si>
  <si>
    <t>計</t>
  </si>
  <si>
    <t>自動車部品</t>
  </si>
  <si>
    <t>精密機械</t>
  </si>
  <si>
    <t>紙</t>
  </si>
  <si>
    <t>糸</t>
  </si>
  <si>
    <t>取り合せ品</t>
  </si>
  <si>
    <t>その他の　　</t>
  </si>
  <si>
    <t>その他の　　</t>
  </si>
  <si>
    <t>合　　計</t>
  </si>
  <si>
    <t>米</t>
  </si>
  <si>
    <t>その他の　　</t>
  </si>
  <si>
    <t>　　畜産品</t>
  </si>
  <si>
    <t>　　農産品</t>
  </si>
  <si>
    <t>原　　木</t>
  </si>
  <si>
    <t>羊　　毛</t>
  </si>
  <si>
    <t>綿　　花</t>
  </si>
  <si>
    <t>水　産　品</t>
  </si>
  <si>
    <t>雑　穀・豆</t>
  </si>
  <si>
    <t>農水産品</t>
  </si>
  <si>
    <t>製　　材</t>
  </si>
  <si>
    <t>薪　　炭</t>
  </si>
  <si>
    <t>樹　脂　類</t>
  </si>
  <si>
    <t>原油・　　</t>
  </si>
  <si>
    <t>　　林産品</t>
  </si>
  <si>
    <t>　　金属鉱</t>
  </si>
  <si>
    <t>　天然ガス</t>
  </si>
  <si>
    <t>石　　炭</t>
  </si>
  <si>
    <t>鉄　鉱　石</t>
  </si>
  <si>
    <t xml:space="preserve"> 砂利・砂</t>
  </si>
  <si>
    <t xml:space="preserve">　　・石材 </t>
  </si>
  <si>
    <t>石　灰　石</t>
  </si>
  <si>
    <t>　非金属鉱物</t>
  </si>
  <si>
    <t>り ん 鉱 石</t>
  </si>
  <si>
    <t>鉄  　鋼</t>
  </si>
  <si>
    <t>原  　塩</t>
  </si>
  <si>
    <t>非 鉄 金 属</t>
  </si>
  <si>
    <t>金 属 製 品</t>
  </si>
  <si>
    <t>産 業 機 械</t>
  </si>
  <si>
    <t>電 気 機 械</t>
  </si>
  <si>
    <t>自  動  車</t>
  </si>
  <si>
    <t>ガラス・　　</t>
  </si>
  <si>
    <t>　輸送機械</t>
  </si>
  <si>
    <t>　　機械</t>
  </si>
  <si>
    <t>　ガラス製品</t>
  </si>
  <si>
    <t>　　窯業品</t>
  </si>
  <si>
    <t>重　  油</t>
  </si>
  <si>
    <t>陶  磁  器</t>
  </si>
  <si>
    <t>セ メ ン ト</t>
  </si>
  <si>
    <t xml:space="preserve"> 生コン</t>
  </si>
  <si>
    <t xml:space="preserve">リート </t>
  </si>
  <si>
    <t xml:space="preserve"> セメント</t>
  </si>
  <si>
    <t xml:space="preserve">製品 </t>
  </si>
  <si>
    <t>その他の　　</t>
  </si>
  <si>
    <t>揮　発　油</t>
  </si>
  <si>
    <t xml:space="preserve"> その他の　　</t>
  </si>
  <si>
    <t xml:space="preserve">　　石油 </t>
  </si>
  <si>
    <t xml:space="preserve"> ＬＮＧ・</t>
  </si>
  <si>
    <t xml:space="preserve">ＬＰＧ </t>
  </si>
  <si>
    <t>コ ー ク ス</t>
  </si>
  <si>
    <t xml:space="preserve">　石炭製品 </t>
  </si>
  <si>
    <t>化 学 薬 品</t>
  </si>
  <si>
    <t>化 学 肥 料</t>
  </si>
  <si>
    <t>合 成 樹 脂</t>
  </si>
  <si>
    <t xml:space="preserve"> 染料・顔料</t>
  </si>
  <si>
    <t xml:space="preserve">塗料 </t>
  </si>
  <si>
    <t xml:space="preserve"> 動植物性　</t>
  </si>
  <si>
    <t xml:space="preserve">　　　油脂 </t>
  </si>
  <si>
    <t>　化学工業品</t>
  </si>
  <si>
    <t>　食料工業品</t>
  </si>
  <si>
    <t>軽　　　　　　　　　　　工　　　　　　　　　　　業　　　　　　　　　　　品</t>
  </si>
  <si>
    <t xml:space="preserve">・記録物 </t>
  </si>
  <si>
    <t>書籍･印刷物</t>
  </si>
  <si>
    <t>家具・　　</t>
  </si>
  <si>
    <t>その他の　　</t>
  </si>
  <si>
    <t>　製造工業品</t>
  </si>
  <si>
    <t>パ　ル　プ</t>
  </si>
  <si>
    <t>織　　物</t>
  </si>
  <si>
    <t>砂　　糖</t>
  </si>
  <si>
    <t>飲　　料</t>
  </si>
  <si>
    <t>が　ん　具</t>
  </si>
  <si>
    <t>木　製　品</t>
  </si>
  <si>
    <t>ゴ ム 製 品</t>
  </si>
  <si>
    <t xml:space="preserve">　日用品 </t>
  </si>
  <si>
    <t xml:space="preserve">　装備品 </t>
  </si>
  <si>
    <t>文房具･運動</t>
  </si>
  <si>
    <t xml:space="preserve">娯楽用品 </t>
  </si>
  <si>
    <t xml:space="preserve">身の回り品 </t>
  </si>
  <si>
    <t xml:space="preserve"> 衣服・　　</t>
  </si>
  <si>
    <t>北　 海 　道</t>
  </si>
  <si>
    <t>青　　　　森</t>
  </si>
  <si>
    <t>岩　　　　手</t>
  </si>
  <si>
    <t>宮　　　　城</t>
  </si>
  <si>
    <t>秋　　　　田</t>
  </si>
  <si>
    <t>山　　　　形</t>
  </si>
  <si>
    <t>福　　　　島</t>
  </si>
  <si>
    <t>茨　　　　城</t>
  </si>
  <si>
    <t>栃　　　　木</t>
  </si>
  <si>
    <t>群　　　　馬</t>
  </si>
  <si>
    <t>埼　　　　玉</t>
  </si>
  <si>
    <t>千　　　　葉</t>
  </si>
  <si>
    <t>東　　　　京</t>
  </si>
  <si>
    <t>神　 奈 　川</t>
  </si>
  <si>
    <t>新　　　　潟</t>
  </si>
  <si>
    <t>富　　　　山</t>
  </si>
  <si>
    <t>石　　　　川</t>
  </si>
  <si>
    <t>福　　　　井</t>
  </si>
  <si>
    <t>山　　　　梨</t>
  </si>
  <si>
    <t>長　　　　野</t>
  </si>
  <si>
    <t>岐　　　　阜</t>
  </si>
  <si>
    <t>静　　　　岡</t>
  </si>
  <si>
    <t>愛　　　　知</t>
  </si>
  <si>
    <t>三　　　　重</t>
  </si>
  <si>
    <t>滋　　　　賀</t>
  </si>
  <si>
    <t>京　　　　都</t>
  </si>
  <si>
    <t>大　　　　阪</t>
  </si>
  <si>
    <t>兵　　　　庫</t>
  </si>
  <si>
    <t>奈　　　　良</t>
  </si>
  <si>
    <t>和　 歌 　山</t>
  </si>
  <si>
    <t>鳥　　　　取</t>
  </si>
  <si>
    <t>島　　　　根</t>
  </si>
  <si>
    <t>岡　　　　山</t>
  </si>
  <si>
    <t>広　　　　島</t>
  </si>
  <si>
    <t>山　　　　口</t>
  </si>
  <si>
    <t>徳　　　　島</t>
  </si>
  <si>
    <t>香　　　　川</t>
  </si>
  <si>
    <t>愛　　　　媛</t>
  </si>
  <si>
    <t>高　　　　知</t>
  </si>
  <si>
    <t>福　　　　岡</t>
  </si>
  <si>
    <t>佐　　　　賀</t>
  </si>
  <si>
    <t>長　　　　崎</t>
  </si>
  <si>
    <t>熊　　　　本</t>
  </si>
  <si>
    <t>大　　　　分</t>
  </si>
  <si>
    <t>宮　　　　崎</t>
  </si>
  <si>
    <t>鹿 　児 　島</t>
  </si>
  <si>
    <t>沖　　　　縄</t>
  </si>
  <si>
    <t>合　　　　計</t>
  </si>
  <si>
    <t xml:space="preserve"> 発都道府県</t>
  </si>
  <si>
    <t>品類品目　</t>
  </si>
  <si>
    <t>林産品</t>
  </si>
  <si>
    <t>鉱産品</t>
  </si>
  <si>
    <t>金属機械工業品</t>
  </si>
  <si>
    <t>化　　　　　学　　　　　工　　　　　業　　　　　品</t>
  </si>
  <si>
    <t>雑　　　　　工　　　　　業　　　　　品</t>
  </si>
  <si>
    <t>排　　　　　　　　　　　　出　　　　　　　　　　　　物</t>
  </si>
  <si>
    <t>特　　　　　　殊　　　　　　品</t>
  </si>
  <si>
    <t>廃自動車</t>
  </si>
  <si>
    <t>廃 家 電</t>
  </si>
  <si>
    <t>金　属　</t>
  </si>
  <si>
    <t>金属製容器</t>
  </si>
  <si>
    <t>使用済み</t>
  </si>
  <si>
    <t>その他容器</t>
  </si>
  <si>
    <t>古　　紙</t>
  </si>
  <si>
    <t>廃プラス</t>
  </si>
  <si>
    <t>燃 え 殻</t>
  </si>
  <si>
    <t>汚　　泥</t>
  </si>
  <si>
    <t>鉱 さ い</t>
  </si>
  <si>
    <t>ばいじん</t>
  </si>
  <si>
    <t>その他の</t>
  </si>
  <si>
    <t>動植物性</t>
  </si>
  <si>
    <t>金属製</t>
  </si>
  <si>
    <t>スクラップ</t>
  </si>
  <si>
    <t>包装廃棄物</t>
  </si>
  <si>
    <t>ガラスびん</t>
  </si>
  <si>
    <t>チック類</t>
  </si>
  <si>
    <t>産業廃棄物</t>
  </si>
  <si>
    <t>飼肥料</t>
  </si>
  <si>
    <t>輸送用容器</t>
  </si>
  <si>
    <t>表Ⅲ－２－４　発都道府県・品類品目別流動量　－件数－</t>
  </si>
  <si>
    <t>（３日間調査　単位：件）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</si>
</sst>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%"/>
    <numFmt numFmtId="184" formatCode="#,##0.0;[Red]\-#,##0.0"/>
    <numFmt numFmtId="185" formatCode="0_ "/>
    <numFmt numFmtId="186" formatCode="0.0_ "/>
    <numFmt numFmtId="187" formatCode="#,##0_ "/>
    <numFmt numFmtId="188" formatCode="#,##0.0_ "/>
    <numFmt numFmtId="189" formatCode="#,##0.0_);[Red]\(#,##0.0\)"/>
    <numFmt numFmtId="190" formatCode="#,##0_);[Red]\(#,##0\)"/>
    <numFmt numFmtId="191" formatCode="0.0_);[Red]\(0.0\)"/>
    <numFmt numFmtId="192" formatCode="[&lt;=999]000;[&lt;=99999]000\-00;000\-0000"/>
    <numFmt numFmtId="193" formatCode="#,##0.000;[Red]\-#,##0.000"/>
    <numFmt numFmtId="194" formatCode="#,##0.00_ ;[Red]\-#,##0.00\ "/>
    <numFmt numFmtId="195" formatCode="#,##0.0000;[Red]\-#,##0.0000"/>
    <numFmt numFmtId="196" formatCode="#,##0.00000;[Red]\-#,##0.00000"/>
    <numFmt numFmtId="197" formatCode="00000"/>
    <numFmt numFmtId="198" formatCode="#,##0_);\(#,##0\)"/>
    <numFmt numFmtId="199" formatCode="&quot;¥&quot;#,##0;&quot;¥&quot;\!\-#,##0"/>
    <numFmt numFmtId="200" formatCode="&quot;¥&quot;#,##0;[Red]&quot;¥&quot;\!\-#,##0"/>
    <numFmt numFmtId="201" formatCode="&quot;¥&quot;#,##0.00;&quot;¥&quot;\!\-#,##0.00"/>
    <numFmt numFmtId="202" formatCode="&quot;¥&quot;#,##0.00;[Red]&quot;¥&quot;\!\-#,##0.00"/>
    <numFmt numFmtId="203" formatCode="_ &quot;¥&quot;* #,##0_ ;_ &quot;¥&quot;* \!\-#,##0_ ;_ &quot;¥&quot;* &quot;-&quot;_ ;_ @_ "/>
    <numFmt numFmtId="204" formatCode="_ * #,##0_ ;_ * \!\-#,##0_ ;_ * &quot;-&quot;_ ;_ @_ "/>
    <numFmt numFmtId="205" formatCode="_ &quot;¥&quot;* #,##0.00_ ;_ &quot;¥&quot;* \!\-#,##0.00_ ;_ &quot;¥&quot;* &quot;-&quot;??_ ;_ @_ "/>
    <numFmt numFmtId="206" formatCode="_ * #,##0.00_ ;_ * \!\-#,##0.00_ ;_ * &quot;-&quot;??_ ;_ @_ "/>
    <numFmt numFmtId="207" formatCode="\!\$#,##0_);\!\(\!\$#,##0\!\)"/>
    <numFmt numFmtId="208" formatCode="\!\$#,##0_);[Red]\!\(\!\$#,##0\!\)"/>
    <numFmt numFmtId="209" formatCode="\!\$#,##0.00_);\!\(\!\$#,##0.00\!\)"/>
    <numFmt numFmtId="210" formatCode="\!\$#,##0.00_);[Red]\!\(\!\$#,##0.00\!\)"/>
    <numFmt numFmtId="211" formatCode="&quot;¥&quot;#,##0;&quot;¥&quot;&quot;¥&quot;\!\-#,##0"/>
    <numFmt numFmtId="212" formatCode="&quot;¥&quot;#,##0;[Red]&quot;¥&quot;&quot;¥&quot;\!\-#,##0"/>
    <numFmt numFmtId="213" formatCode="&quot;¥&quot;#,##0.00;&quot;¥&quot;&quot;¥&quot;\!\-#,##0.00"/>
    <numFmt numFmtId="214" formatCode="&quot;¥&quot;#,##0.00;[Red]&quot;¥&quot;&quot;¥&quot;\!\-#,##0.00"/>
    <numFmt numFmtId="215" formatCode="_ &quot;¥&quot;* #,##0_ ;_ &quot;¥&quot;* &quot;¥&quot;\!\-#,##0_ ;_ &quot;¥&quot;* &quot;-&quot;_ ;_ @_ "/>
    <numFmt numFmtId="216" formatCode="_ * #,##0_ ;_ * &quot;¥&quot;\!\-#,##0_ ;_ * &quot;-&quot;_ ;_ @_ "/>
    <numFmt numFmtId="217" formatCode="_ &quot;¥&quot;* #,##0.00_ ;_ &quot;¥&quot;* &quot;¥&quot;\!\-#,##0.00_ ;_ &quot;¥&quot;* &quot;-&quot;??_ ;_ @_ "/>
    <numFmt numFmtId="218" formatCode="_ * #,##0.00_ ;_ * &quot;¥&quot;\!\-#,##0.00_ ;_ * &quot;-&quot;??_ ;_ @_ "/>
    <numFmt numFmtId="219" formatCode="&quot;¥&quot;\!\$#,##0_);&quot;¥&quot;\!\(&quot;¥&quot;\!\$#,##0&quot;¥&quot;\!\)"/>
    <numFmt numFmtId="220" formatCode="&quot;¥&quot;\!\$#,##0_);[Red]&quot;¥&quot;\!\(&quot;¥&quot;\!\$#,##0&quot;¥&quot;\!\)"/>
    <numFmt numFmtId="221" formatCode="&quot;¥&quot;\!\$#,##0.00_);&quot;¥&quot;\!\(&quot;¥&quot;\!\$#,##0.00&quot;¥&quot;\!\)"/>
    <numFmt numFmtId="222" formatCode="&quot;¥&quot;\!\$#,##0.00_);[Red]&quot;¥&quot;\!\(&quot;¥&quot;\!\$#,##0.00&quot;¥&quot;\!\)"/>
    <numFmt numFmtId="223" formatCode="0."/>
    <numFmt numFmtId="224" formatCode="#,##0_ ;[Red]\-#,##0\ "/>
    <numFmt numFmtId="225" formatCode="#,##0_);\-#,##0_)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Ｐ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38" fontId="2" fillId="0" borderId="0" xfId="49" applyNumberFormat="1" applyFont="1" applyAlignment="1">
      <alignment/>
    </xf>
    <xf numFmtId="38" fontId="2" fillId="0" borderId="0" xfId="49" applyNumberFormat="1" applyFont="1" applyFill="1" applyAlignment="1">
      <alignment/>
    </xf>
    <xf numFmtId="38" fontId="2" fillId="0" borderId="0" xfId="49" applyNumberFormat="1" applyFont="1" applyFill="1" applyAlignment="1">
      <alignment horizontal="centerContinuous"/>
    </xf>
    <xf numFmtId="38" fontId="2" fillId="0" borderId="0" xfId="49" applyNumberFormat="1" applyFont="1" applyAlignment="1">
      <alignment horizontal="right"/>
    </xf>
    <xf numFmtId="38" fontId="2" fillId="0" borderId="10" xfId="49" applyNumberFormat="1" applyFont="1" applyBorder="1" applyAlignment="1">
      <alignment horizontal="centerContinuous" vertical="center"/>
    </xf>
    <xf numFmtId="38" fontId="2" fillId="0" borderId="0" xfId="49" applyNumberFormat="1" applyFont="1" applyBorder="1" applyAlignment="1">
      <alignment horizontal="center" vertical="center"/>
    </xf>
    <xf numFmtId="38" fontId="4" fillId="0" borderId="11" xfId="49" applyNumberFormat="1" applyFont="1" applyBorder="1" applyAlignment="1">
      <alignment horizontal="center" vertical="center"/>
    </xf>
    <xf numFmtId="38" fontId="4" fillId="0" borderId="0" xfId="49" applyNumberFormat="1" applyFont="1" applyBorder="1" applyAlignment="1">
      <alignment horizontal="center" vertical="center"/>
    </xf>
    <xf numFmtId="38" fontId="4" fillId="0" borderId="0" xfId="49" applyNumberFormat="1" applyFont="1" applyAlignment="1">
      <alignment/>
    </xf>
    <xf numFmtId="38" fontId="2" fillId="0" borderId="0" xfId="49" applyNumberFormat="1" applyFont="1" applyBorder="1" applyAlignment="1">
      <alignment vertical="center"/>
    </xf>
    <xf numFmtId="38" fontId="2" fillId="0" borderId="0" xfId="49" applyNumberFormat="1" applyFont="1" applyAlignment="1">
      <alignment horizontal="centerContinuous"/>
    </xf>
    <xf numFmtId="38" fontId="2" fillId="0" borderId="12" xfId="49" applyNumberFormat="1" applyFont="1" applyBorder="1" applyAlignment="1">
      <alignment horizontal="centerContinuous" vertical="center"/>
    </xf>
    <xf numFmtId="38" fontId="2" fillId="0" borderId="13" xfId="49" applyNumberFormat="1" applyFont="1" applyBorder="1" applyAlignment="1">
      <alignment horizontal="center" vertical="center"/>
    </xf>
    <xf numFmtId="38" fontId="4" fillId="0" borderId="0" xfId="49" applyNumberFormat="1" applyFont="1" applyAlignment="1">
      <alignment horizontal="right"/>
    </xf>
    <xf numFmtId="38" fontId="2" fillId="0" borderId="10" xfId="49" applyNumberFormat="1" applyFont="1" applyBorder="1" applyAlignment="1">
      <alignment horizontal="center" vertical="center"/>
    </xf>
    <xf numFmtId="38" fontId="4" fillId="0" borderId="14" xfId="49" applyNumberFormat="1" applyFont="1" applyBorder="1" applyAlignment="1">
      <alignment horizontal="center" vertical="center"/>
    </xf>
    <xf numFmtId="38" fontId="4" fillId="0" borderId="14" xfId="49" applyNumberFormat="1" applyFont="1" applyBorder="1" applyAlignment="1">
      <alignment horizontal="left" vertical="center"/>
    </xf>
    <xf numFmtId="38" fontId="4" fillId="0" borderId="15" xfId="49" applyNumberFormat="1" applyFont="1" applyBorder="1" applyAlignment="1">
      <alignment horizontal="center" vertical="center"/>
    </xf>
    <xf numFmtId="38" fontId="4" fillId="0" borderId="16" xfId="49" applyNumberFormat="1" applyFont="1" applyBorder="1" applyAlignment="1">
      <alignment horizontal="center" vertical="center"/>
    </xf>
    <xf numFmtId="38" fontId="4" fillId="0" borderId="11" xfId="49" applyNumberFormat="1" applyFont="1" applyBorder="1" applyAlignment="1">
      <alignment horizontal="left" vertical="center"/>
    </xf>
    <xf numFmtId="38" fontId="4" fillId="0" borderId="15" xfId="49" applyNumberFormat="1" applyFont="1" applyBorder="1" applyAlignment="1">
      <alignment horizontal="left" vertical="center"/>
    </xf>
    <xf numFmtId="38" fontId="2" fillId="0" borderId="17" xfId="49" applyNumberFormat="1" applyFont="1" applyBorder="1" applyAlignment="1">
      <alignment horizontal="right" vertical="center"/>
    </xf>
    <xf numFmtId="38" fontId="4" fillId="0" borderId="18" xfId="49" applyNumberFormat="1" applyFont="1" applyBorder="1" applyAlignment="1">
      <alignment horizontal="right" vertical="center"/>
    </xf>
    <xf numFmtId="38" fontId="4" fillId="0" borderId="19" xfId="49" applyNumberFormat="1" applyFont="1" applyBorder="1" applyAlignment="1">
      <alignment horizontal="left" vertical="center"/>
    </xf>
    <xf numFmtId="38" fontId="4" fillId="0" borderId="18" xfId="49" applyNumberFormat="1" applyFont="1" applyBorder="1" applyAlignment="1">
      <alignment horizontal="center" vertical="center"/>
    </xf>
    <xf numFmtId="38" fontId="6" fillId="0" borderId="20" xfId="49" applyNumberFormat="1" applyFont="1" applyBorder="1" applyAlignment="1">
      <alignment horizontal="center" vertical="center"/>
    </xf>
    <xf numFmtId="38" fontId="4" fillId="0" borderId="21" xfId="49" applyNumberFormat="1" applyFont="1" applyBorder="1" applyAlignment="1">
      <alignment horizontal="center" vertical="center"/>
    </xf>
    <xf numFmtId="38" fontId="4" fillId="0" borderId="20" xfId="49" applyNumberFormat="1" applyFont="1" applyBorder="1" applyAlignment="1">
      <alignment horizontal="center" vertical="center"/>
    </xf>
    <xf numFmtId="38" fontId="4" fillId="0" borderId="19" xfId="49" applyNumberFormat="1" applyFont="1" applyBorder="1" applyAlignment="1">
      <alignment horizontal="center" vertical="center"/>
    </xf>
    <xf numFmtId="38" fontId="4" fillId="0" borderId="22" xfId="49" applyNumberFormat="1" applyFont="1" applyBorder="1" applyAlignment="1">
      <alignment horizontal="center" vertical="center"/>
    </xf>
    <xf numFmtId="38" fontId="4" fillId="0" borderId="23" xfId="49" applyNumberFormat="1" applyFont="1" applyBorder="1" applyAlignment="1">
      <alignment horizontal="center" vertical="center"/>
    </xf>
    <xf numFmtId="38" fontId="4" fillId="0" borderId="24" xfId="49" applyNumberFormat="1" applyFont="1" applyBorder="1" applyAlignment="1">
      <alignment horizontal="center" vertical="center"/>
    </xf>
    <xf numFmtId="38" fontId="2" fillId="0" borderId="12" xfId="49" applyNumberFormat="1" applyFont="1" applyBorder="1" applyAlignment="1">
      <alignment horizontal="center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center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center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center" vertical="center"/>
    </xf>
    <xf numFmtId="38" fontId="4" fillId="0" borderId="28" xfId="49" applyNumberFormat="1" applyFont="1" applyBorder="1" applyAlignment="1">
      <alignment horizontal="center" vertical="center"/>
    </xf>
    <xf numFmtId="38" fontId="4" fillId="0" borderId="29" xfId="49" applyNumberFormat="1" applyFont="1" applyBorder="1" applyAlignment="1">
      <alignment horizontal="right" vertical="center"/>
    </xf>
    <xf numFmtId="225" fontId="2" fillId="0" borderId="30" xfId="49" applyNumberFormat="1" applyFont="1" applyBorder="1" applyAlignment="1">
      <alignment vertical="center"/>
    </xf>
    <xf numFmtId="225" fontId="2" fillId="0" borderId="31" xfId="49" applyNumberFormat="1" applyFont="1" applyBorder="1" applyAlignment="1">
      <alignment vertical="center"/>
    </xf>
    <xf numFmtId="225" fontId="2" fillId="0" borderId="32" xfId="49" applyNumberFormat="1" applyFont="1" applyBorder="1" applyAlignment="1">
      <alignment vertical="center"/>
    </xf>
    <xf numFmtId="225" fontId="2" fillId="0" borderId="33" xfId="49" applyNumberFormat="1" applyFont="1" applyBorder="1" applyAlignment="1">
      <alignment vertical="center"/>
    </xf>
    <xf numFmtId="225" fontId="2" fillId="0" borderId="16" xfId="49" applyNumberFormat="1" applyFont="1" applyBorder="1" applyAlignment="1">
      <alignment vertical="center"/>
    </xf>
    <xf numFmtId="225" fontId="2" fillId="0" borderId="34" xfId="49" applyNumberFormat="1" applyFont="1" applyBorder="1" applyAlignment="1">
      <alignment vertical="center"/>
    </xf>
    <xf numFmtId="225" fontId="2" fillId="0" borderId="22" xfId="49" applyNumberFormat="1" applyFont="1" applyBorder="1" applyAlignment="1">
      <alignment vertical="center"/>
    </xf>
    <xf numFmtId="38" fontId="4" fillId="0" borderId="34" xfId="49" applyNumberFormat="1" applyFont="1" applyBorder="1" applyAlignment="1">
      <alignment horizontal="center" vertical="center"/>
    </xf>
    <xf numFmtId="38" fontId="4" fillId="0" borderId="35" xfId="49" applyNumberFormat="1" applyFont="1" applyBorder="1" applyAlignment="1">
      <alignment horizontal="center" vertical="center"/>
    </xf>
    <xf numFmtId="38" fontId="2" fillId="0" borderId="36" xfId="49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49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225" fontId="2" fillId="0" borderId="11" xfId="49" applyNumberFormat="1" applyFont="1" applyBorder="1" applyAlignment="1">
      <alignment vertical="center"/>
    </xf>
    <xf numFmtId="225" fontId="2" fillId="0" borderId="14" xfId="49" applyNumberFormat="1" applyFont="1" applyBorder="1" applyAlignment="1">
      <alignment vertical="center"/>
    </xf>
    <xf numFmtId="225" fontId="2" fillId="0" borderId="15" xfId="49" applyNumberFormat="1" applyFont="1" applyBorder="1" applyAlignment="1">
      <alignment vertical="center"/>
    </xf>
    <xf numFmtId="225" fontId="2" fillId="0" borderId="37" xfId="49" applyNumberFormat="1" applyFont="1" applyBorder="1" applyAlignment="1">
      <alignment vertical="center"/>
    </xf>
    <xf numFmtId="225" fontId="2" fillId="0" borderId="38" xfId="49" applyNumberFormat="1" applyFont="1" applyBorder="1" applyAlignment="1">
      <alignment vertical="center"/>
    </xf>
    <xf numFmtId="225" fontId="2" fillId="0" borderId="39" xfId="49" applyNumberFormat="1" applyFont="1" applyBorder="1" applyAlignment="1">
      <alignment vertical="center"/>
    </xf>
    <xf numFmtId="225" fontId="2" fillId="0" borderId="40" xfId="49" applyNumberFormat="1" applyFont="1" applyBorder="1" applyAlignment="1">
      <alignment vertical="center"/>
    </xf>
    <xf numFmtId="225" fontId="2" fillId="0" borderId="41" xfId="49" applyNumberFormat="1" applyFont="1" applyBorder="1" applyAlignment="1">
      <alignment vertical="center"/>
    </xf>
    <xf numFmtId="225" fontId="2" fillId="0" borderId="42" xfId="49" applyNumberFormat="1" applyFont="1" applyBorder="1" applyAlignment="1">
      <alignment vertical="center"/>
    </xf>
    <xf numFmtId="225" fontId="2" fillId="0" borderId="43" xfId="49" applyNumberFormat="1" applyFont="1" applyBorder="1" applyAlignment="1">
      <alignment vertical="center"/>
    </xf>
    <xf numFmtId="225" fontId="2" fillId="0" borderId="44" xfId="49" applyNumberFormat="1" applyFont="1" applyBorder="1" applyAlignment="1">
      <alignment vertical="center"/>
    </xf>
    <xf numFmtId="225" fontId="2" fillId="0" borderId="26" xfId="49" applyNumberFormat="1" applyFont="1" applyBorder="1" applyAlignment="1">
      <alignment vertical="center"/>
    </xf>
    <xf numFmtId="225" fontId="2" fillId="0" borderId="23" xfId="49" applyNumberFormat="1" applyFont="1" applyBorder="1" applyAlignment="1">
      <alignment vertical="center"/>
    </xf>
    <xf numFmtId="225" fontId="2" fillId="0" borderId="25" xfId="49" applyNumberFormat="1" applyFont="1" applyBorder="1" applyAlignment="1">
      <alignment vertical="center"/>
    </xf>
    <xf numFmtId="225" fontId="2" fillId="0" borderId="29" xfId="49" applyNumberFormat="1" applyFont="1" applyBorder="1" applyAlignment="1">
      <alignment vertical="center"/>
    </xf>
    <xf numFmtId="225" fontId="2" fillId="0" borderId="24" xfId="49" applyNumberFormat="1" applyFont="1" applyBorder="1" applyAlignment="1">
      <alignment vertical="center"/>
    </xf>
    <xf numFmtId="225" fontId="2" fillId="0" borderId="35" xfId="49" applyNumberFormat="1" applyFont="1" applyBorder="1" applyAlignment="1">
      <alignment vertical="center"/>
    </xf>
    <xf numFmtId="38" fontId="8" fillId="0" borderId="11" xfId="49" applyNumberFormat="1" applyFont="1" applyBorder="1" applyAlignment="1">
      <alignment vertical="center"/>
    </xf>
    <xf numFmtId="38" fontId="8" fillId="0" borderId="15" xfId="49" applyNumberFormat="1" applyFont="1" applyBorder="1" applyAlignment="1">
      <alignment vertical="center"/>
    </xf>
    <xf numFmtId="38" fontId="4" fillId="0" borderId="11" xfId="49" applyNumberFormat="1" applyFont="1" applyBorder="1" applyAlignment="1">
      <alignment vertical="center"/>
    </xf>
    <xf numFmtId="38" fontId="8" fillId="0" borderId="15" xfId="49" applyNumberFormat="1" applyFont="1" applyBorder="1" applyAlignment="1">
      <alignment horizontal="left" vertical="center"/>
    </xf>
    <xf numFmtId="38" fontId="4" fillId="0" borderId="45" xfId="49" applyNumberFormat="1" applyFont="1" applyBorder="1" applyAlignment="1">
      <alignment vertical="center"/>
    </xf>
    <xf numFmtId="38" fontId="8" fillId="0" borderId="23" xfId="49" applyNumberFormat="1" applyFont="1" applyBorder="1" applyAlignment="1">
      <alignment horizontal="right" vertical="center"/>
    </xf>
    <xf numFmtId="38" fontId="8" fillId="0" borderId="26" xfId="49" applyNumberFormat="1" applyFont="1" applyBorder="1" applyAlignment="1">
      <alignment horizontal="right" vertical="center"/>
    </xf>
    <xf numFmtId="38" fontId="4" fillId="0" borderId="46" xfId="49" applyNumberFormat="1" applyFont="1" applyBorder="1" applyAlignment="1">
      <alignment horizontal="right" vertical="center"/>
    </xf>
    <xf numFmtId="38" fontId="2" fillId="0" borderId="13" xfId="49" applyNumberFormat="1" applyFont="1" applyBorder="1" applyAlignment="1">
      <alignment horizontal="distributed" vertical="center"/>
    </xf>
    <xf numFmtId="38" fontId="4" fillId="0" borderId="11" xfId="49" applyNumberFormat="1" applyFont="1" applyBorder="1" applyAlignment="1">
      <alignment horizontal="center" vertical="center"/>
    </xf>
    <xf numFmtId="38" fontId="4" fillId="0" borderId="23" xfId="49" applyNumberFormat="1" applyFont="1" applyBorder="1" applyAlignment="1">
      <alignment horizontal="center" vertical="center"/>
    </xf>
    <xf numFmtId="38" fontId="4" fillId="0" borderId="32" xfId="49" applyNumberFormat="1" applyFont="1" applyBorder="1" applyAlignment="1">
      <alignment horizontal="center" vertical="center"/>
    </xf>
    <xf numFmtId="38" fontId="4" fillId="0" borderId="25" xfId="49" applyNumberFormat="1" applyFont="1" applyBorder="1" applyAlignment="1">
      <alignment horizontal="center" vertical="center"/>
    </xf>
    <xf numFmtId="38" fontId="4" fillId="0" borderId="22" xfId="49" applyNumberFormat="1" applyFont="1" applyBorder="1" applyAlignment="1">
      <alignment horizontal="center" vertical="center"/>
    </xf>
    <xf numFmtId="38" fontId="4" fillId="0" borderId="29" xfId="49" applyNumberFormat="1" applyFont="1" applyBorder="1" applyAlignment="1">
      <alignment horizontal="center" vertical="center"/>
    </xf>
    <xf numFmtId="38" fontId="4" fillId="0" borderId="15" xfId="49" applyNumberFormat="1" applyFont="1" applyBorder="1" applyAlignment="1">
      <alignment horizontal="center" vertical="center"/>
    </xf>
    <xf numFmtId="38" fontId="4" fillId="0" borderId="26" xfId="49" applyNumberFormat="1" applyFont="1" applyBorder="1" applyAlignment="1">
      <alignment horizontal="center" vertical="center"/>
    </xf>
    <xf numFmtId="38" fontId="4" fillId="0" borderId="16" xfId="49" applyNumberFormat="1" applyFont="1" applyBorder="1" applyAlignment="1">
      <alignment horizontal="center" vertical="center"/>
    </xf>
    <xf numFmtId="38" fontId="4" fillId="0" borderId="24" xfId="49" applyNumberFormat="1" applyFont="1" applyBorder="1" applyAlignment="1">
      <alignment horizontal="center" vertical="center"/>
    </xf>
    <xf numFmtId="38" fontId="2" fillId="0" borderId="13" xfId="49" applyNumberFormat="1" applyFont="1" applyBorder="1" applyAlignment="1">
      <alignment horizontal="center" vertical="center"/>
    </xf>
    <xf numFmtId="38" fontId="4" fillId="0" borderId="36" xfId="49" applyNumberFormat="1" applyFont="1" applyBorder="1" applyAlignment="1">
      <alignment horizontal="center" vertical="center"/>
    </xf>
    <xf numFmtId="38" fontId="4" fillId="0" borderId="10" xfId="49" applyNumberFormat="1" applyFont="1" applyBorder="1" applyAlignment="1">
      <alignment horizontal="center" vertical="center"/>
    </xf>
    <xf numFmtId="38" fontId="4" fillId="0" borderId="12" xfId="49" applyNumberFormat="1" applyFont="1" applyBorder="1" applyAlignment="1">
      <alignment horizontal="center" vertical="center"/>
    </xf>
    <xf numFmtId="38" fontId="8" fillId="0" borderId="11" xfId="49" applyNumberFormat="1" applyFont="1" applyBorder="1" applyAlignment="1">
      <alignment horizontal="center" vertical="center"/>
    </xf>
    <xf numFmtId="38" fontId="8" fillId="0" borderId="23" xfId="49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CS440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A1" sqref="A1"/>
    </sheetView>
  </sheetViews>
  <sheetFormatPr defaultColWidth="9.00390625" defaultRowHeight="13.5"/>
  <cols>
    <col min="1" max="1" width="2.625" style="1" customWidth="1"/>
    <col min="2" max="97" width="12.625" style="1" customWidth="1"/>
    <col min="98" max="16384" width="9.00390625" style="1" customWidth="1"/>
  </cols>
  <sheetData>
    <row r="1" spans="2:65" s="52" customFormat="1" ht="12" customHeight="1">
      <c r="B1" s="53"/>
      <c r="C1" s="54"/>
      <c r="D1" s="54"/>
      <c r="E1" s="54"/>
      <c r="F1" s="54"/>
      <c r="G1" s="54"/>
      <c r="H1" s="54"/>
      <c r="I1" s="54"/>
      <c r="J1" s="54"/>
      <c r="BM1" s="55"/>
    </row>
    <row r="2" spans="2:65" s="52" customFormat="1" ht="13.5">
      <c r="B2" s="56" t="s">
        <v>169</v>
      </c>
      <c r="C2" s="57"/>
      <c r="D2" s="54"/>
      <c r="E2" s="54"/>
      <c r="F2" s="54"/>
      <c r="G2" s="54"/>
      <c r="H2" s="54"/>
      <c r="I2" s="54"/>
      <c r="J2" s="54"/>
      <c r="BM2" s="55"/>
    </row>
    <row r="3" spans="14:18" ht="12">
      <c r="N3" s="2"/>
      <c r="O3" s="3"/>
      <c r="P3" s="3"/>
      <c r="Q3" s="3"/>
      <c r="R3" s="3"/>
    </row>
    <row r="4" spans="12:97" ht="12" customHeight="1">
      <c r="L4" s="4"/>
      <c r="M4" s="14"/>
      <c r="W4" s="11"/>
      <c r="X4" s="14"/>
      <c r="AI4" s="14"/>
      <c r="AT4" s="14"/>
      <c r="BE4" s="14"/>
      <c r="BP4" s="14"/>
      <c r="CA4" s="14"/>
      <c r="CO4" s="14"/>
      <c r="CS4" s="14" t="s">
        <v>170</v>
      </c>
    </row>
    <row r="5" spans="2:97" ht="15.75" customHeight="1">
      <c r="B5" s="22" t="s">
        <v>139</v>
      </c>
      <c r="C5" s="5"/>
      <c r="D5" s="5"/>
      <c r="E5" s="83" t="s">
        <v>20</v>
      </c>
      <c r="F5" s="83"/>
      <c r="G5" s="83"/>
      <c r="H5" s="83"/>
      <c r="I5" s="83"/>
      <c r="J5" s="5"/>
      <c r="K5" s="5"/>
      <c r="L5" s="5"/>
      <c r="M5" s="51"/>
      <c r="N5" s="83" t="s">
        <v>140</v>
      </c>
      <c r="O5" s="83"/>
      <c r="P5" s="83"/>
      <c r="Q5" s="83"/>
      <c r="R5" s="33"/>
      <c r="S5" s="51"/>
      <c r="T5" s="15"/>
      <c r="U5" s="15"/>
      <c r="V5" s="83" t="s">
        <v>141</v>
      </c>
      <c r="W5" s="83"/>
      <c r="X5" s="83"/>
      <c r="Y5" s="83"/>
      <c r="Z5" s="15"/>
      <c r="AA5" s="15"/>
      <c r="AB5" s="33"/>
      <c r="AC5" s="51"/>
      <c r="AD5" s="15"/>
      <c r="AE5" s="15"/>
      <c r="AF5" s="83" t="s">
        <v>142</v>
      </c>
      <c r="AG5" s="83"/>
      <c r="AH5" s="83"/>
      <c r="AI5" s="83"/>
      <c r="AJ5" s="83"/>
      <c r="AK5" s="15"/>
      <c r="AL5" s="15"/>
      <c r="AM5" s="33"/>
      <c r="AN5" s="51"/>
      <c r="AO5" s="15"/>
      <c r="AP5" s="15"/>
      <c r="AQ5" s="15"/>
      <c r="AR5" s="15"/>
      <c r="AS5" s="15"/>
      <c r="AT5" s="15"/>
      <c r="AU5" s="83" t="s">
        <v>143</v>
      </c>
      <c r="AV5" s="83"/>
      <c r="AW5" s="83"/>
      <c r="AX5" s="83"/>
      <c r="AY5" s="83"/>
      <c r="AZ5" s="83"/>
      <c r="BA5" s="15"/>
      <c r="BB5" s="15"/>
      <c r="BC5" s="15"/>
      <c r="BD5" s="15"/>
      <c r="BE5" s="15"/>
      <c r="BF5" s="15"/>
      <c r="BG5" s="33"/>
      <c r="BH5" s="13"/>
      <c r="BI5" s="94" t="s">
        <v>71</v>
      </c>
      <c r="BJ5" s="94"/>
      <c r="BK5" s="94"/>
      <c r="BL5" s="94"/>
      <c r="BM5" s="94"/>
      <c r="BN5" s="13"/>
      <c r="BO5" s="15"/>
      <c r="BP5" s="51"/>
      <c r="BQ5" s="15"/>
      <c r="BR5" s="83" t="s">
        <v>144</v>
      </c>
      <c r="BS5" s="83"/>
      <c r="BT5" s="83"/>
      <c r="BU5" s="83"/>
      <c r="BV5" s="83"/>
      <c r="BW5" s="83"/>
      <c r="BX5" s="15"/>
      <c r="BY5" s="15"/>
      <c r="BZ5" s="95" t="s">
        <v>145</v>
      </c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7"/>
      <c r="CN5" s="95" t="s">
        <v>146</v>
      </c>
      <c r="CO5" s="96"/>
      <c r="CP5" s="96"/>
      <c r="CQ5" s="96"/>
      <c r="CR5" s="97"/>
      <c r="CS5" s="12"/>
    </row>
    <row r="6" spans="2:97" s="9" customFormat="1" ht="15.75" customHeight="1">
      <c r="B6" s="23"/>
      <c r="C6" s="88" t="s">
        <v>0</v>
      </c>
      <c r="D6" s="84" t="s">
        <v>11</v>
      </c>
      <c r="E6" s="84" t="s">
        <v>19</v>
      </c>
      <c r="F6" s="84" t="s">
        <v>1</v>
      </c>
      <c r="G6" s="84" t="s">
        <v>16</v>
      </c>
      <c r="H6" s="7" t="s">
        <v>12</v>
      </c>
      <c r="I6" s="84" t="s">
        <v>18</v>
      </c>
      <c r="J6" s="84" t="s">
        <v>17</v>
      </c>
      <c r="K6" s="7" t="s">
        <v>12</v>
      </c>
      <c r="L6" s="86" t="s">
        <v>2</v>
      </c>
      <c r="M6" s="88" t="s">
        <v>15</v>
      </c>
      <c r="N6" s="90" t="s">
        <v>21</v>
      </c>
      <c r="O6" s="84" t="s">
        <v>22</v>
      </c>
      <c r="P6" s="84" t="s">
        <v>23</v>
      </c>
      <c r="Q6" s="7" t="s">
        <v>9</v>
      </c>
      <c r="R6" s="86" t="s">
        <v>2</v>
      </c>
      <c r="S6" s="88" t="s">
        <v>28</v>
      </c>
      <c r="T6" s="84" t="s">
        <v>29</v>
      </c>
      <c r="U6" s="7" t="s">
        <v>9</v>
      </c>
      <c r="V6" s="17" t="s">
        <v>30</v>
      </c>
      <c r="W6" s="84" t="s">
        <v>32</v>
      </c>
      <c r="X6" s="7" t="s">
        <v>24</v>
      </c>
      <c r="Y6" s="90" t="s">
        <v>34</v>
      </c>
      <c r="Z6" s="84" t="s">
        <v>36</v>
      </c>
      <c r="AA6" s="18" t="s">
        <v>9</v>
      </c>
      <c r="AB6" s="92" t="s">
        <v>2</v>
      </c>
      <c r="AC6" s="88" t="s">
        <v>35</v>
      </c>
      <c r="AD6" s="84" t="s">
        <v>37</v>
      </c>
      <c r="AE6" s="84" t="s">
        <v>38</v>
      </c>
      <c r="AF6" s="84" t="s">
        <v>39</v>
      </c>
      <c r="AG6" s="84" t="s">
        <v>40</v>
      </c>
      <c r="AH6" s="84" t="s">
        <v>41</v>
      </c>
      <c r="AI6" s="84" t="s">
        <v>3</v>
      </c>
      <c r="AJ6" s="39" t="s">
        <v>12</v>
      </c>
      <c r="AK6" s="84" t="s">
        <v>4</v>
      </c>
      <c r="AL6" s="18" t="s">
        <v>12</v>
      </c>
      <c r="AM6" s="92" t="s">
        <v>2</v>
      </c>
      <c r="AN6" s="88" t="s">
        <v>49</v>
      </c>
      <c r="AO6" s="20" t="s">
        <v>50</v>
      </c>
      <c r="AP6" s="20" t="s">
        <v>52</v>
      </c>
      <c r="AQ6" s="16" t="s">
        <v>42</v>
      </c>
      <c r="AR6" s="84" t="s">
        <v>48</v>
      </c>
      <c r="AS6" s="16" t="s">
        <v>12</v>
      </c>
      <c r="AT6" s="84" t="s">
        <v>47</v>
      </c>
      <c r="AU6" s="90" t="s">
        <v>55</v>
      </c>
      <c r="AV6" s="7" t="s">
        <v>56</v>
      </c>
      <c r="AW6" s="21" t="s">
        <v>58</v>
      </c>
      <c r="AX6" s="7" t="s">
        <v>54</v>
      </c>
      <c r="AY6" s="84" t="s">
        <v>60</v>
      </c>
      <c r="AZ6" s="7" t="s">
        <v>54</v>
      </c>
      <c r="BA6" s="84" t="s">
        <v>62</v>
      </c>
      <c r="BB6" s="84" t="s">
        <v>63</v>
      </c>
      <c r="BC6" s="20" t="s">
        <v>65</v>
      </c>
      <c r="BD6" s="84" t="s">
        <v>64</v>
      </c>
      <c r="BE6" s="20" t="s">
        <v>67</v>
      </c>
      <c r="BF6" s="39" t="s">
        <v>9</v>
      </c>
      <c r="BG6" s="92" t="s">
        <v>2</v>
      </c>
      <c r="BH6" s="90" t="s">
        <v>77</v>
      </c>
      <c r="BI6" s="84" t="s">
        <v>5</v>
      </c>
      <c r="BJ6" s="84" t="s">
        <v>6</v>
      </c>
      <c r="BK6" s="84" t="s">
        <v>78</v>
      </c>
      <c r="BL6" s="84" t="s">
        <v>79</v>
      </c>
      <c r="BM6" s="16" t="s">
        <v>8</v>
      </c>
      <c r="BN6" s="84" t="s">
        <v>80</v>
      </c>
      <c r="BO6" s="86" t="s">
        <v>2</v>
      </c>
      <c r="BP6" s="30" t="s">
        <v>73</v>
      </c>
      <c r="BQ6" s="90" t="s">
        <v>81</v>
      </c>
      <c r="BR6" s="20" t="s">
        <v>89</v>
      </c>
      <c r="BS6" s="18" t="s">
        <v>86</v>
      </c>
      <c r="BT6" s="7" t="s">
        <v>74</v>
      </c>
      <c r="BU6" s="7" t="s">
        <v>75</v>
      </c>
      <c r="BV6" s="84" t="s">
        <v>82</v>
      </c>
      <c r="BW6" s="84" t="s">
        <v>83</v>
      </c>
      <c r="BX6" s="16" t="s">
        <v>75</v>
      </c>
      <c r="BY6" s="86" t="s">
        <v>2</v>
      </c>
      <c r="BZ6" s="88" t="s">
        <v>147</v>
      </c>
      <c r="CA6" s="84" t="s">
        <v>148</v>
      </c>
      <c r="CB6" s="75" t="s">
        <v>149</v>
      </c>
      <c r="CC6" s="76" t="s">
        <v>150</v>
      </c>
      <c r="CD6" s="76" t="s">
        <v>151</v>
      </c>
      <c r="CE6" s="76" t="s">
        <v>152</v>
      </c>
      <c r="CF6" s="84" t="s">
        <v>153</v>
      </c>
      <c r="CG6" s="77" t="s">
        <v>154</v>
      </c>
      <c r="CH6" s="84" t="s">
        <v>155</v>
      </c>
      <c r="CI6" s="84" t="s">
        <v>156</v>
      </c>
      <c r="CJ6" s="84" t="s">
        <v>157</v>
      </c>
      <c r="CK6" s="84" t="s">
        <v>158</v>
      </c>
      <c r="CL6" s="78" t="s">
        <v>159</v>
      </c>
      <c r="CM6" s="19"/>
      <c r="CN6" s="79" t="s">
        <v>160</v>
      </c>
      <c r="CO6" s="75" t="s">
        <v>161</v>
      </c>
      <c r="CP6" s="78" t="s">
        <v>159</v>
      </c>
      <c r="CQ6" s="98" t="s">
        <v>7</v>
      </c>
      <c r="CR6" s="19"/>
      <c r="CS6" s="49" t="s">
        <v>10</v>
      </c>
    </row>
    <row r="7" spans="2:97" s="9" customFormat="1" ht="15.75" customHeight="1">
      <c r="B7" s="24" t="s">
        <v>138</v>
      </c>
      <c r="C7" s="89"/>
      <c r="D7" s="85"/>
      <c r="E7" s="85"/>
      <c r="F7" s="85"/>
      <c r="G7" s="85"/>
      <c r="H7" s="31" t="s">
        <v>13</v>
      </c>
      <c r="I7" s="85"/>
      <c r="J7" s="85"/>
      <c r="K7" s="31" t="s">
        <v>14</v>
      </c>
      <c r="L7" s="87"/>
      <c r="M7" s="89"/>
      <c r="N7" s="91"/>
      <c r="O7" s="85"/>
      <c r="P7" s="85"/>
      <c r="Q7" s="31" t="s">
        <v>25</v>
      </c>
      <c r="R7" s="87"/>
      <c r="S7" s="89"/>
      <c r="T7" s="85"/>
      <c r="U7" s="31" t="s">
        <v>26</v>
      </c>
      <c r="V7" s="34" t="s">
        <v>31</v>
      </c>
      <c r="W7" s="85"/>
      <c r="X7" s="31" t="s">
        <v>27</v>
      </c>
      <c r="Y7" s="91"/>
      <c r="Z7" s="85"/>
      <c r="AA7" s="35" t="s">
        <v>33</v>
      </c>
      <c r="AB7" s="93"/>
      <c r="AC7" s="89"/>
      <c r="AD7" s="85"/>
      <c r="AE7" s="85"/>
      <c r="AF7" s="85"/>
      <c r="AG7" s="85"/>
      <c r="AH7" s="85"/>
      <c r="AI7" s="85"/>
      <c r="AJ7" s="40" t="s">
        <v>43</v>
      </c>
      <c r="AK7" s="85"/>
      <c r="AL7" s="35" t="s">
        <v>44</v>
      </c>
      <c r="AM7" s="93"/>
      <c r="AN7" s="89"/>
      <c r="AO7" s="36" t="s">
        <v>51</v>
      </c>
      <c r="AP7" s="36" t="s">
        <v>53</v>
      </c>
      <c r="AQ7" s="37" t="s">
        <v>45</v>
      </c>
      <c r="AR7" s="85"/>
      <c r="AS7" s="37" t="s">
        <v>46</v>
      </c>
      <c r="AT7" s="85"/>
      <c r="AU7" s="91"/>
      <c r="AV7" s="36" t="s">
        <v>57</v>
      </c>
      <c r="AW7" s="38" t="s">
        <v>59</v>
      </c>
      <c r="AX7" s="36" t="s">
        <v>61</v>
      </c>
      <c r="AY7" s="85"/>
      <c r="AZ7" s="36" t="s">
        <v>61</v>
      </c>
      <c r="BA7" s="85"/>
      <c r="BB7" s="85"/>
      <c r="BC7" s="36" t="s">
        <v>66</v>
      </c>
      <c r="BD7" s="85"/>
      <c r="BE7" s="36" t="s">
        <v>68</v>
      </c>
      <c r="BF7" s="40" t="s">
        <v>69</v>
      </c>
      <c r="BG7" s="93"/>
      <c r="BH7" s="91"/>
      <c r="BI7" s="85"/>
      <c r="BJ7" s="85"/>
      <c r="BK7" s="85"/>
      <c r="BL7" s="85"/>
      <c r="BM7" s="37" t="s">
        <v>70</v>
      </c>
      <c r="BN7" s="85"/>
      <c r="BO7" s="87"/>
      <c r="BP7" s="41" t="s">
        <v>72</v>
      </c>
      <c r="BQ7" s="91"/>
      <c r="BR7" s="36" t="s">
        <v>88</v>
      </c>
      <c r="BS7" s="38" t="s">
        <v>87</v>
      </c>
      <c r="BT7" s="36" t="s">
        <v>85</v>
      </c>
      <c r="BU7" s="36" t="s">
        <v>84</v>
      </c>
      <c r="BV7" s="85"/>
      <c r="BW7" s="85"/>
      <c r="BX7" s="37" t="s">
        <v>76</v>
      </c>
      <c r="BY7" s="87"/>
      <c r="BZ7" s="89"/>
      <c r="CA7" s="85"/>
      <c r="CB7" s="80" t="s">
        <v>162</v>
      </c>
      <c r="CC7" s="81" t="s">
        <v>163</v>
      </c>
      <c r="CD7" s="81" t="s">
        <v>164</v>
      </c>
      <c r="CE7" s="81" t="s">
        <v>163</v>
      </c>
      <c r="CF7" s="85"/>
      <c r="CG7" s="36" t="s">
        <v>165</v>
      </c>
      <c r="CH7" s="85"/>
      <c r="CI7" s="85"/>
      <c r="CJ7" s="85"/>
      <c r="CK7" s="85"/>
      <c r="CL7" s="80" t="s">
        <v>166</v>
      </c>
      <c r="CM7" s="32" t="s">
        <v>2</v>
      </c>
      <c r="CN7" s="82" t="s">
        <v>167</v>
      </c>
      <c r="CO7" s="80" t="s">
        <v>168</v>
      </c>
      <c r="CP7" s="80" t="s">
        <v>168</v>
      </c>
      <c r="CQ7" s="99"/>
      <c r="CR7" s="32" t="s">
        <v>2</v>
      </c>
      <c r="CS7" s="50"/>
    </row>
    <row r="8" spans="2:97" ht="12" customHeight="1">
      <c r="B8" s="25" t="s">
        <v>90</v>
      </c>
      <c r="C8" s="42">
        <v>856.6698</v>
      </c>
      <c r="D8" s="43">
        <v>1859.1792</v>
      </c>
      <c r="E8" s="43">
        <v>386.0369</v>
      </c>
      <c r="F8" s="43">
        <v>9763.7575</v>
      </c>
      <c r="G8" s="43">
        <v>54.055</v>
      </c>
      <c r="H8" s="43">
        <v>9048.4806</v>
      </c>
      <c r="I8" s="43">
        <v>57346.0551</v>
      </c>
      <c r="J8" s="43">
        <v>0</v>
      </c>
      <c r="K8" s="43">
        <v>158936.5553</v>
      </c>
      <c r="L8" s="44">
        <f>SUM(C8:K8)</f>
        <v>238250.7894</v>
      </c>
      <c r="M8" s="45">
        <v>3</v>
      </c>
      <c r="N8" s="42">
        <v>507.9008</v>
      </c>
      <c r="O8" s="43">
        <v>27.7994</v>
      </c>
      <c r="P8" s="43">
        <v>6.1956</v>
      </c>
      <c r="Q8" s="43">
        <v>287.7937</v>
      </c>
      <c r="R8" s="44">
        <f aca="true" t="shared" si="0" ref="R8:R54">SUM(N8:Q8,M8)</f>
        <v>832.6895</v>
      </c>
      <c r="S8" s="45">
        <v>29.1903</v>
      </c>
      <c r="T8" s="43">
        <v>21.776</v>
      </c>
      <c r="U8" s="43">
        <v>43.552</v>
      </c>
      <c r="V8" s="43">
        <v>1261.3014</v>
      </c>
      <c r="W8" s="43">
        <v>43</v>
      </c>
      <c r="X8" s="43">
        <v>4</v>
      </c>
      <c r="Y8" s="42">
        <v>0</v>
      </c>
      <c r="Z8" s="43">
        <v>24.7824</v>
      </c>
      <c r="AA8" s="43">
        <v>5088.7338</v>
      </c>
      <c r="AB8" s="46">
        <f aca="true" t="shared" si="1" ref="AB8:AB55">SUM(Y8:AA8,S8:X8)</f>
        <v>6516.3359</v>
      </c>
      <c r="AC8" s="45">
        <v>8901.5361</v>
      </c>
      <c r="AD8" s="42">
        <v>1739.7566</v>
      </c>
      <c r="AE8" s="43">
        <v>19601.6217</v>
      </c>
      <c r="AF8" s="43">
        <v>153188.91</v>
      </c>
      <c r="AG8" s="43">
        <v>589.435</v>
      </c>
      <c r="AH8" s="43">
        <v>57.0896</v>
      </c>
      <c r="AI8" s="43">
        <v>791.7838</v>
      </c>
      <c r="AJ8" s="42">
        <v>43.1359</v>
      </c>
      <c r="AK8" s="43">
        <v>3828.868</v>
      </c>
      <c r="AL8" s="43">
        <v>945.4206</v>
      </c>
      <c r="AM8" s="46">
        <f aca="true" t="shared" si="2" ref="AM8:AM55">SUM(AJ8:AL8,AC8:AI8)</f>
        <v>189687.55730000001</v>
      </c>
      <c r="AN8" s="45">
        <v>256.4399</v>
      </c>
      <c r="AO8" s="42">
        <v>2257.7838</v>
      </c>
      <c r="AP8" s="43">
        <v>5230.7787</v>
      </c>
      <c r="AQ8" s="43">
        <v>4648.4077</v>
      </c>
      <c r="AR8" s="43">
        <v>6.1956</v>
      </c>
      <c r="AS8" s="43">
        <v>5423.8287</v>
      </c>
      <c r="AT8" s="43">
        <v>712.3879</v>
      </c>
      <c r="AU8" s="42">
        <v>663</v>
      </c>
      <c r="AV8" s="43">
        <v>5538.4507</v>
      </c>
      <c r="AW8" s="43">
        <v>310.1974</v>
      </c>
      <c r="AX8" s="42">
        <v>1946.7693</v>
      </c>
      <c r="AY8" s="42">
        <v>36</v>
      </c>
      <c r="AZ8" s="42">
        <v>0</v>
      </c>
      <c r="BA8" s="43">
        <v>218.0434</v>
      </c>
      <c r="BB8" s="43">
        <v>2167.6489</v>
      </c>
      <c r="BC8" s="43">
        <v>657.2382</v>
      </c>
      <c r="BD8" s="43">
        <v>9781.3693</v>
      </c>
      <c r="BE8" s="43">
        <v>94.8767</v>
      </c>
      <c r="BF8" s="42">
        <v>27279.8644</v>
      </c>
      <c r="BG8" s="46">
        <f aca="true" t="shared" si="3" ref="BG8:BG54">SUM(AN8:AT8)+SUM(AU8:BE8)+(BF8)</f>
        <v>67229.2806</v>
      </c>
      <c r="BH8" s="42">
        <v>13.5132</v>
      </c>
      <c r="BI8" s="42">
        <v>1694.5404</v>
      </c>
      <c r="BJ8" s="42">
        <v>0</v>
      </c>
      <c r="BK8" s="42">
        <v>121.7601</v>
      </c>
      <c r="BL8" s="43">
        <v>649.2296</v>
      </c>
      <c r="BM8" s="43">
        <v>58060.5975</v>
      </c>
      <c r="BN8" s="43">
        <v>2424.3608</v>
      </c>
      <c r="BO8" s="44">
        <f>SUM(BH8:BN8)</f>
        <v>62964.0016</v>
      </c>
      <c r="BP8" s="45">
        <v>20111.9765</v>
      </c>
      <c r="BQ8" s="42">
        <v>0</v>
      </c>
      <c r="BR8" s="43">
        <v>4262.472</v>
      </c>
      <c r="BS8" s="43">
        <v>469.9311</v>
      </c>
      <c r="BT8" s="42">
        <v>146.1943</v>
      </c>
      <c r="BU8" s="42">
        <v>4074.1371</v>
      </c>
      <c r="BV8" s="42">
        <v>8995.5882</v>
      </c>
      <c r="BW8" s="43">
        <v>995.3433</v>
      </c>
      <c r="BX8" s="43">
        <v>52621.0325</v>
      </c>
      <c r="BY8" s="44">
        <f aca="true" t="shared" si="4" ref="BY8:BY55">SUM(BQ8:BX8,BP8)</f>
        <v>91676.675</v>
      </c>
      <c r="BZ8" s="45">
        <v>0</v>
      </c>
      <c r="CA8" s="43">
        <v>0</v>
      </c>
      <c r="CB8" s="42">
        <v>9.5685</v>
      </c>
      <c r="CC8" s="43">
        <v>0</v>
      </c>
      <c r="CD8" s="43">
        <v>0</v>
      </c>
      <c r="CE8" s="42">
        <v>22.04</v>
      </c>
      <c r="CF8" s="42">
        <v>241.7175</v>
      </c>
      <c r="CG8" s="42">
        <v>7.5821</v>
      </c>
      <c r="CH8" s="43">
        <v>0</v>
      </c>
      <c r="CI8" s="43">
        <v>7.8342</v>
      </c>
      <c r="CJ8" s="43">
        <v>12.379</v>
      </c>
      <c r="CK8" s="43">
        <v>0</v>
      </c>
      <c r="CL8" s="43">
        <v>70.1786</v>
      </c>
      <c r="CM8" s="46">
        <f aca="true" t="shared" si="5" ref="CM8:CM55">SUM(CB8:CL8,BZ8:CA8)</f>
        <v>371.2999000000001</v>
      </c>
      <c r="CN8" s="45">
        <v>6263.4733</v>
      </c>
      <c r="CO8" s="43">
        <v>12.392</v>
      </c>
      <c r="CP8" s="42">
        <v>1436.0572</v>
      </c>
      <c r="CQ8" s="43">
        <v>18228.8185</v>
      </c>
      <c r="CR8" s="46">
        <f aca="true" t="shared" si="6" ref="CR8:CR55">SUM(CP8:CQ8,CN8:CO8)</f>
        <v>25940.741</v>
      </c>
      <c r="CS8" s="47">
        <f>SUM(CR8,CM8,BY8,BO8,BG8,AM8,AB8,R8,L8)</f>
        <v>683469.3702</v>
      </c>
    </row>
    <row r="9" spans="2:97" ht="12" customHeight="1">
      <c r="B9" s="25" t="s">
        <v>91</v>
      </c>
      <c r="C9" s="42">
        <v>8.0322</v>
      </c>
      <c r="D9" s="43">
        <v>230.774</v>
      </c>
      <c r="E9" s="43">
        <v>17.7368</v>
      </c>
      <c r="F9" s="43">
        <v>1697.0728</v>
      </c>
      <c r="G9" s="43">
        <v>0</v>
      </c>
      <c r="H9" s="43">
        <v>1026.7085</v>
      </c>
      <c r="I9" s="43">
        <v>3737.0265</v>
      </c>
      <c r="J9" s="43">
        <v>4.6856</v>
      </c>
      <c r="K9" s="43">
        <v>13.0047</v>
      </c>
      <c r="L9" s="44">
        <f>SUM(C9:K9)</f>
        <v>6735.0411</v>
      </c>
      <c r="M9" s="45">
        <v>0</v>
      </c>
      <c r="N9" s="42">
        <v>34955.0908</v>
      </c>
      <c r="O9" s="43">
        <v>0</v>
      </c>
      <c r="P9" s="43">
        <v>0</v>
      </c>
      <c r="Q9" s="43">
        <v>0</v>
      </c>
      <c r="R9" s="44">
        <f t="shared" si="0"/>
        <v>34955.0908</v>
      </c>
      <c r="S9" s="45">
        <v>0</v>
      </c>
      <c r="T9" s="43">
        <v>0</v>
      </c>
      <c r="U9" s="43">
        <v>0</v>
      </c>
      <c r="V9" s="43">
        <v>373.4556</v>
      </c>
      <c r="W9" s="43">
        <v>72.3377</v>
      </c>
      <c r="X9" s="43">
        <v>0</v>
      </c>
      <c r="Y9" s="42">
        <v>0</v>
      </c>
      <c r="Z9" s="43">
        <v>0</v>
      </c>
      <c r="AA9" s="43">
        <v>11.9459</v>
      </c>
      <c r="AB9" s="46">
        <f t="shared" si="1"/>
        <v>457.7392</v>
      </c>
      <c r="AC9" s="45">
        <v>3720.5355</v>
      </c>
      <c r="AD9" s="42">
        <v>7454.0599</v>
      </c>
      <c r="AE9" s="43">
        <v>5539.4256</v>
      </c>
      <c r="AF9" s="43">
        <v>4124.2965</v>
      </c>
      <c r="AG9" s="43">
        <v>9790.975</v>
      </c>
      <c r="AH9" s="43">
        <v>0</v>
      </c>
      <c r="AI9" s="43">
        <v>2601.8482</v>
      </c>
      <c r="AJ9" s="42">
        <v>104.5422</v>
      </c>
      <c r="AK9" s="43">
        <v>1654.4634</v>
      </c>
      <c r="AL9" s="43">
        <v>20490.7627</v>
      </c>
      <c r="AM9" s="46">
        <f t="shared" si="2"/>
        <v>55480.909</v>
      </c>
      <c r="AN9" s="45">
        <v>0</v>
      </c>
      <c r="AO9" s="42">
        <v>1270.979</v>
      </c>
      <c r="AP9" s="43">
        <v>40.899</v>
      </c>
      <c r="AQ9" s="43">
        <v>110.3994</v>
      </c>
      <c r="AR9" s="43">
        <v>32.1103</v>
      </c>
      <c r="AS9" s="43">
        <v>64.3522</v>
      </c>
      <c r="AT9" s="43">
        <v>0</v>
      </c>
      <c r="AU9" s="42">
        <v>0</v>
      </c>
      <c r="AV9" s="43">
        <v>0</v>
      </c>
      <c r="AW9" s="43">
        <v>0</v>
      </c>
      <c r="AX9" s="42">
        <v>270.306</v>
      </c>
      <c r="AY9" s="42">
        <v>0</v>
      </c>
      <c r="AZ9" s="42">
        <v>0</v>
      </c>
      <c r="BA9" s="43">
        <v>17.148</v>
      </c>
      <c r="BB9" s="43">
        <v>262.5476</v>
      </c>
      <c r="BC9" s="43">
        <v>0</v>
      </c>
      <c r="BD9" s="43">
        <v>10780.9099</v>
      </c>
      <c r="BE9" s="43">
        <v>62.8464</v>
      </c>
      <c r="BF9" s="42">
        <v>5592.8755</v>
      </c>
      <c r="BG9" s="46">
        <f t="shared" si="3"/>
        <v>18505.3733</v>
      </c>
      <c r="BH9" s="42">
        <v>0</v>
      </c>
      <c r="BI9" s="42">
        <v>6351.8954</v>
      </c>
      <c r="BJ9" s="42">
        <v>0</v>
      </c>
      <c r="BK9" s="42">
        <v>0</v>
      </c>
      <c r="BL9" s="43">
        <v>41.3662</v>
      </c>
      <c r="BM9" s="43">
        <v>3572.3661</v>
      </c>
      <c r="BN9" s="43">
        <v>207.5616</v>
      </c>
      <c r="BO9" s="44">
        <f aca="true" t="shared" si="7" ref="BO9:BO54">SUM(BH9:BN9)</f>
        <v>10173.189300000002</v>
      </c>
      <c r="BP9" s="45">
        <v>6982.588</v>
      </c>
      <c r="BQ9" s="42">
        <v>0</v>
      </c>
      <c r="BR9" s="43">
        <v>689.1438</v>
      </c>
      <c r="BS9" s="43">
        <v>11497.2324</v>
      </c>
      <c r="BT9" s="42">
        <v>104.3105</v>
      </c>
      <c r="BU9" s="42">
        <v>1639.9587</v>
      </c>
      <c r="BV9" s="42">
        <v>72149.1881</v>
      </c>
      <c r="BW9" s="43">
        <v>209.9036</v>
      </c>
      <c r="BX9" s="43">
        <v>8276.0597</v>
      </c>
      <c r="BY9" s="44">
        <f t="shared" si="4"/>
        <v>101548.3848</v>
      </c>
      <c r="BZ9" s="45">
        <v>0</v>
      </c>
      <c r="CA9" s="43">
        <v>0</v>
      </c>
      <c r="CB9" s="42">
        <v>102.977</v>
      </c>
      <c r="CC9" s="43">
        <v>5.0208</v>
      </c>
      <c r="CD9" s="43">
        <v>0</v>
      </c>
      <c r="CE9" s="42">
        <v>0</v>
      </c>
      <c r="CF9" s="42">
        <v>95.3943</v>
      </c>
      <c r="CG9" s="42">
        <v>28.5435</v>
      </c>
      <c r="CH9" s="43">
        <v>0</v>
      </c>
      <c r="CI9" s="43">
        <v>0</v>
      </c>
      <c r="CJ9" s="43">
        <v>27.7702</v>
      </c>
      <c r="CK9" s="43">
        <v>0</v>
      </c>
      <c r="CL9" s="43">
        <v>30.3844</v>
      </c>
      <c r="CM9" s="46">
        <f t="shared" si="5"/>
        <v>290.0902</v>
      </c>
      <c r="CN9" s="45">
        <v>7353.4441</v>
      </c>
      <c r="CO9" s="43">
        <v>0</v>
      </c>
      <c r="CP9" s="42">
        <v>647.5558</v>
      </c>
      <c r="CQ9" s="43">
        <v>90.335</v>
      </c>
      <c r="CR9" s="46">
        <f t="shared" si="6"/>
        <v>8091.3349</v>
      </c>
      <c r="CS9" s="47">
        <f aca="true" t="shared" si="8" ref="CS9:CS55">SUM(CR9,CM9,BY9,BO9,BG9,AM9,AB9,R9,L9)</f>
        <v>236237.1526</v>
      </c>
    </row>
    <row r="10" spans="2:97" ht="12" customHeight="1">
      <c r="B10" s="25" t="s">
        <v>92</v>
      </c>
      <c r="C10" s="42">
        <v>4</v>
      </c>
      <c r="D10" s="43">
        <v>132.4326</v>
      </c>
      <c r="E10" s="43">
        <v>17</v>
      </c>
      <c r="F10" s="43">
        <v>265.6306</v>
      </c>
      <c r="G10" s="43">
        <v>0</v>
      </c>
      <c r="H10" s="43">
        <v>2880.4407</v>
      </c>
      <c r="I10" s="43">
        <v>2400.4016</v>
      </c>
      <c r="J10" s="43">
        <v>0</v>
      </c>
      <c r="K10" s="43">
        <v>88.1859</v>
      </c>
      <c r="L10" s="44">
        <f aca="true" t="shared" si="9" ref="L10:L54">SUM(C10:K10)</f>
        <v>5788.091400000001</v>
      </c>
      <c r="M10" s="45">
        <v>7.0823</v>
      </c>
      <c r="N10" s="42">
        <v>741.2786</v>
      </c>
      <c r="O10" s="43">
        <v>0</v>
      </c>
      <c r="P10" s="43">
        <v>0</v>
      </c>
      <c r="Q10" s="43">
        <v>129.8062</v>
      </c>
      <c r="R10" s="44">
        <f t="shared" si="0"/>
        <v>878.1671</v>
      </c>
      <c r="S10" s="45">
        <v>0</v>
      </c>
      <c r="T10" s="42">
        <v>0</v>
      </c>
      <c r="U10" s="42">
        <v>0</v>
      </c>
      <c r="V10" s="42">
        <v>1258.6923</v>
      </c>
      <c r="W10" s="42">
        <v>286.6687</v>
      </c>
      <c r="X10" s="43">
        <v>0</v>
      </c>
      <c r="Y10" s="42">
        <v>0</v>
      </c>
      <c r="Z10" s="43">
        <v>0</v>
      </c>
      <c r="AA10" s="43">
        <v>6.5058</v>
      </c>
      <c r="AB10" s="46">
        <f t="shared" si="1"/>
        <v>1551.8667999999998</v>
      </c>
      <c r="AC10" s="45">
        <v>1934.3026</v>
      </c>
      <c r="AD10" s="42">
        <v>475.5393</v>
      </c>
      <c r="AE10" s="43">
        <v>3501.4349</v>
      </c>
      <c r="AF10" s="43">
        <v>8556.3681</v>
      </c>
      <c r="AG10" s="43">
        <v>18060.8353</v>
      </c>
      <c r="AH10" s="43">
        <v>0</v>
      </c>
      <c r="AI10" s="43">
        <v>725.0247</v>
      </c>
      <c r="AJ10" s="42">
        <v>13.9495</v>
      </c>
      <c r="AK10" s="43">
        <v>2623.9014</v>
      </c>
      <c r="AL10" s="43">
        <v>232.7891</v>
      </c>
      <c r="AM10" s="46">
        <f t="shared" si="2"/>
        <v>36124.1449</v>
      </c>
      <c r="AN10" s="45">
        <v>937.9478</v>
      </c>
      <c r="AO10" s="42">
        <v>3261.9231</v>
      </c>
      <c r="AP10" s="43">
        <v>188.1272</v>
      </c>
      <c r="AQ10" s="43">
        <v>0</v>
      </c>
      <c r="AR10" s="43">
        <v>0</v>
      </c>
      <c r="AS10" s="43">
        <v>3.8238</v>
      </c>
      <c r="AT10" s="43">
        <v>163.5324</v>
      </c>
      <c r="AU10" s="42">
        <v>0</v>
      </c>
      <c r="AV10" s="43">
        <v>1185.8196</v>
      </c>
      <c r="AW10" s="43">
        <v>37.6684</v>
      </c>
      <c r="AX10" s="42">
        <v>92426.4555</v>
      </c>
      <c r="AY10" s="42">
        <v>0</v>
      </c>
      <c r="AZ10" s="42">
        <v>8.3763</v>
      </c>
      <c r="BA10" s="43">
        <v>110.2242</v>
      </c>
      <c r="BB10" s="43">
        <v>84.0662</v>
      </c>
      <c r="BC10" s="43">
        <v>0</v>
      </c>
      <c r="BD10" s="43">
        <v>1622.5291</v>
      </c>
      <c r="BE10" s="43">
        <v>0</v>
      </c>
      <c r="BF10" s="42">
        <v>11246.7922</v>
      </c>
      <c r="BG10" s="46">
        <f t="shared" si="3"/>
        <v>111277.2858</v>
      </c>
      <c r="BH10" s="42">
        <v>70.4289</v>
      </c>
      <c r="BI10" s="42">
        <v>367.0577</v>
      </c>
      <c r="BJ10" s="42">
        <v>0</v>
      </c>
      <c r="BK10" s="42">
        <v>279.2338</v>
      </c>
      <c r="BL10" s="43">
        <v>0</v>
      </c>
      <c r="BM10" s="43">
        <v>28830.4864</v>
      </c>
      <c r="BN10" s="43">
        <v>963.253</v>
      </c>
      <c r="BO10" s="44">
        <f t="shared" si="7"/>
        <v>30510.4598</v>
      </c>
      <c r="BP10" s="45">
        <v>4579.4803</v>
      </c>
      <c r="BQ10" s="42">
        <v>0</v>
      </c>
      <c r="BR10" s="43">
        <v>1114.5514</v>
      </c>
      <c r="BS10" s="43">
        <v>18944.5075</v>
      </c>
      <c r="BT10" s="42">
        <v>1708.0611</v>
      </c>
      <c r="BU10" s="42">
        <v>50.9457</v>
      </c>
      <c r="BV10" s="42">
        <v>2368.3909</v>
      </c>
      <c r="BW10" s="43">
        <v>1493.6128</v>
      </c>
      <c r="BX10" s="43">
        <v>802.1331</v>
      </c>
      <c r="BY10" s="44">
        <f t="shared" si="4"/>
        <v>31061.682799999995</v>
      </c>
      <c r="BZ10" s="45">
        <v>0</v>
      </c>
      <c r="CA10" s="43">
        <v>0</v>
      </c>
      <c r="CB10" s="42">
        <v>122.7476</v>
      </c>
      <c r="CC10" s="43">
        <v>0</v>
      </c>
      <c r="CD10" s="43">
        <v>0</v>
      </c>
      <c r="CE10" s="42">
        <v>0</v>
      </c>
      <c r="CF10" s="42">
        <v>42.2383</v>
      </c>
      <c r="CG10" s="42">
        <v>0</v>
      </c>
      <c r="CH10" s="43">
        <v>0</v>
      </c>
      <c r="CI10" s="43">
        <v>8.3763</v>
      </c>
      <c r="CJ10" s="43">
        <v>3.1641</v>
      </c>
      <c r="CK10" s="43">
        <v>0</v>
      </c>
      <c r="CL10" s="43">
        <v>167.0619</v>
      </c>
      <c r="CM10" s="46">
        <f t="shared" si="5"/>
        <v>343.58820000000003</v>
      </c>
      <c r="CN10" s="45">
        <v>67.2405</v>
      </c>
      <c r="CO10" s="43">
        <v>2.0129</v>
      </c>
      <c r="CP10" s="42">
        <v>162.2834</v>
      </c>
      <c r="CQ10" s="43">
        <v>116102.0835</v>
      </c>
      <c r="CR10" s="46">
        <f t="shared" si="6"/>
        <v>116333.6203</v>
      </c>
      <c r="CS10" s="47">
        <f t="shared" si="8"/>
        <v>333868.9071</v>
      </c>
    </row>
    <row r="11" spans="2:97" ht="12" customHeight="1">
      <c r="B11" s="25" t="s">
        <v>93</v>
      </c>
      <c r="C11" s="45">
        <v>139.8384</v>
      </c>
      <c r="D11" s="43">
        <v>81.0348</v>
      </c>
      <c r="E11" s="43">
        <v>29.9136</v>
      </c>
      <c r="F11" s="43">
        <v>910.5904</v>
      </c>
      <c r="G11" s="43">
        <v>0</v>
      </c>
      <c r="H11" s="43">
        <v>6019.5507</v>
      </c>
      <c r="I11" s="43">
        <v>38794.3863</v>
      </c>
      <c r="J11" s="43">
        <v>0</v>
      </c>
      <c r="K11" s="43">
        <v>4.104</v>
      </c>
      <c r="L11" s="44">
        <f>SUM(C11:K11)</f>
        <v>45979.4182</v>
      </c>
      <c r="M11" s="45">
        <v>25.9189</v>
      </c>
      <c r="N11" s="42">
        <v>265.0931</v>
      </c>
      <c r="O11" s="43">
        <v>0</v>
      </c>
      <c r="P11" s="43">
        <v>0</v>
      </c>
      <c r="Q11" s="43">
        <v>163.5836</v>
      </c>
      <c r="R11" s="44">
        <f t="shared" si="0"/>
        <v>454.5956</v>
      </c>
      <c r="S11" s="45">
        <v>0</v>
      </c>
      <c r="T11" s="43">
        <v>0</v>
      </c>
      <c r="U11" s="43">
        <v>0</v>
      </c>
      <c r="V11" s="43">
        <v>227.8974</v>
      </c>
      <c r="W11" s="43">
        <v>64.2177</v>
      </c>
      <c r="X11" s="43">
        <v>0</v>
      </c>
      <c r="Y11" s="42">
        <v>0</v>
      </c>
      <c r="Z11" s="43">
        <v>0</v>
      </c>
      <c r="AA11" s="43">
        <v>3.51</v>
      </c>
      <c r="AB11" s="46">
        <f t="shared" si="1"/>
        <v>295.6251</v>
      </c>
      <c r="AC11" s="45">
        <v>135422.8933</v>
      </c>
      <c r="AD11" s="42">
        <v>4159.539</v>
      </c>
      <c r="AE11" s="43">
        <v>25476.966</v>
      </c>
      <c r="AF11" s="43">
        <v>16976.0515</v>
      </c>
      <c r="AG11" s="43">
        <v>64423.1616</v>
      </c>
      <c r="AH11" s="43">
        <v>0</v>
      </c>
      <c r="AI11" s="43">
        <v>39542.4773</v>
      </c>
      <c r="AJ11" s="42">
        <v>103220.1236</v>
      </c>
      <c r="AK11" s="43">
        <v>5275.8379</v>
      </c>
      <c r="AL11" s="43">
        <v>357.486</v>
      </c>
      <c r="AM11" s="46">
        <f t="shared" si="2"/>
        <v>394854.5362</v>
      </c>
      <c r="AN11" s="45">
        <v>0</v>
      </c>
      <c r="AO11" s="42">
        <v>1827.0218</v>
      </c>
      <c r="AP11" s="43">
        <v>24904.2309</v>
      </c>
      <c r="AQ11" s="43">
        <v>956.0324</v>
      </c>
      <c r="AR11" s="43">
        <v>179.983</v>
      </c>
      <c r="AS11" s="43">
        <v>1791.2136</v>
      </c>
      <c r="AT11" s="43">
        <v>10.2604</v>
      </c>
      <c r="AU11" s="42">
        <v>153.612</v>
      </c>
      <c r="AV11" s="43">
        <v>446.6073</v>
      </c>
      <c r="AW11" s="43">
        <v>0</v>
      </c>
      <c r="AX11" s="42">
        <v>609.0559</v>
      </c>
      <c r="AY11" s="42">
        <v>0</v>
      </c>
      <c r="AZ11" s="42">
        <v>0</v>
      </c>
      <c r="BA11" s="43">
        <v>4203.5757</v>
      </c>
      <c r="BB11" s="43">
        <v>833.0674</v>
      </c>
      <c r="BC11" s="43">
        <v>9.234</v>
      </c>
      <c r="BD11" s="43">
        <v>3453.9597</v>
      </c>
      <c r="BE11" s="43">
        <v>2862.2199</v>
      </c>
      <c r="BF11" s="42">
        <v>16545.9959</v>
      </c>
      <c r="BG11" s="46">
        <f t="shared" si="3"/>
        <v>58786.069899999995</v>
      </c>
      <c r="BH11" s="42">
        <v>11.1908</v>
      </c>
      <c r="BI11" s="42">
        <v>2067.8994</v>
      </c>
      <c r="BJ11" s="42">
        <v>4.104</v>
      </c>
      <c r="BK11" s="42">
        <v>1181.3004</v>
      </c>
      <c r="BL11" s="43">
        <v>0</v>
      </c>
      <c r="BM11" s="43">
        <v>18251.6478</v>
      </c>
      <c r="BN11" s="43">
        <v>1221.4392</v>
      </c>
      <c r="BO11" s="44">
        <f t="shared" si="7"/>
        <v>22737.581599999998</v>
      </c>
      <c r="BP11" s="45">
        <v>19563.0908</v>
      </c>
      <c r="BQ11" s="42">
        <v>0</v>
      </c>
      <c r="BR11" s="43">
        <v>4568.0561</v>
      </c>
      <c r="BS11" s="43">
        <v>64.6317</v>
      </c>
      <c r="BT11" s="42">
        <v>134.5747</v>
      </c>
      <c r="BU11" s="42">
        <v>1134.277</v>
      </c>
      <c r="BV11" s="42">
        <v>1333.1974</v>
      </c>
      <c r="BW11" s="43">
        <v>5668.5099</v>
      </c>
      <c r="BX11" s="43">
        <v>15459.9491</v>
      </c>
      <c r="BY11" s="44">
        <f t="shared" si="4"/>
        <v>47926.2867</v>
      </c>
      <c r="BZ11" s="45">
        <v>0</v>
      </c>
      <c r="CA11" s="43">
        <v>0</v>
      </c>
      <c r="CB11" s="42">
        <v>9.5634</v>
      </c>
      <c r="CC11" s="43">
        <v>0</v>
      </c>
      <c r="CD11" s="43">
        <v>0</v>
      </c>
      <c r="CE11" s="42">
        <v>56.1197</v>
      </c>
      <c r="CF11" s="42">
        <v>688.0996</v>
      </c>
      <c r="CG11" s="42">
        <v>71.0351</v>
      </c>
      <c r="CH11" s="43">
        <v>0</v>
      </c>
      <c r="CI11" s="43">
        <v>43.4208</v>
      </c>
      <c r="CJ11" s="43">
        <v>2.2336</v>
      </c>
      <c r="CK11" s="43">
        <v>6.7008</v>
      </c>
      <c r="CL11" s="43">
        <v>103.1355</v>
      </c>
      <c r="CM11" s="46">
        <f t="shared" si="5"/>
        <v>980.3085</v>
      </c>
      <c r="CN11" s="45">
        <v>1438.8679</v>
      </c>
      <c r="CO11" s="43">
        <v>16.0455</v>
      </c>
      <c r="CP11" s="42">
        <v>408.5442</v>
      </c>
      <c r="CQ11" s="43">
        <v>259.8464</v>
      </c>
      <c r="CR11" s="46">
        <f t="shared" si="6"/>
        <v>2123.304</v>
      </c>
      <c r="CS11" s="47">
        <f t="shared" si="8"/>
        <v>574137.7257999999</v>
      </c>
    </row>
    <row r="12" spans="2:97" ht="12" customHeight="1">
      <c r="B12" s="25" t="s">
        <v>94</v>
      </c>
      <c r="C12" s="45">
        <v>0</v>
      </c>
      <c r="D12" s="43">
        <v>11242.031</v>
      </c>
      <c r="E12" s="43">
        <v>22.857</v>
      </c>
      <c r="F12" s="43">
        <v>114.4314</v>
      </c>
      <c r="G12" s="43">
        <v>0</v>
      </c>
      <c r="H12" s="43">
        <v>3652.7878</v>
      </c>
      <c r="I12" s="43">
        <v>811.6406</v>
      </c>
      <c r="J12" s="43">
        <v>0</v>
      </c>
      <c r="K12" s="43">
        <v>351.954</v>
      </c>
      <c r="L12" s="44">
        <f>SUM(C12:K12)</f>
        <v>16195.7018</v>
      </c>
      <c r="M12" s="45">
        <v>0</v>
      </c>
      <c r="N12" s="42">
        <v>1290.6449</v>
      </c>
      <c r="O12" s="43">
        <v>0</v>
      </c>
      <c r="P12" s="43">
        <v>0</v>
      </c>
      <c r="Q12" s="43">
        <v>162.7756</v>
      </c>
      <c r="R12" s="44">
        <f t="shared" si="0"/>
        <v>1453.4205</v>
      </c>
      <c r="S12" s="45">
        <v>0</v>
      </c>
      <c r="T12" s="43">
        <v>0</v>
      </c>
      <c r="U12" s="43">
        <v>3.1539</v>
      </c>
      <c r="V12" s="43">
        <v>505.2791</v>
      </c>
      <c r="W12" s="43">
        <v>0</v>
      </c>
      <c r="X12" s="43">
        <v>151.6299</v>
      </c>
      <c r="Y12" s="42">
        <v>0</v>
      </c>
      <c r="Z12" s="43">
        <v>0</v>
      </c>
      <c r="AA12" s="43">
        <v>97.2682</v>
      </c>
      <c r="AB12" s="46">
        <f t="shared" si="1"/>
        <v>757.3311</v>
      </c>
      <c r="AC12" s="45">
        <v>519.0349</v>
      </c>
      <c r="AD12" s="42">
        <v>89.245</v>
      </c>
      <c r="AE12" s="43">
        <v>2948.5264</v>
      </c>
      <c r="AF12" s="43">
        <v>433.3322</v>
      </c>
      <c r="AG12" s="43">
        <v>11123.2951</v>
      </c>
      <c r="AH12" s="43">
        <v>0</v>
      </c>
      <c r="AI12" s="43">
        <v>743.7374</v>
      </c>
      <c r="AJ12" s="42">
        <v>31.3734</v>
      </c>
      <c r="AK12" s="43">
        <v>2352.9973</v>
      </c>
      <c r="AL12" s="43">
        <v>993.9107</v>
      </c>
      <c r="AM12" s="46">
        <f t="shared" si="2"/>
        <v>19235.452400000002</v>
      </c>
      <c r="AN12" s="45">
        <v>1.0195</v>
      </c>
      <c r="AO12" s="42">
        <v>338.214</v>
      </c>
      <c r="AP12" s="43">
        <v>642.2118</v>
      </c>
      <c r="AQ12" s="43">
        <v>411.9244</v>
      </c>
      <c r="AR12" s="43">
        <v>14.5613</v>
      </c>
      <c r="AS12" s="43">
        <v>15.3981</v>
      </c>
      <c r="AT12" s="43">
        <v>0</v>
      </c>
      <c r="AU12" s="42">
        <v>0</v>
      </c>
      <c r="AV12" s="43">
        <v>0</v>
      </c>
      <c r="AW12" s="43">
        <v>0</v>
      </c>
      <c r="AX12" s="42">
        <v>34.54</v>
      </c>
      <c r="AY12" s="42">
        <v>0</v>
      </c>
      <c r="AZ12" s="42">
        <v>0</v>
      </c>
      <c r="BA12" s="43">
        <v>1146.8709</v>
      </c>
      <c r="BB12" s="43">
        <v>0</v>
      </c>
      <c r="BC12" s="43">
        <v>1</v>
      </c>
      <c r="BD12" s="43">
        <v>17.5823</v>
      </c>
      <c r="BE12" s="43">
        <v>0</v>
      </c>
      <c r="BF12" s="42">
        <v>1427.8161</v>
      </c>
      <c r="BG12" s="46">
        <f t="shared" si="3"/>
        <v>4051.1384000000003</v>
      </c>
      <c r="BH12" s="42">
        <v>34.8502</v>
      </c>
      <c r="BI12" s="42">
        <v>228.2323</v>
      </c>
      <c r="BJ12" s="42">
        <v>0</v>
      </c>
      <c r="BK12" s="42">
        <v>100.8107</v>
      </c>
      <c r="BL12" s="43">
        <v>0</v>
      </c>
      <c r="BM12" s="43">
        <v>1349.4869</v>
      </c>
      <c r="BN12" s="43">
        <v>1480.522</v>
      </c>
      <c r="BO12" s="44">
        <f t="shared" si="7"/>
        <v>3193.9021000000002</v>
      </c>
      <c r="BP12" s="45">
        <v>1442.3408</v>
      </c>
      <c r="BQ12" s="42">
        <v>6.3674</v>
      </c>
      <c r="BR12" s="43">
        <v>2065.8121</v>
      </c>
      <c r="BS12" s="43">
        <v>8783.8902</v>
      </c>
      <c r="BT12" s="42">
        <v>677.5793</v>
      </c>
      <c r="BU12" s="42">
        <v>240.5295</v>
      </c>
      <c r="BV12" s="42">
        <v>8594.3941</v>
      </c>
      <c r="BW12" s="43">
        <v>111.8581</v>
      </c>
      <c r="BX12" s="43">
        <v>18523.9637</v>
      </c>
      <c r="BY12" s="44">
        <f t="shared" si="4"/>
        <v>40446.7352</v>
      </c>
      <c r="BZ12" s="45">
        <v>0</v>
      </c>
      <c r="CA12" s="43">
        <v>9.1428</v>
      </c>
      <c r="CB12" s="42">
        <v>14.9381</v>
      </c>
      <c r="CC12" s="43">
        <v>0</v>
      </c>
      <c r="CD12" s="43">
        <v>0</v>
      </c>
      <c r="CE12" s="42">
        <v>0</v>
      </c>
      <c r="CF12" s="42">
        <v>2.091</v>
      </c>
      <c r="CG12" s="42">
        <v>5.3665</v>
      </c>
      <c r="CH12" s="43">
        <v>0</v>
      </c>
      <c r="CI12" s="43">
        <v>21.5756</v>
      </c>
      <c r="CJ12" s="43">
        <v>0</v>
      </c>
      <c r="CK12" s="43">
        <v>9.0801</v>
      </c>
      <c r="CL12" s="43">
        <v>29.5444</v>
      </c>
      <c r="CM12" s="46">
        <f t="shared" si="5"/>
        <v>91.7385</v>
      </c>
      <c r="CN12" s="45">
        <v>0</v>
      </c>
      <c r="CO12" s="43">
        <v>0</v>
      </c>
      <c r="CP12" s="42">
        <v>554.8184</v>
      </c>
      <c r="CQ12" s="43">
        <v>0</v>
      </c>
      <c r="CR12" s="46">
        <f t="shared" si="6"/>
        <v>554.8184</v>
      </c>
      <c r="CS12" s="47">
        <f t="shared" si="8"/>
        <v>85980.23839999999</v>
      </c>
    </row>
    <row r="13" spans="2:97" ht="12" customHeight="1">
      <c r="B13" s="25" t="s">
        <v>95</v>
      </c>
      <c r="C13" s="45">
        <v>0</v>
      </c>
      <c r="D13" s="43">
        <v>43.2768</v>
      </c>
      <c r="E13" s="43">
        <v>4.3554</v>
      </c>
      <c r="F13" s="43">
        <v>3135.4173</v>
      </c>
      <c r="G13" s="43">
        <v>0</v>
      </c>
      <c r="H13" s="43">
        <v>117.8676</v>
      </c>
      <c r="I13" s="43">
        <v>5151.8618</v>
      </c>
      <c r="J13" s="43">
        <v>0</v>
      </c>
      <c r="K13" s="43">
        <v>5751.6064</v>
      </c>
      <c r="L13" s="44">
        <f t="shared" si="9"/>
        <v>14204.385299999998</v>
      </c>
      <c r="M13" s="45">
        <v>0</v>
      </c>
      <c r="N13" s="42">
        <v>463.765</v>
      </c>
      <c r="O13" s="43">
        <v>0</v>
      </c>
      <c r="P13" s="43">
        <v>0</v>
      </c>
      <c r="Q13" s="43">
        <v>88.2626</v>
      </c>
      <c r="R13" s="44">
        <f t="shared" si="0"/>
        <v>552.0276</v>
      </c>
      <c r="S13" s="45">
        <v>0</v>
      </c>
      <c r="T13" s="43">
        <v>0</v>
      </c>
      <c r="U13" s="43">
        <v>0</v>
      </c>
      <c r="V13" s="43">
        <v>513.8898</v>
      </c>
      <c r="W13" s="43">
        <v>0</v>
      </c>
      <c r="X13" s="43">
        <v>10</v>
      </c>
      <c r="Y13" s="42">
        <v>0</v>
      </c>
      <c r="Z13" s="43">
        <v>0</v>
      </c>
      <c r="AA13" s="43">
        <v>176.3468</v>
      </c>
      <c r="AB13" s="46">
        <f t="shared" si="1"/>
        <v>700.2366000000001</v>
      </c>
      <c r="AC13" s="45">
        <v>2877.4962</v>
      </c>
      <c r="AD13" s="42">
        <v>932.9203</v>
      </c>
      <c r="AE13" s="43">
        <v>1247.1125</v>
      </c>
      <c r="AF13" s="43">
        <v>2869.51</v>
      </c>
      <c r="AG13" s="43">
        <v>9191.8433</v>
      </c>
      <c r="AH13" s="43">
        <v>0</v>
      </c>
      <c r="AI13" s="43">
        <v>1081.8928</v>
      </c>
      <c r="AJ13" s="42">
        <v>106.259</v>
      </c>
      <c r="AK13" s="43">
        <v>3533.2511</v>
      </c>
      <c r="AL13" s="43">
        <v>523.5392</v>
      </c>
      <c r="AM13" s="46">
        <f t="shared" si="2"/>
        <v>22363.8244</v>
      </c>
      <c r="AN13" s="45">
        <v>0</v>
      </c>
      <c r="AO13" s="42">
        <v>1289.0496</v>
      </c>
      <c r="AP13" s="43">
        <v>0</v>
      </c>
      <c r="AQ13" s="43">
        <v>898.5037</v>
      </c>
      <c r="AR13" s="43">
        <v>0</v>
      </c>
      <c r="AS13" s="43">
        <v>48.8608</v>
      </c>
      <c r="AT13" s="43">
        <v>135.0672</v>
      </c>
      <c r="AU13" s="42">
        <v>67.5336</v>
      </c>
      <c r="AV13" s="43">
        <v>67.5336</v>
      </c>
      <c r="AW13" s="43">
        <v>67.5336</v>
      </c>
      <c r="AX13" s="42">
        <v>406.6208</v>
      </c>
      <c r="AY13" s="42">
        <v>0</v>
      </c>
      <c r="AZ13" s="42">
        <v>0</v>
      </c>
      <c r="BA13" s="43">
        <v>354.8041</v>
      </c>
      <c r="BB13" s="43">
        <v>2</v>
      </c>
      <c r="BC13" s="43">
        <v>1.2079</v>
      </c>
      <c r="BD13" s="43">
        <v>3891.1062</v>
      </c>
      <c r="BE13" s="43">
        <v>2.4481</v>
      </c>
      <c r="BF13" s="42">
        <v>19410.9943</v>
      </c>
      <c r="BG13" s="46">
        <f t="shared" si="3"/>
        <v>26643.263499999997</v>
      </c>
      <c r="BH13" s="42">
        <v>0</v>
      </c>
      <c r="BI13" s="42">
        <v>410.8713</v>
      </c>
      <c r="BJ13" s="42">
        <v>21.5876</v>
      </c>
      <c r="BK13" s="42">
        <v>761.9828</v>
      </c>
      <c r="BL13" s="43">
        <v>8.2771</v>
      </c>
      <c r="BM13" s="43">
        <v>8276.7447</v>
      </c>
      <c r="BN13" s="43">
        <v>10404.031</v>
      </c>
      <c r="BO13" s="44">
        <f t="shared" si="7"/>
        <v>19883.4945</v>
      </c>
      <c r="BP13" s="45">
        <v>2002.7387</v>
      </c>
      <c r="BQ13" s="42">
        <v>0</v>
      </c>
      <c r="BR13" s="43">
        <v>803.317</v>
      </c>
      <c r="BS13" s="43">
        <v>29166.1378</v>
      </c>
      <c r="BT13" s="42">
        <v>212.8241</v>
      </c>
      <c r="BU13" s="42">
        <v>283.386</v>
      </c>
      <c r="BV13" s="42">
        <v>181.6559</v>
      </c>
      <c r="BW13" s="43">
        <v>139.566</v>
      </c>
      <c r="BX13" s="43">
        <v>3297.5083</v>
      </c>
      <c r="BY13" s="44">
        <f t="shared" si="4"/>
        <v>36087.1338</v>
      </c>
      <c r="BZ13" s="45">
        <v>0</v>
      </c>
      <c r="CA13" s="43">
        <v>0</v>
      </c>
      <c r="CB13" s="42">
        <v>102.3651</v>
      </c>
      <c r="CC13" s="43">
        <v>0</v>
      </c>
      <c r="CD13" s="43">
        <v>0</v>
      </c>
      <c r="CE13" s="42">
        <v>8689.9636</v>
      </c>
      <c r="CF13" s="42">
        <v>279.6198</v>
      </c>
      <c r="CG13" s="42">
        <v>21.9446</v>
      </c>
      <c r="CH13" s="43">
        <v>0</v>
      </c>
      <c r="CI13" s="43">
        <v>0</v>
      </c>
      <c r="CJ13" s="43">
        <v>3.1673</v>
      </c>
      <c r="CK13" s="43">
        <v>0</v>
      </c>
      <c r="CL13" s="43">
        <v>2.7257</v>
      </c>
      <c r="CM13" s="46">
        <f t="shared" si="5"/>
        <v>9099.786100000001</v>
      </c>
      <c r="CN13" s="45">
        <v>560.8076</v>
      </c>
      <c r="CO13" s="43">
        <v>0</v>
      </c>
      <c r="CP13" s="42">
        <v>1033.0617</v>
      </c>
      <c r="CQ13" s="43">
        <v>112.6274</v>
      </c>
      <c r="CR13" s="46">
        <f t="shared" si="6"/>
        <v>1706.4967000000001</v>
      </c>
      <c r="CS13" s="47">
        <f t="shared" si="8"/>
        <v>131240.6485</v>
      </c>
    </row>
    <row r="14" spans="2:97" ht="12" customHeight="1">
      <c r="B14" s="25" t="s">
        <v>96</v>
      </c>
      <c r="C14" s="45">
        <v>90.2974</v>
      </c>
      <c r="D14" s="43">
        <v>1644.8283</v>
      </c>
      <c r="E14" s="43">
        <v>32.3202</v>
      </c>
      <c r="F14" s="43">
        <v>936.8055</v>
      </c>
      <c r="G14" s="43">
        <v>0</v>
      </c>
      <c r="H14" s="43">
        <v>925.2128</v>
      </c>
      <c r="I14" s="43">
        <v>49.811</v>
      </c>
      <c r="J14" s="43">
        <v>0</v>
      </c>
      <c r="K14" s="43">
        <v>5492.8951</v>
      </c>
      <c r="L14" s="44">
        <f t="shared" si="9"/>
        <v>9172.1703</v>
      </c>
      <c r="M14" s="45">
        <v>0</v>
      </c>
      <c r="N14" s="42">
        <v>16.1601</v>
      </c>
      <c r="O14" s="43">
        <v>0</v>
      </c>
      <c r="P14" s="43">
        <v>0</v>
      </c>
      <c r="Q14" s="43">
        <v>0</v>
      </c>
      <c r="R14" s="44">
        <f t="shared" si="0"/>
        <v>16.1601</v>
      </c>
      <c r="S14" s="45">
        <v>0</v>
      </c>
      <c r="T14" s="43">
        <v>0</v>
      </c>
      <c r="U14" s="43">
        <v>6.1236</v>
      </c>
      <c r="V14" s="43">
        <v>1226.4733</v>
      </c>
      <c r="W14" s="43">
        <v>46.5288</v>
      </c>
      <c r="X14" s="43">
        <v>0</v>
      </c>
      <c r="Y14" s="42">
        <v>0</v>
      </c>
      <c r="Z14" s="43">
        <v>0</v>
      </c>
      <c r="AA14" s="43">
        <v>0</v>
      </c>
      <c r="AB14" s="46">
        <f t="shared" si="1"/>
        <v>1279.1257</v>
      </c>
      <c r="AC14" s="45">
        <v>1693.1961</v>
      </c>
      <c r="AD14" s="42">
        <v>1904.6792</v>
      </c>
      <c r="AE14" s="43">
        <v>10914.6474</v>
      </c>
      <c r="AF14" s="43">
        <v>10656.6502</v>
      </c>
      <c r="AG14" s="43">
        <v>18086.9663</v>
      </c>
      <c r="AH14" s="43">
        <v>0</v>
      </c>
      <c r="AI14" s="43">
        <v>2509.0363</v>
      </c>
      <c r="AJ14" s="42">
        <v>203.4128</v>
      </c>
      <c r="AK14" s="43">
        <v>2937.1292</v>
      </c>
      <c r="AL14" s="43">
        <v>299.0422</v>
      </c>
      <c r="AM14" s="46">
        <f t="shared" si="2"/>
        <v>49204.7597</v>
      </c>
      <c r="AN14" s="45">
        <v>106.9154</v>
      </c>
      <c r="AO14" s="42">
        <v>1854.1594</v>
      </c>
      <c r="AP14" s="43">
        <v>530.1762</v>
      </c>
      <c r="AQ14" s="43">
        <v>953.4741</v>
      </c>
      <c r="AR14" s="43">
        <v>106.9154</v>
      </c>
      <c r="AS14" s="43">
        <v>2749.1121</v>
      </c>
      <c r="AT14" s="43">
        <v>174</v>
      </c>
      <c r="AU14" s="42">
        <v>204</v>
      </c>
      <c r="AV14" s="43">
        <v>228</v>
      </c>
      <c r="AW14" s="43">
        <v>0</v>
      </c>
      <c r="AX14" s="42">
        <v>203.5561</v>
      </c>
      <c r="AY14" s="42">
        <v>0</v>
      </c>
      <c r="AZ14" s="42">
        <v>0</v>
      </c>
      <c r="BA14" s="43">
        <v>1251.0775</v>
      </c>
      <c r="BB14" s="43">
        <v>1.7012</v>
      </c>
      <c r="BC14" s="43">
        <v>279.3633</v>
      </c>
      <c r="BD14" s="43">
        <v>4332.9073</v>
      </c>
      <c r="BE14" s="43">
        <v>0</v>
      </c>
      <c r="BF14" s="42">
        <v>4315.0525</v>
      </c>
      <c r="BG14" s="46">
        <f t="shared" si="3"/>
        <v>17290.410499999998</v>
      </c>
      <c r="BH14" s="42">
        <v>16.1601</v>
      </c>
      <c r="BI14" s="42">
        <v>1114.023</v>
      </c>
      <c r="BJ14" s="42">
        <v>17.2952</v>
      </c>
      <c r="BK14" s="42">
        <v>7635.9235</v>
      </c>
      <c r="BL14" s="43">
        <v>0</v>
      </c>
      <c r="BM14" s="43">
        <v>28630.818</v>
      </c>
      <c r="BN14" s="43">
        <v>56114.6721</v>
      </c>
      <c r="BO14" s="44">
        <f t="shared" si="7"/>
        <v>93528.8919</v>
      </c>
      <c r="BP14" s="45">
        <v>3267.8115</v>
      </c>
      <c r="BQ14" s="42">
        <v>0</v>
      </c>
      <c r="BR14" s="43">
        <v>7443.714</v>
      </c>
      <c r="BS14" s="43">
        <v>20.619</v>
      </c>
      <c r="BT14" s="42">
        <v>38520.4211</v>
      </c>
      <c r="BU14" s="42">
        <v>3236.0793</v>
      </c>
      <c r="BV14" s="42">
        <v>2362.0348</v>
      </c>
      <c r="BW14" s="43">
        <v>1352.5749</v>
      </c>
      <c r="BX14" s="43">
        <v>4629.7384</v>
      </c>
      <c r="BY14" s="44">
        <f t="shared" si="4"/>
        <v>60832.993</v>
      </c>
      <c r="BZ14" s="45">
        <v>0</v>
      </c>
      <c r="CA14" s="43">
        <v>0</v>
      </c>
      <c r="CB14" s="42">
        <v>2262.4032</v>
      </c>
      <c r="CC14" s="43">
        <v>0</v>
      </c>
      <c r="CD14" s="43">
        <v>5.5362</v>
      </c>
      <c r="CE14" s="42">
        <v>51.5246</v>
      </c>
      <c r="CF14" s="42">
        <v>163.9717</v>
      </c>
      <c r="CG14" s="42">
        <v>48.2033</v>
      </c>
      <c r="CH14" s="43">
        <v>0</v>
      </c>
      <c r="CI14" s="43">
        <v>18.8996</v>
      </c>
      <c r="CJ14" s="43">
        <v>3.0618</v>
      </c>
      <c r="CK14" s="43">
        <v>0</v>
      </c>
      <c r="CL14" s="43">
        <v>61.3897</v>
      </c>
      <c r="CM14" s="46">
        <f t="shared" si="5"/>
        <v>2614.990100000001</v>
      </c>
      <c r="CN14" s="45">
        <v>0</v>
      </c>
      <c r="CO14" s="43">
        <v>1.3849</v>
      </c>
      <c r="CP14" s="42">
        <v>77.1022</v>
      </c>
      <c r="CQ14" s="43">
        <v>502.9245</v>
      </c>
      <c r="CR14" s="46">
        <f t="shared" si="6"/>
        <v>581.4116</v>
      </c>
      <c r="CS14" s="47">
        <f t="shared" si="8"/>
        <v>234520.9129</v>
      </c>
    </row>
    <row r="15" spans="2:97" ht="12" customHeight="1">
      <c r="B15" s="25" t="s">
        <v>97</v>
      </c>
      <c r="C15" s="45">
        <v>641.4659</v>
      </c>
      <c r="D15" s="43">
        <v>817.4656</v>
      </c>
      <c r="E15" s="43">
        <v>217.0563</v>
      </c>
      <c r="F15" s="43">
        <v>2625.4467</v>
      </c>
      <c r="G15" s="43">
        <v>0</v>
      </c>
      <c r="H15" s="43">
        <v>2605.0107</v>
      </c>
      <c r="I15" s="43">
        <v>1529.0629</v>
      </c>
      <c r="J15" s="43">
        <v>0</v>
      </c>
      <c r="K15" s="43">
        <v>10402.9314</v>
      </c>
      <c r="L15" s="44">
        <f t="shared" si="9"/>
        <v>18838.4395</v>
      </c>
      <c r="M15" s="45">
        <v>0</v>
      </c>
      <c r="N15" s="42">
        <v>1440.3486</v>
      </c>
      <c r="O15" s="43">
        <v>16.2176</v>
      </c>
      <c r="P15" s="43">
        <v>0</v>
      </c>
      <c r="Q15" s="43">
        <v>1.0136</v>
      </c>
      <c r="R15" s="44">
        <f t="shared" si="0"/>
        <v>1457.5798</v>
      </c>
      <c r="S15" s="45">
        <v>0</v>
      </c>
      <c r="T15" s="43">
        <v>0</v>
      </c>
      <c r="U15" s="43">
        <v>0</v>
      </c>
      <c r="V15" s="43">
        <v>1596.9609</v>
      </c>
      <c r="W15" s="43">
        <v>21.6376</v>
      </c>
      <c r="X15" s="43">
        <v>0</v>
      </c>
      <c r="Y15" s="42">
        <v>0</v>
      </c>
      <c r="Z15" s="43">
        <v>0</v>
      </c>
      <c r="AA15" s="43">
        <v>23.9072</v>
      </c>
      <c r="AB15" s="46">
        <f t="shared" si="1"/>
        <v>1642.5057000000002</v>
      </c>
      <c r="AC15" s="45">
        <v>3529.6718</v>
      </c>
      <c r="AD15" s="42">
        <v>15704.4984</v>
      </c>
      <c r="AE15" s="43">
        <v>7354.3005</v>
      </c>
      <c r="AF15" s="43">
        <v>5206.1476</v>
      </c>
      <c r="AG15" s="43">
        <v>14652.6699</v>
      </c>
      <c r="AH15" s="43">
        <v>902.7546</v>
      </c>
      <c r="AI15" s="43">
        <v>5791.8578</v>
      </c>
      <c r="AJ15" s="42">
        <v>5766.7119</v>
      </c>
      <c r="AK15" s="43">
        <v>17287.5183</v>
      </c>
      <c r="AL15" s="43">
        <v>2623.5452</v>
      </c>
      <c r="AM15" s="46">
        <f t="shared" si="2"/>
        <v>78819.67599999999</v>
      </c>
      <c r="AN15" s="45">
        <v>1523.8005</v>
      </c>
      <c r="AO15" s="42">
        <v>271.5988</v>
      </c>
      <c r="AP15" s="43">
        <v>3009.4245</v>
      </c>
      <c r="AQ15" s="43">
        <v>1226.2004</v>
      </c>
      <c r="AR15" s="43">
        <v>259.9275</v>
      </c>
      <c r="AS15" s="43">
        <v>705.0397</v>
      </c>
      <c r="AT15" s="43">
        <v>66.7258</v>
      </c>
      <c r="AU15" s="42">
        <v>67.599</v>
      </c>
      <c r="AV15" s="43">
        <v>209.7082</v>
      </c>
      <c r="AW15" s="43">
        <v>3.0044</v>
      </c>
      <c r="AX15" s="42">
        <v>113.0636</v>
      </c>
      <c r="AY15" s="42">
        <v>0</v>
      </c>
      <c r="AZ15" s="42">
        <v>15.2598</v>
      </c>
      <c r="BA15" s="43">
        <v>1543.9729</v>
      </c>
      <c r="BB15" s="43">
        <v>247.282</v>
      </c>
      <c r="BC15" s="43">
        <v>2983.4353</v>
      </c>
      <c r="BD15" s="43">
        <v>13553.1806</v>
      </c>
      <c r="BE15" s="43">
        <v>2796.2576</v>
      </c>
      <c r="BF15" s="42">
        <v>32338.0946</v>
      </c>
      <c r="BG15" s="46">
        <f t="shared" si="3"/>
        <v>60933.5752</v>
      </c>
      <c r="BH15" s="42">
        <v>0</v>
      </c>
      <c r="BI15" s="42">
        <v>4832.4656</v>
      </c>
      <c r="BJ15" s="42">
        <v>5.3007</v>
      </c>
      <c r="BK15" s="42">
        <v>2337.2305</v>
      </c>
      <c r="BL15" s="43">
        <v>0</v>
      </c>
      <c r="BM15" s="43">
        <v>12435.6619</v>
      </c>
      <c r="BN15" s="43">
        <v>927.3031</v>
      </c>
      <c r="BO15" s="44">
        <f t="shared" si="7"/>
        <v>20537.9618</v>
      </c>
      <c r="BP15" s="45">
        <v>1594.7857</v>
      </c>
      <c r="BQ15" s="42">
        <v>11.224</v>
      </c>
      <c r="BR15" s="43">
        <v>35.1855</v>
      </c>
      <c r="BS15" s="43">
        <v>432.4003</v>
      </c>
      <c r="BT15" s="42">
        <v>4549.5625</v>
      </c>
      <c r="BU15" s="42">
        <v>10191.4743</v>
      </c>
      <c r="BV15" s="42">
        <v>1225.4674</v>
      </c>
      <c r="BW15" s="43">
        <v>8460.5227</v>
      </c>
      <c r="BX15" s="43">
        <v>56000.9197</v>
      </c>
      <c r="BY15" s="44">
        <f t="shared" si="4"/>
        <v>82501.54209999999</v>
      </c>
      <c r="BZ15" s="45">
        <v>0</v>
      </c>
      <c r="CA15" s="43">
        <v>0</v>
      </c>
      <c r="CB15" s="42">
        <v>1473.8728</v>
      </c>
      <c r="CC15" s="43">
        <v>0</v>
      </c>
      <c r="CD15" s="43">
        <v>0</v>
      </c>
      <c r="CE15" s="42">
        <v>11182.518</v>
      </c>
      <c r="CF15" s="42">
        <v>223.0703</v>
      </c>
      <c r="CG15" s="42">
        <v>246.1689</v>
      </c>
      <c r="CH15" s="43">
        <v>13.9637</v>
      </c>
      <c r="CI15" s="43">
        <v>24.5086</v>
      </c>
      <c r="CJ15" s="43">
        <v>404.9473</v>
      </c>
      <c r="CK15" s="43">
        <v>14.3472</v>
      </c>
      <c r="CL15" s="43">
        <v>210.9449</v>
      </c>
      <c r="CM15" s="46">
        <f t="shared" si="5"/>
        <v>13794.3417</v>
      </c>
      <c r="CN15" s="45">
        <v>1009.9946</v>
      </c>
      <c r="CO15" s="43">
        <v>8.418</v>
      </c>
      <c r="CP15" s="42">
        <v>10483.5196</v>
      </c>
      <c r="CQ15" s="43">
        <v>198.6586</v>
      </c>
      <c r="CR15" s="46">
        <f t="shared" si="6"/>
        <v>11700.5908</v>
      </c>
      <c r="CS15" s="47">
        <f t="shared" si="8"/>
        <v>290226.21259999997</v>
      </c>
    </row>
    <row r="16" spans="2:97" ht="12" customHeight="1">
      <c r="B16" s="25" t="s">
        <v>98</v>
      </c>
      <c r="C16" s="45">
        <v>45</v>
      </c>
      <c r="D16" s="43">
        <v>117.5933</v>
      </c>
      <c r="E16" s="43">
        <v>26.7451</v>
      </c>
      <c r="F16" s="43">
        <v>7076.0868</v>
      </c>
      <c r="G16" s="43">
        <v>0</v>
      </c>
      <c r="H16" s="43">
        <v>15022.2811</v>
      </c>
      <c r="I16" s="43">
        <v>2120.9064</v>
      </c>
      <c r="J16" s="43">
        <v>0</v>
      </c>
      <c r="K16" s="43">
        <v>5913.6706</v>
      </c>
      <c r="L16" s="44">
        <f t="shared" si="9"/>
        <v>30322.2833</v>
      </c>
      <c r="M16" s="45">
        <v>0</v>
      </c>
      <c r="N16" s="42">
        <v>269.7351</v>
      </c>
      <c r="O16" s="43">
        <v>0</v>
      </c>
      <c r="P16" s="43">
        <v>0</v>
      </c>
      <c r="Q16" s="43">
        <v>532.3343</v>
      </c>
      <c r="R16" s="44">
        <f t="shared" si="0"/>
        <v>802.0694</v>
      </c>
      <c r="S16" s="45">
        <v>0</v>
      </c>
      <c r="T16" s="43">
        <v>0</v>
      </c>
      <c r="U16" s="43">
        <v>0</v>
      </c>
      <c r="V16" s="43">
        <v>2195.9239</v>
      </c>
      <c r="W16" s="43">
        <v>499.5585</v>
      </c>
      <c r="X16" s="43">
        <v>0</v>
      </c>
      <c r="Y16" s="42">
        <v>0</v>
      </c>
      <c r="Z16" s="43">
        <v>0</v>
      </c>
      <c r="AA16" s="43">
        <v>1008.5864</v>
      </c>
      <c r="AB16" s="46">
        <f t="shared" si="1"/>
        <v>3704.0688</v>
      </c>
      <c r="AC16" s="45">
        <v>2197.4636</v>
      </c>
      <c r="AD16" s="42">
        <v>10339.1668</v>
      </c>
      <c r="AE16" s="43">
        <v>9657.5628</v>
      </c>
      <c r="AF16" s="43">
        <v>3507.6587</v>
      </c>
      <c r="AG16" s="43">
        <v>6172.7749</v>
      </c>
      <c r="AH16" s="43">
        <v>46.8762</v>
      </c>
      <c r="AI16" s="43">
        <v>7128.4148</v>
      </c>
      <c r="AJ16" s="42">
        <v>690.0079</v>
      </c>
      <c r="AK16" s="43">
        <v>5310.656</v>
      </c>
      <c r="AL16" s="43">
        <v>718.7424</v>
      </c>
      <c r="AM16" s="46">
        <f t="shared" si="2"/>
        <v>45769.3241</v>
      </c>
      <c r="AN16" s="45">
        <v>19.7547</v>
      </c>
      <c r="AO16" s="42">
        <v>737.5905</v>
      </c>
      <c r="AP16" s="43">
        <v>2699.5167</v>
      </c>
      <c r="AQ16" s="43">
        <v>288.6647</v>
      </c>
      <c r="AR16" s="43">
        <v>10.3248</v>
      </c>
      <c r="AS16" s="43">
        <v>2112.551</v>
      </c>
      <c r="AT16" s="43">
        <v>73.9098</v>
      </c>
      <c r="AU16" s="42">
        <v>469.1392</v>
      </c>
      <c r="AV16" s="43">
        <v>558.213</v>
      </c>
      <c r="AW16" s="43">
        <v>30.1114</v>
      </c>
      <c r="AX16" s="42">
        <v>180.4637</v>
      </c>
      <c r="AY16" s="42">
        <v>0</v>
      </c>
      <c r="AZ16" s="42">
        <v>0</v>
      </c>
      <c r="BA16" s="43">
        <v>2964.8031</v>
      </c>
      <c r="BB16" s="43">
        <v>312.5433</v>
      </c>
      <c r="BC16" s="43">
        <v>17168.6766</v>
      </c>
      <c r="BD16" s="43">
        <v>39457.5155</v>
      </c>
      <c r="BE16" s="43">
        <v>0</v>
      </c>
      <c r="BF16" s="42">
        <v>28355.3727</v>
      </c>
      <c r="BG16" s="46">
        <f t="shared" si="3"/>
        <v>95439.1507</v>
      </c>
      <c r="BH16" s="42">
        <v>0</v>
      </c>
      <c r="BI16" s="42">
        <v>840.6695</v>
      </c>
      <c r="BJ16" s="42">
        <v>916.7607</v>
      </c>
      <c r="BK16" s="42">
        <v>1251.5663</v>
      </c>
      <c r="BL16" s="43">
        <v>0</v>
      </c>
      <c r="BM16" s="43">
        <v>3859.0105</v>
      </c>
      <c r="BN16" s="43">
        <v>81268.129</v>
      </c>
      <c r="BO16" s="44">
        <f t="shared" si="7"/>
        <v>88136.136</v>
      </c>
      <c r="BP16" s="45">
        <v>18835.8009</v>
      </c>
      <c r="BQ16" s="42">
        <v>74.3958</v>
      </c>
      <c r="BR16" s="43">
        <v>4960.8684</v>
      </c>
      <c r="BS16" s="43">
        <v>4134.1734</v>
      </c>
      <c r="BT16" s="42">
        <v>2180.1286</v>
      </c>
      <c r="BU16" s="42">
        <v>3065.3164</v>
      </c>
      <c r="BV16" s="42">
        <v>820.8057</v>
      </c>
      <c r="BW16" s="43">
        <v>1840.4183</v>
      </c>
      <c r="BX16" s="43">
        <v>27254.3825</v>
      </c>
      <c r="BY16" s="44">
        <f t="shared" si="4"/>
        <v>63166.29000000001</v>
      </c>
      <c r="BZ16" s="45">
        <v>0</v>
      </c>
      <c r="CA16" s="43">
        <v>0</v>
      </c>
      <c r="CB16" s="42">
        <v>287.0858</v>
      </c>
      <c r="CC16" s="43">
        <v>0</v>
      </c>
      <c r="CD16" s="43">
        <v>0</v>
      </c>
      <c r="CE16" s="42">
        <v>22.36</v>
      </c>
      <c r="CF16" s="42">
        <v>21.1476</v>
      </c>
      <c r="CG16" s="42">
        <v>5.7311</v>
      </c>
      <c r="CH16" s="43">
        <v>0</v>
      </c>
      <c r="CI16" s="43">
        <v>0</v>
      </c>
      <c r="CJ16" s="43">
        <v>0</v>
      </c>
      <c r="CK16" s="43">
        <v>0</v>
      </c>
      <c r="CL16" s="43">
        <v>17.9104</v>
      </c>
      <c r="CM16" s="46">
        <f t="shared" si="5"/>
        <v>354.23490000000004</v>
      </c>
      <c r="CN16" s="45">
        <v>267.1415</v>
      </c>
      <c r="CO16" s="43">
        <v>0</v>
      </c>
      <c r="CP16" s="42">
        <v>1938.1586</v>
      </c>
      <c r="CQ16" s="43">
        <v>9049.6848</v>
      </c>
      <c r="CR16" s="46">
        <f t="shared" si="6"/>
        <v>11254.984900000001</v>
      </c>
      <c r="CS16" s="47">
        <f t="shared" si="8"/>
        <v>338948.5421</v>
      </c>
    </row>
    <row r="17" spans="2:97" ht="12" customHeight="1">
      <c r="B17" s="26" t="s">
        <v>99</v>
      </c>
      <c r="C17" s="45">
        <v>2049.017</v>
      </c>
      <c r="D17" s="43">
        <v>87.6865</v>
      </c>
      <c r="E17" s="43">
        <v>0</v>
      </c>
      <c r="F17" s="43">
        <v>1273.3506</v>
      </c>
      <c r="G17" s="43">
        <v>0</v>
      </c>
      <c r="H17" s="43">
        <v>2475.6192</v>
      </c>
      <c r="I17" s="43">
        <v>2328.174</v>
      </c>
      <c r="J17" s="43">
        <v>0</v>
      </c>
      <c r="K17" s="43">
        <v>54.3584</v>
      </c>
      <c r="L17" s="44">
        <f t="shared" si="9"/>
        <v>8268.205699999999</v>
      </c>
      <c r="M17" s="45">
        <v>0</v>
      </c>
      <c r="N17" s="42">
        <v>140.1563</v>
      </c>
      <c r="O17" s="43">
        <v>0</v>
      </c>
      <c r="P17" s="43">
        <v>35.474</v>
      </c>
      <c r="Q17" s="43">
        <v>607.8149</v>
      </c>
      <c r="R17" s="44">
        <f t="shared" si="0"/>
        <v>783.4451999999999</v>
      </c>
      <c r="S17" s="45">
        <v>0</v>
      </c>
      <c r="T17" s="43">
        <v>0</v>
      </c>
      <c r="U17" s="43">
        <v>0</v>
      </c>
      <c r="V17" s="43">
        <v>778.0822</v>
      </c>
      <c r="W17" s="43">
        <v>3</v>
      </c>
      <c r="X17" s="43">
        <v>0</v>
      </c>
      <c r="Y17" s="42">
        <v>0</v>
      </c>
      <c r="Z17" s="43">
        <v>0</v>
      </c>
      <c r="AA17" s="43">
        <v>2796.4025</v>
      </c>
      <c r="AB17" s="46">
        <f t="shared" si="1"/>
        <v>3577.4847</v>
      </c>
      <c r="AC17" s="45">
        <v>1762.6675</v>
      </c>
      <c r="AD17" s="42">
        <v>1619.3083</v>
      </c>
      <c r="AE17" s="43">
        <v>6641.4251</v>
      </c>
      <c r="AF17" s="43">
        <v>4038.55</v>
      </c>
      <c r="AG17" s="43">
        <v>13898.9852</v>
      </c>
      <c r="AH17" s="43">
        <v>4.6815</v>
      </c>
      <c r="AI17" s="43">
        <v>15302.1158</v>
      </c>
      <c r="AJ17" s="42">
        <v>419.4244</v>
      </c>
      <c r="AK17" s="43">
        <v>7710.9491</v>
      </c>
      <c r="AL17" s="43">
        <v>4594.6388</v>
      </c>
      <c r="AM17" s="46">
        <f t="shared" si="2"/>
        <v>55992.74569999999</v>
      </c>
      <c r="AN17" s="45">
        <v>0</v>
      </c>
      <c r="AO17" s="42">
        <v>649.7123</v>
      </c>
      <c r="AP17" s="43">
        <v>5516.7106</v>
      </c>
      <c r="AQ17" s="43">
        <v>595.8619</v>
      </c>
      <c r="AR17" s="43">
        <v>680.116</v>
      </c>
      <c r="AS17" s="43">
        <v>161.5593</v>
      </c>
      <c r="AT17" s="43">
        <v>0</v>
      </c>
      <c r="AU17" s="42">
        <v>0</v>
      </c>
      <c r="AV17" s="43">
        <v>577.4265</v>
      </c>
      <c r="AW17" s="43">
        <v>0</v>
      </c>
      <c r="AX17" s="42">
        <v>2697.883</v>
      </c>
      <c r="AY17" s="42">
        <v>0</v>
      </c>
      <c r="AZ17" s="42">
        <v>2590.9796</v>
      </c>
      <c r="BA17" s="43">
        <v>2625.6785</v>
      </c>
      <c r="BB17" s="43">
        <v>289.4333</v>
      </c>
      <c r="BC17" s="43">
        <v>3501.9265</v>
      </c>
      <c r="BD17" s="43">
        <v>15033.3783</v>
      </c>
      <c r="BE17" s="43">
        <v>340.058</v>
      </c>
      <c r="BF17" s="42">
        <v>14301.4525</v>
      </c>
      <c r="BG17" s="46">
        <f t="shared" si="3"/>
        <v>49562.1763</v>
      </c>
      <c r="BH17" s="42">
        <v>0</v>
      </c>
      <c r="BI17" s="42">
        <v>1123.7266</v>
      </c>
      <c r="BJ17" s="42">
        <v>1.6699</v>
      </c>
      <c r="BK17" s="42">
        <v>1888.7052</v>
      </c>
      <c r="BL17" s="43">
        <v>1038.1341</v>
      </c>
      <c r="BM17" s="43">
        <v>19577.1177</v>
      </c>
      <c r="BN17" s="43">
        <v>16125.1678</v>
      </c>
      <c r="BO17" s="44">
        <f t="shared" si="7"/>
        <v>39754.52129999999</v>
      </c>
      <c r="BP17" s="45">
        <v>17844.7985</v>
      </c>
      <c r="BQ17" s="42">
        <v>36.251</v>
      </c>
      <c r="BR17" s="43">
        <v>13189.3384</v>
      </c>
      <c r="BS17" s="43">
        <v>816.6153</v>
      </c>
      <c r="BT17" s="42">
        <v>14355.4894</v>
      </c>
      <c r="BU17" s="42">
        <v>1598.8487</v>
      </c>
      <c r="BV17" s="42">
        <v>6116.6789</v>
      </c>
      <c r="BW17" s="43">
        <v>3642.9787</v>
      </c>
      <c r="BX17" s="43">
        <v>5883.4343</v>
      </c>
      <c r="BY17" s="44">
        <f t="shared" si="4"/>
        <v>63484.4332</v>
      </c>
      <c r="BZ17" s="45">
        <v>0</v>
      </c>
      <c r="CA17" s="43">
        <v>0</v>
      </c>
      <c r="CB17" s="42">
        <v>3122.3996</v>
      </c>
      <c r="CC17" s="43">
        <v>0</v>
      </c>
      <c r="CD17" s="43">
        <v>0</v>
      </c>
      <c r="CE17" s="42">
        <v>131.9586</v>
      </c>
      <c r="CF17" s="42">
        <v>0</v>
      </c>
      <c r="CG17" s="42">
        <v>0</v>
      </c>
      <c r="CH17" s="43">
        <v>0</v>
      </c>
      <c r="CI17" s="43">
        <v>7.698</v>
      </c>
      <c r="CJ17" s="43">
        <v>0</v>
      </c>
      <c r="CK17" s="43">
        <v>0</v>
      </c>
      <c r="CL17" s="43">
        <v>4.6369</v>
      </c>
      <c r="CM17" s="46">
        <f t="shared" si="5"/>
        <v>3266.6931</v>
      </c>
      <c r="CN17" s="45">
        <v>10046.9075</v>
      </c>
      <c r="CO17" s="43">
        <v>680.116</v>
      </c>
      <c r="CP17" s="42">
        <v>853.6933</v>
      </c>
      <c r="CQ17" s="43">
        <v>1.0266</v>
      </c>
      <c r="CR17" s="46">
        <f t="shared" si="6"/>
        <v>11581.7434</v>
      </c>
      <c r="CS17" s="47">
        <f t="shared" si="8"/>
        <v>236271.44859999997</v>
      </c>
    </row>
    <row r="18" spans="2:97" ht="12" customHeight="1">
      <c r="B18" s="25" t="s">
        <v>100</v>
      </c>
      <c r="C18" s="48">
        <v>175.8796</v>
      </c>
      <c r="D18" s="58">
        <v>500.8641</v>
      </c>
      <c r="E18" s="58">
        <v>0</v>
      </c>
      <c r="F18" s="58">
        <v>6665.8548</v>
      </c>
      <c r="G18" s="58">
        <v>0</v>
      </c>
      <c r="H18" s="58">
        <v>6830.9028</v>
      </c>
      <c r="I18" s="58">
        <v>18995.8675</v>
      </c>
      <c r="J18" s="58">
        <v>0</v>
      </c>
      <c r="K18" s="58">
        <v>3898.207</v>
      </c>
      <c r="L18" s="59">
        <f t="shared" si="9"/>
        <v>37067.5758</v>
      </c>
      <c r="M18" s="48">
        <v>0</v>
      </c>
      <c r="N18" s="60">
        <v>11873.0616</v>
      </c>
      <c r="O18" s="58">
        <v>0</v>
      </c>
      <c r="P18" s="58">
        <v>23.7859</v>
      </c>
      <c r="Q18" s="58">
        <v>77.9441</v>
      </c>
      <c r="R18" s="59">
        <f t="shared" si="0"/>
        <v>11974.791600000002</v>
      </c>
      <c r="S18" s="48">
        <v>4</v>
      </c>
      <c r="T18" s="58">
        <v>0</v>
      </c>
      <c r="U18" s="58">
        <v>0</v>
      </c>
      <c r="V18" s="58">
        <v>4820.4636</v>
      </c>
      <c r="W18" s="58">
        <v>3210.1585</v>
      </c>
      <c r="X18" s="58">
        <v>0</v>
      </c>
      <c r="Y18" s="60">
        <v>0</v>
      </c>
      <c r="Z18" s="58">
        <v>0</v>
      </c>
      <c r="AA18" s="58">
        <v>123.9637</v>
      </c>
      <c r="AB18" s="61">
        <f t="shared" si="1"/>
        <v>8158.585800000001</v>
      </c>
      <c r="AC18" s="48">
        <v>4762.1434</v>
      </c>
      <c r="AD18" s="60">
        <v>4338.962</v>
      </c>
      <c r="AE18" s="58">
        <v>53333.6343</v>
      </c>
      <c r="AF18" s="58">
        <v>53480.9393</v>
      </c>
      <c r="AG18" s="58">
        <v>64088.5304</v>
      </c>
      <c r="AH18" s="58">
        <v>792.7548</v>
      </c>
      <c r="AI18" s="58">
        <v>6968.0892</v>
      </c>
      <c r="AJ18" s="60">
        <v>2272.2533</v>
      </c>
      <c r="AK18" s="58">
        <v>13631.5783</v>
      </c>
      <c r="AL18" s="58">
        <v>509.4797</v>
      </c>
      <c r="AM18" s="61">
        <f t="shared" si="2"/>
        <v>204178.36469999998</v>
      </c>
      <c r="AN18" s="48">
        <v>2732.2597</v>
      </c>
      <c r="AO18" s="60">
        <v>10029.8974</v>
      </c>
      <c r="AP18" s="58">
        <v>13272.4698</v>
      </c>
      <c r="AQ18" s="58">
        <v>2683.087</v>
      </c>
      <c r="AR18" s="58">
        <v>6364.1418</v>
      </c>
      <c r="AS18" s="58">
        <v>6115.4228</v>
      </c>
      <c r="AT18" s="58">
        <v>9</v>
      </c>
      <c r="AU18" s="60">
        <v>393</v>
      </c>
      <c r="AV18" s="58">
        <v>1046.7937</v>
      </c>
      <c r="AW18" s="58">
        <v>4389.5984</v>
      </c>
      <c r="AX18" s="60">
        <v>1933.633</v>
      </c>
      <c r="AY18" s="60">
        <v>0</v>
      </c>
      <c r="AZ18" s="60">
        <v>3270.8945</v>
      </c>
      <c r="BA18" s="58">
        <v>10161.0635</v>
      </c>
      <c r="BB18" s="58">
        <v>19.9188</v>
      </c>
      <c r="BC18" s="58">
        <v>10037.4755</v>
      </c>
      <c r="BD18" s="58">
        <v>39512.3046</v>
      </c>
      <c r="BE18" s="58">
        <v>1309.7509</v>
      </c>
      <c r="BF18" s="60">
        <v>183836.5553</v>
      </c>
      <c r="BG18" s="61">
        <f t="shared" si="3"/>
        <v>297117.26670000004</v>
      </c>
      <c r="BH18" s="60">
        <v>2317.2726</v>
      </c>
      <c r="BI18" s="60">
        <v>10639.4808</v>
      </c>
      <c r="BJ18" s="60">
        <v>1558.0854</v>
      </c>
      <c r="BK18" s="60">
        <v>836.0113</v>
      </c>
      <c r="BL18" s="58">
        <v>0</v>
      </c>
      <c r="BM18" s="58">
        <v>19404.1801</v>
      </c>
      <c r="BN18" s="58">
        <v>3736.2398</v>
      </c>
      <c r="BO18" s="59">
        <f t="shared" si="7"/>
        <v>38491.270000000004</v>
      </c>
      <c r="BP18" s="48">
        <v>42845.2544</v>
      </c>
      <c r="BQ18" s="60">
        <v>1810.5926</v>
      </c>
      <c r="BR18" s="58">
        <v>6242.6239</v>
      </c>
      <c r="BS18" s="58">
        <v>99128.3984</v>
      </c>
      <c r="BT18" s="60">
        <v>1545.5245</v>
      </c>
      <c r="BU18" s="60">
        <v>24816.485</v>
      </c>
      <c r="BV18" s="60">
        <v>9806.9902</v>
      </c>
      <c r="BW18" s="58">
        <v>1531.3046</v>
      </c>
      <c r="BX18" s="58">
        <v>23796.288</v>
      </c>
      <c r="BY18" s="59">
        <f t="shared" si="4"/>
        <v>211523.4616</v>
      </c>
      <c r="BZ18" s="48">
        <v>0</v>
      </c>
      <c r="CA18" s="58">
        <v>0</v>
      </c>
      <c r="CB18" s="60">
        <v>850.4487</v>
      </c>
      <c r="CC18" s="58">
        <v>19.737</v>
      </c>
      <c r="CD18" s="58">
        <v>0</v>
      </c>
      <c r="CE18" s="60">
        <v>113.0847</v>
      </c>
      <c r="CF18" s="60">
        <v>287.0035</v>
      </c>
      <c r="CG18" s="60">
        <v>283.8972</v>
      </c>
      <c r="CH18" s="58">
        <v>0</v>
      </c>
      <c r="CI18" s="58">
        <v>59.6786</v>
      </c>
      <c r="CJ18" s="58">
        <v>0</v>
      </c>
      <c r="CK18" s="58">
        <v>0</v>
      </c>
      <c r="CL18" s="58">
        <v>491.1407</v>
      </c>
      <c r="CM18" s="61">
        <f t="shared" si="5"/>
        <v>2104.9904</v>
      </c>
      <c r="CN18" s="48">
        <v>168.295</v>
      </c>
      <c r="CO18" s="58">
        <v>604.6487</v>
      </c>
      <c r="CP18" s="60">
        <v>6106.1635</v>
      </c>
      <c r="CQ18" s="58">
        <v>78447.7133</v>
      </c>
      <c r="CR18" s="61">
        <f t="shared" si="6"/>
        <v>85326.8205</v>
      </c>
      <c r="CS18" s="62">
        <f t="shared" si="8"/>
        <v>895943.1271</v>
      </c>
    </row>
    <row r="19" spans="2:97" ht="12" customHeight="1">
      <c r="B19" s="25" t="s">
        <v>101</v>
      </c>
      <c r="C19" s="45">
        <v>94.8985</v>
      </c>
      <c r="D19" s="43">
        <v>802.0803</v>
      </c>
      <c r="E19" s="43">
        <v>108.1133</v>
      </c>
      <c r="F19" s="43">
        <v>3896.8005</v>
      </c>
      <c r="G19" s="43">
        <v>0</v>
      </c>
      <c r="H19" s="43">
        <v>3647.0299</v>
      </c>
      <c r="I19" s="43">
        <v>18929.0327</v>
      </c>
      <c r="J19" s="43">
        <v>0</v>
      </c>
      <c r="K19" s="43">
        <v>10015.0395</v>
      </c>
      <c r="L19" s="44">
        <f t="shared" si="9"/>
        <v>37492.9947</v>
      </c>
      <c r="M19" s="45">
        <v>0</v>
      </c>
      <c r="N19" s="42">
        <v>3369.1793</v>
      </c>
      <c r="O19" s="43">
        <v>0</v>
      </c>
      <c r="P19" s="43">
        <v>0</v>
      </c>
      <c r="Q19" s="43">
        <v>0</v>
      </c>
      <c r="R19" s="44">
        <f t="shared" si="0"/>
        <v>3369.1793</v>
      </c>
      <c r="S19" s="45">
        <v>15.0703</v>
      </c>
      <c r="T19" s="43">
        <v>0</v>
      </c>
      <c r="U19" s="43">
        <v>30.5172</v>
      </c>
      <c r="V19" s="43">
        <v>1312.028</v>
      </c>
      <c r="W19" s="43">
        <v>0</v>
      </c>
      <c r="X19" s="43">
        <v>7.4841</v>
      </c>
      <c r="Y19" s="42">
        <v>0</v>
      </c>
      <c r="Z19" s="43">
        <v>0</v>
      </c>
      <c r="AA19" s="43">
        <v>6474.602</v>
      </c>
      <c r="AB19" s="46">
        <f t="shared" si="1"/>
        <v>7839.7016</v>
      </c>
      <c r="AC19" s="45">
        <v>9775.8436</v>
      </c>
      <c r="AD19" s="42">
        <v>1981.6185</v>
      </c>
      <c r="AE19" s="43">
        <v>14408.2462</v>
      </c>
      <c r="AF19" s="43">
        <v>8828.1265</v>
      </c>
      <c r="AG19" s="43">
        <v>10497.889</v>
      </c>
      <c r="AH19" s="43">
        <v>204.5312</v>
      </c>
      <c r="AI19" s="43">
        <v>1974.1862</v>
      </c>
      <c r="AJ19" s="42">
        <v>1329.5141</v>
      </c>
      <c r="AK19" s="43">
        <v>7766.7009</v>
      </c>
      <c r="AL19" s="43">
        <v>1005.2563</v>
      </c>
      <c r="AM19" s="46">
        <f t="shared" si="2"/>
        <v>57771.91249999999</v>
      </c>
      <c r="AN19" s="45">
        <v>945.1313</v>
      </c>
      <c r="AO19" s="42">
        <v>7960.4028</v>
      </c>
      <c r="AP19" s="43">
        <v>4263.241</v>
      </c>
      <c r="AQ19" s="43">
        <v>1513.8997</v>
      </c>
      <c r="AR19" s="43">
        <v>512.3678</v>
      </c>
      <c r="AS19" s="43">
        <v>6945.2093</v>
      </c>
      <c r="AT19" s="43">
        <v>154.4183</v>
      </c>
      <c r="AU19" s="42">
        <v>1293.8632</v>
      </c>
      <c r="AV19" s="43">
        <v>3667.0395</v>
      </c>
      <c r="AW19" s="43">
        <v>18851.8997</v>
      </c>
      <c r="AX19" s="42">
        <v>1239.8793</v>
      </c>
      <c r="AY19" s="42">
        <v>0</v>
      </c>
      <c r="AZ19" s="42">
        <v>548.2189</v>
      </c>
      <c r="BA19" s="43">
        <v>3016.1773</v>
      </c>
      <c r="BB19" s="43">
        <v>220.5474</v>
      </c>
      <c r="BC19" s="43">
        <v>323.0795</v>
      </c>
      <c r="BD19" s="43">
        <v>12337.3113</v>
      </c>
      <c r="BE19" s="43">
        <v>174.7445</v>
      </c>
      <c r="BF19" s="42">
        <v>15038.1786</v>
      </c>
      <c r="BG19" s="46">
        <f t="shared" si="3"/>
        <v>79005.6094</v>
      </c>
      <c r="BH19" s="42">
        <v>7.6923</v>
      </c>
      <c r="BI19" s="42">
        <v>1832.2081</v>
      </c>
      <c r="BJ19" s="42">
        <v>51.924</v>
      </c>
      <c r="BK19" s="42">
        <v>103.3984</v>
      </c>
      <c r="BL19" s="43">
        <v>822.1254</v>
      </c>
      <c r="BM19" s="43">
        <v>60778.6084</v>
      </c>
      <c r="BN19" s="43">
        <v>5633.4718</v>
      </c>
      <c r="BO19" s="44">
        <f t="shared" si="7"/>
        <v>69229.4284</v>
      </c>
      <c r="BP19" s="45">
        <v>35938.7547</v>
      </c>
      <c r="BQ19" s="42">
        <v>113.9704</v>
      </c>
      <c r="BR19" s="43">
        <v>17655.9152</v>
      </c>
      <c r="BS19" s="43">
        <v>1285.4549</v>
      </c>
      <c r="BT19" s="42">
        <v>872.9389</v>
      </c>
      <c r="BU19" s="42">
        <v>44991.1188</v>
      </c>
      <c r="BV19" s="42">
        <v>1736.5031</v>
      </c>
      <c r="BW19" s="43">
        <v>3834.2913</v>
      </c>
      <c r="BX19" s="43">
        <v>20492.9884</v>
      </c>
      <c r="BY19" s="44">
        <f t="shared" si="4"/>
        <v>126921.9357</v>
      </c>
      <c r="BZ19" s="45">
        <v>0</v>
      </c>
      <c r="CA19" s="43">
        <v>0</v>
      </c>
      <c r="CB19" s="42">
        <v>10620.3066</v>
      </c>
      <c r="CC19" s="43">
        <v>0</v>
      </c>
      <c r="CD19" s="43">
        <v>0</v>
      </c>
      <c r="CE19" s="42">
        <v>201.7932</v>
      </c>
      <c r="CF19" s="42">
        <v>308.3348</v>
      </c>
      <c r="CG19" s="42">
        <v>170.7995</v>
      </c>
      <c r="CH19" s="43">
        <v>0</v>
      </c>
      <c r="CI19" s="43">
        <v>576.8687</v>
      </c>
      <c r="CJ19" s="43">
        <v>0</v>
      </c>
      <c r="CK19" s="43">
        <v>0</v>
      </c>
      <c r="CL19" s="43">
        <v>219.3514</v>
      </c>
      <c r="CM19" s="46">
        <f t="shared" si="5"/>
        <v>12097.4542</v>
      </c>
      <c r="CN19" s="45">
        <v>1093.2764</v>
      </c>
      <c r="CO19" s="43">
        <v>1748.1138</v>
      </c>
      <c r="CP19" s="42">
        <v>2121.9611</v>
      </c>
      <c r="CQ19" s="43">
        <v>786.5527</v>
      </c>
      <c r="CR19" s="46">
        <f t="shared" si="6"/>
        <v>5749.9039999999995</v>
      </c>
      <c r="CS19" s="47">
        <f t="shared" si="8"/>
        <v>399478.1198</v>
      </c>
    </row>
    <row r="20" spans="2:97" ht="12" customHeight="1">
      <c r="B20" s="25" t="s">
        <v>102</v>
      </c>
      <c r="C20" s="45">
        <v>83.0345</v>
      </c>
      <c r="D20" s="43">
        <v>7311.6983</v>
      </c>
      <c r="E20" s="43">
        <v>67.5812</v>
      </c>
      <c r="F20" s="43">
        <v>61760.6175</v>
      </c>
      <c r="G20" s="43">
        <v>35.9247</v>
      </c>
      <c r="H20" s="43">
        <v>95062.6843</v>
      </c>
      <c r="I20" s="43">
        <v>45008.3699</v>
      </c>
      <c r="J20" s="43">
        <v>0</v>
      </c>
      <c r="K20" s="43">
        <v>6361.7042</v>
      </c>
      <c r="L20" s="44">
        <f t="shared" si="9"/>
        <v>215691.6146</v>
      </c>
      <c r="M20" s="45">
        <v>0</v>
      </c>
      <c r="N20" s="42">
        <v>2230.671</v>
      </c>
      <c r="O20" s="43">
        <v>732.1344</v>
      </c>
      <c r="P20" s="43">
        <v>35.9247</v>
      </c>
      <c r="Q20" s="43">
        <v>0</v>
      </c>
      <c r="R20" s="44">
        <f t="shared" si="0"/>
        <v>2998.7300999999998</v>
      </c>
      <c r="S20" s="45">
        <v>0</v>
      </c>
      <c r="T20" s="43">
        <v>0</v>
      </c>
      <c r="U20" s="43">
        <v>0</v>
      </c>
      <c r="V20" s="43">
        <v>9574.2698</v>
      </c>
      <c r="W20" s="43">
        <v>48</v>
      </c>
      <c r="X20" s="43">
        <v>0</v>
      </c>
      <c r="Y20" s="42">
        <v>0</v>
      </c>
      <c r="Z20" s="43">
        <v>0</v>
      </c>
      <c r="AA20" s="43">
        <v>382.4584</v>
      </c>
      <c r="AB20" s="46">
        <f t="shared" si="1"/>
        <v>10004.7282</v>
      </c>
      <c r="AC20" s="45">
        <v>6067.9421</v>
      </c>
      <c r="AD20" s="42">
        <v>21457.5126</v>
      </c>
      <c r="AE20" s="43">
        <v>176081.7579</v>
      </c>
      <c r="AF20" s="43">
        <v>412498.6653</v>
      </c>
      <c r="AG20" s="43">
        <v>131951.5444</v>
      </c>
      <c r="AH20" s="43">
        <v>828.301</v>
      </c>
      <c r="AI20" s="43">
        <v>48694.4819</v>
      </c>
      <c r="AJ20" s="42">
        <v>8935.8678</v>
      </c>
      <c r="AK20" s="43">
        <v>77465.4557</v>
      </c>
      <c r="AL20" s="43">
        <v>1708.0613</v>
      </c>
      <c r="AM20" s="46">
        <f t="shared" si="2"/>
        <v>885689.59</v>
      </c>
      <c r="AN20" s="45">
        <v>295.9303</v>
      </c>
      <c r="AO20" s="42">
        <v>786.1543</v>
      </c>
      <c r="AP20" s="43">
        <v>2512.2149</v>
      </c>
      <c r="AQ20" s="43">
        <v>41903.8159</v>
      </c>
      <c r="AR20" s="43">
        <v>97.0256</v>
      </c>
      <c r="AS20" s="43">
        <v>1157.9176</v>
      </c>
      <c r="AT20" s="43">
        <v>0</v>
      </c>
      <c r="AU20" s="42">
        <v>60.7638</v>
      </c>
      <c r="AV20" s="43">
        <v>101.6372</v>
      </c>
      <c r="AW20" s="43">
        <v>0</v>
      </c>
      <c r="AX20" s="42">
        <v>9243.2421</v>
      </c>
      <c r="AY20" s="42">
        <v>0</v>
      </c>
      <c r="AZ20" s="42">
        <v>0</v>
      </c>
      <c r="BA20" s="43">
        <v>32149.8947</v>
      </c>
      <c r="BB20" s="43">
        <v>287.3964</v>
      </c>
      <c r="BC20" s="43">
        <v>35364.4741</v>
      </c>
      <c r="BD20" s="43">
        <v>67945.3924</v>
      </c>
      <c r="BE20" s="43">
        <v>107.7737</v>
      </c>
      <c r="BF20" s="42">
        <v>65489.5486</v>
      </c>
      <c r="BG20" s="46">
        <f t="shared" si="3"/>
        <v>257503.18159999998</v>
      </c>
      <c r="BH20" s="42">
        <v>0</v>
      </c>
      <c r="BI20" s="42">
        <v>14785.6019</v>
      </c>
      <c r="BJ20" s="42">
        <v>120.2593</v>
      </c>
      <c r="BK20" s="42">
        <v>4596.1262</v>
      </c>
      <c r="BL20" s="43">
        <v>23.9496</v>
      </c>
      <c r="BM20" s="43">
        <v>2426814.4883</v>
      </c>
      <c r="BN20" s="43">
        <v>10133.4573</v>
      </c>
      <c r="BO20" s="44">
        <f t="shared" si="7"/>
        <v>2456473.8825999997</v>
      </c>
      <c r="BP20" s="45">
        <v>66956.9872</v>
      </c>
      <c r="BQ20" s="42">
        <v>5840.0336</v>
      </c>
      <c r="BR20" s="43">
        <v>69640.5393</v>
      </c>
      <c r="BS20" s="43">
        <v>29092.083</v>
      </c>
      <c r="BT20" s="42">
        <v>12693.1198</v>
      </c>
      <c r="BU20" s="42">
        <v>4355.7535</v>
      </c>
      <c r="BV20" s="42">
        <v>1486.7857</v>
      </c>
      <c r="BW20" s="43">
        <v>19406.1776</v>
      </c>
      <c r="BX20" s="43">
        <v>53100.9012</v>
      </c>
      <c r="BY20" s="44">
        <f t="shared" si="4"/>
        <v>262572.3809</v>
      </c>
      <c r="BZ20" s="45">
        <v>0</v>
      </c>
      <c r="CA20" s="43">
        <v>135.7488</v>
      </c>
      <c r="CB20" s="42">
        <v>3284.0208</v>
      </c>
      <c r="CC20" s="43">
        <v>413.8204</v>
      </c>
      <c r="CD20" s="43">
        <v>816.863</v>
      </c>
      <c r="CE20" s="42">
        <v>0</v>
      </c>
      <c r="CF20" s="42">
        <v>2860.4762</v>
      </c>
      <c r="CG20" s="42">
        <v>39.124</v>
      </c>
      <c r="CH20" s="43">
        <v>0</v>
      </c>
      <c r="CI20" s="43">
        <v>4</v>
      </c>
      <c r="CJ20" s="43">
        <v>51.8606</v>
      </c>
      <c r="CK20" s="43">
        <v>0</v>
      </c>
      <c r="CL20" s="43">
        <v>166.1527</v>
      </c>
      <c r="CM20" s="46">
        <f t="shared" si="5"/>
        <v>7772.0665</v>
      </c>
      <c r="CN20" s="45">
        <v>197.8416</v>
      </c>
      <c r="CO20" s="43">
        <v>0</v>
      </c>
      <c r="CP20" s="42">
        <v>3371.76</v>
      </c>
      <c r="CQ20" s="43">
        <v>17684.9262</v>
      </c>
      <c r="CR20" s="46">
        <f t="shared" si="6"/>
        <v>21254.527800000003</v>
      </c>
      <c r="CS20" s="47">
        <f t="shared" si="8"/>
        <v>4119960.7022999986</v>
      </c>
    </row>
    <row r="21" spans="2:97" ht="12" customHeight="1">
      <c r="B21" s="25" t="s">
        <v>103</v>
      </c>
      <c r="C21" s="45">
        <v>213.3193</v>
      </c>
      <c r="D21" s="43">
        <v>4439.9563</v>
      </c>
      <c r="E21" s="43">
        <v>828.0385</v>
      </c>
      <c r="F21" s="43">
        <v>8328.1823</v>
      </c>
      <c r="G21" s="43">
        <v>0</v>
      </c>
      <c r="H21" s="43">
        <v>4856.8009</v>
      </c>
      <c r="I21" s="43">
        <v>15254.5568</v>
      </c>
      <c r="J21" s="43">
        <v>0</v>
      </c>
      <c r="K21" s="43">
        <v>36529.8289</v>
      </c>
      <c r="L21" s="44">
        <f t="shared" si="9"/>
        <v>70450.68299999999</v>
      </c>
      <c r="M21" s="45">
        <v>0</v>
      </c>
      <c r="N21" s="42">
        <v>1385.0552</v>
      </c>
      <c r="O21" s="43">
        <v>7.6286</v>
      </c>
      <c r="P21" s="43">
        <v>6.9707</v>
      </c>
      <c r="Q21" s="43">
        <v>0</v>
      </c>
      <c r="R21" s="44">
        <f t="shared" si="0"/>
        <v>1399.6545</v>
      </c>
      <c r="S21" s="45">
        <v>5.0858</v>
      </c>
      <c r="T21" s="43">
        <v>0</v>
      </c>
      <c r="U21" s="43">
        <v>0</v>
      </c>
      <c r="V21" s="43">
        <v>685.3204</v>
      </c>
      <c r="W21" s="43">
        <v>0</v>
      </c>
      <c r="X21" s="43">
        <v>2002.7752</v>
      </c>
      <c r="Y21" s="42">
        <v>0</v>
      </c>
      <c r="Z21" s="43">
        <v>9.324</v>
      </c>
      <c r="AA21" s="43">
        <v>284.6285</v>
      </c>
      <c r="AB21" s="46">
        <f t="shared" si="1"/>
        <v>2987.1339</v>
      </c>
      <c r="AC21" s="45">
        <v>10803.7177</v>
      </c>
      <c r="AD21" s="42">
        <v>28287.5402</v>
      </c>
      <c r="AE21" s="43">
        <v>20589.8935</v>
      </c>
      <c r="AF21" s="43">
        <v>21190.7875</v>
      </c>
      <c r="AG21" s="43">
        <v>21045.186</v>
      </c>
      <c r="AH21" s="43">
        <v>1395.3943</v>
      </c>
      <c r="AI21" s="43">
        <v>46738.6257</v>
      </c>
      <c r="AJ21" s="42">
        <v>3706.6074</v>
      </c>
      <c r="AK21" s="43">
        <v>14925.8331</v>
      </c>
      <c r="AL21" s="43">
        <v>3831.2009</v>
      </c>
      <c r="AM21" s="46">
        <f t="shared" si="2"/>
        <v>172514.7863</v>
      </c>
      <c r="AN21" s="45">
        <v>515.2484</v>
      </c>
      <c r="AO21" s="42">
        <v>964.3422</v>
      </c>
      <c r="AP21" s="43">
        <v>2004.3936</v>
      </c>
      <c r="AQ21" s="43">
        <v>908.1749</v>
      </c>
      <c r="AR21" s="43">
        <v>7119.0525</v>
      </c>
      <c r="AS21" s="43">
        <v>764.2267</v>
      </c>
      <c r="AT21" s="43">
        <v>241.2343</v>
      </c>
      <c r="AU21" s="42">
        <v>7406.5559</v>
      </c>
      <c r="AV21" s="43">
        <v>11551.6949</v>
      </c>
      <c r="AW21" s="43">
        <v>271.8961</v>
      </c>
      <c r="AX21" s="42">
        <v>294.0752</v>
      </c>
      <c r="AY21" s="42">
        <v>18.4824</v>
      </c>
      <c r="AZ21" s="42">
        <v>0</v>
      </c>
      <c r="BA21" s="43">
        <v>7920.4861</v>
      </c>
      <c r="BB21" s="43">
        <v>117.5485</v>
      </c>
      <c r="BC21" s="43">
        <v>1451.0783</v>
      </c>
      <c r="BD21" s="43">
        <v>23395.2025</v>
      </c>
      <c r="BE21" s="43">
        <v>6333.7861</v>
      </c>
      <c r="BF21" s="42">
        <v>139767.7574</v>
      </c>
      <c r="BG21" s="46">
        <f t="shared" si="3"/>
        <v>211045.236</v>
      </c>
      <c r="BH21" s="42">
        <v>48.3151</v>
      </c>
      <c r="BI21" s="42">
        <v>4522.8369</v>
      </c>
      <c r="BJ21" s="42">
        <v>833.778</v>
      </c>
      <c r="BK21" s="42">
        <v>237.8073</v>
      </c>
      <c r="BL21" s="43">
        <v>44.702</v>
      </c>
      <c r="BM21" s="43">
        <v>76632.8134</v>
      </c>
      <c r="BN21" s="43">
        <v>112803.4739</v>
      </c>
      <c r="BO21" s="44">
        <f t="shared" si="7"/>
        <v>195123.7266</v>
      </c>
      <c r="BP21" s="45">
        <v>7856.1502</v>
      </c>
      <c r="BQ21" s="42">
        <v>259.3724</v>
      </c>
      <c r="BR21" s="43">
        <v>101964.624</v>
      </c>
      <c r="BS21" s="43">
        <v>1850.7921</v>
      </c>
      <c r="BT21" s="42">
        <v>1427.3704</v>
      </c>
      <c r="BU21" s="42">
        <v>36410.1863</v>
      </c>
      <c r="BV21" s="42">
        <v>4145.5606</v>
      </c>
      <c r="BW21" s="43">
        <v>1153.2439</v>
      </c>
      <c r="BX21" s="43">
        <v>15821.7595</v>
      </c>
      <c r="BY21" s="44">
        <f t="shared" si="4"/>
        <v>170889.0594</v>
      </c>
      <c r="BZ21" s="45">
        <v>0</v>
      </c>
      <c r="CA21" s="43">
        <v>0</v>
      </c>
      <c r="CB21" s="42">
        <v>638.921</v>
      </c>
      <c r="CC21" s="43">
        <v>0</v>
      </c>
      <c r="CD21" s="43">
        <v>0</v>
      </c>
      <c r="CE21" s="42">
        <v>208.5468</v>
      </c>
      <c r="CF21" s="42">
        <v>893.322</v>
      </c>
      <c r="CG21" s="42">
        <v>260.9164</v>
      </c>
      <c r="CH21" s="43">
        <v>0</v>
      </c>
      <c r="CI21" s="43">
        <v>3.9075</v>
      </c>
      <c r="CJ21" s="43">
        <v>17.8749</v>
      </c>
      <c r="CK21" s="43">
        <v>0</v>
      </c>
      <c r="CL21" s="43">
        <v>568.1714</v>
      </c>
      <c r="CM21" s="46">
        <f t="shared" si="5"/>
        <v>2591.66</v>
      </c>
      <c r="CN21" s="45">
        <v>437.238</v>
      </c>
      <c r="CO21" s="43">
        <v>1004.5149</v>
      </c>
      <c r="CP21" s="42">
        <v>5308.8214</v>
      </c>
      <c r="CQ21" s="43">
        <v>2059.7999</v>
      </c>
      <c r="CR21" s="46">
        <f t="shared" si="6"/>
        <v>8810.3742</v>
      </c>
      <c r="CS21" s="47">
        <f t="shared" si="8"/>
        <v>835812.3139</v>
      </c>
    </row>
    <row r="22" spans="2:97" ht="12" customHeight="1">
      <c r="B22" s="25" t="s">
        <v>104</v>
      </c>
      <c r="C22" s="45">
        <v>545.1193</v>
      </c>
      <c r="D22" s="43">
        <v>333.1892</v>
      </c>
      <c r="E22" s="43">
        <v>56.2359</v>
      </c>
      <c r="F22" s="43">
        <v>13623.4897</v>
      </c>
      <c r="G22" s="43">
        <v>0</v>
      </c>
      <c r="H22" s="43">
        <v>319.9464</v>
      </c>
      <c r="I22" s="43">
        <v>16465.9513</v>
      </c>
      <c r="J22" s="43">
        <v>0</v>
      </c>
      <c r="K22" s="43">
        <v>116.0007</v>
      </c>
      <c r="L22" s="44">
        <f t="shared" si="9"/>
        <v>31459.932500000003</v>
      </c>
      <c r="M22" s="45">
        <v>0</v>
      </c>
      <c r="N22" s="42">
        <v>12837.7426</v>
      </c>
      <c r="O22" s="43">
        <v>0</v>
      </c>
      <c r="P22" s="43">
        <v>0</v>
      </c>
      <c r="Q22" s="43">
        <v>5.9694</v>
      </c>
      <c r="R22" s="44">
        <f t="shared" si="0"/>
        <v>12843.712</v>
      </c>
      <c r="S22" s="45">
        <v>0</v>
      </c>
      <c r="T22" s="43">
        <v>0</v>
      </c>
      <c r="U22" s="43">
        <v>0</v>
      </c>
      <c r="V22" s="43">
        <v>1136.5067</v>
      </c>
      <c r="W22" s="43">
        <v>68.9892</v>
      </c>
      <c r="X22" s="43">
        <v>3702.8116</v>
      </c>
      <c r="Y22" s="42">
        <v>0</v>
      </c>
      <c r="Z22" s="43">
        <v>0</v>
      </c>
      <c r="AA22" s="43">
        <v>76.465</v>
      </c>
      <c r="AB22" s="46">
        <f t="shared" si="1"/>
        <v>4984.7725</v>
      </c>
      <c r="AC22" s="45">
        <v>11757.4193</v>
      </c>
      <c r="AD22" s="42">
        <v>1138.8039</v>
      </c>
      <c r="AE22" s="43">
        <v>13992.4714</v>
      </c>
      <c r="AF22" s="43">
        <v>10630.1239</v>
      </c>
      <c r="AG22" s="43">
        <v>19735.6747</v>
      </c>
      <c r="AH22" s="43">
        <v>208.5402</v>
      </c>
      <c r="AI22" s="43">
        <v>4162.8343</v>
      </c>
      <c r="AJ22" s="42">
        <v>615.0781</v>
      </c>
      <c r="AK22" s="43">
        <v>11402.3986</v>
      </c>
      <c r="AL22" s="43">
        <v>193.6204</v>
      </c>
      <c r="AM22" s="46">
        <f t="shared" si="2"/>
        <v>73836.9648</v>
      </c>
      <c r="AN22" s="45">
        <v>439.4758</v>
      </c>
      <c r="AO22" s="42">
        <v>4601.2456</v>
      </c>
      <c r="AP22" s="43">
        <v>1882.8584</v>
      </c>
      <c r="AQ22" s="43">
        <v>1247.933</v>
      </c>
      <c r="AR22" s="43">
        <v>290.0455</v>
      </c>
      <c r="AS22" s="43">
        <v>2186.6532</v>
      </c>
      <c r="AT22" s="43">
        <v>51.7811</v>
      </c>
      <c r="AU22" s="42">
        <v>101.067</v>
      </c>
      <c r="AV22" s="43">
        <v>414.2608</v>
      </c>
      <c r="AW22" s="43">
        <v>2242.1415</v>
      </c>
      <c r="AX22" s="42">
        <v>479.7456</v>
      </c>
      <c r="AY22" s="42">
        <v>0</v>
      </c>
      <c r="AZ22" s="42">
        <v>20.1798</v>
      </c>
      <c r="BA22" s="43">
        <v>7636.7646</v>
      </c>
      <c r="BB22" s="43">
        <v>2650.8645</v>
      </c>
      <c r="BC22" s="43">
        <v>58.6836</v>
      </c>
      <c r="BD22" s="43">
        <v>5075.1345</v>
      </c>
      <c r="BE22" s="43">
        <v>106.1308</v>
      </c>
      <c r="BF22" s="42">
        <v>7552.7161</v>
      </c>
      <c r="BG22" s="46">
        <f t="shared" si="3"/>
        <v>37037.6814</v>
      </c>
      <c r="BH22" s="42">
        <v>5.6883</v>
      </c>
      <c r="BI22" s="42">
        <v>4610.8357</v>
      </c>
      <c r="BJ22" s="42">
        <v>797.7238</v>
      </c>
      <c r="BK22" s="42">
        <v>2346.802</v>
      </c>
      <c r="BL22" s="43">
        <v>1064.261</v>
      </c>
      <c r="BM22" s="43">
        <v>21925.7706</v>
      </c>
      <c r="BN22" s="43">
        <v>6789.8457</v>
      </c>
      <c r="BO22" s="44">
        <f t="shared" si="7"/>
        <v>37540.9271</v>
      </c>
      <c r="BP22" s="45">
        <v>2433.5087</v>
      </c>
      <c r="BQ22" s="42">
        <v>0</v>
      </c>
      <c r="BR22" s="43">
        <v>8767.7043</v>
      </c>
      <c r="BS22" s="43">
        <v>3549.0949</v>
      </c>
      <c r="BT22" s="42">
        <v>2082.3286</v>
      </c>
      <c r="BU22" s="42">
        <v>9380.2682</v>
      </c>
      <c r="BV22" s="42">
        <v>18526.9191</v>
      </c>
      <c r="BW22" s="43">
        <v>1193.5552</v>
      </c>
      <c r="BX22" s="43">
        <v>7676.3208</v>
      </c>
      <c r="BY22" s="44">
        <f t="shared" si="4"/>
        <v>53609.6998</v>
      </c>
      <c r="BZ22" s="45">
        <v>0</v>
      </c>
      <c r="CA22" s="43">
        <v>4.2894</v>
      </c>
      <c r="CB22" s="42">
        <v>677.3446</v>
      </c>
      <c r="CC22" s="43">
        <v>20.922</v>
      </c>
      <c r="CD22" s="43">
        <v>0</v>
      </c>
      <c r="CE22" s="42">
        <v>92.2605</v>
      </c>
      <c r="CF22" s="42">
        <v>78.1586</v>
      </c>
      <c r="CG22" s="42">
        <v>1.075</v>
      </c>
      <c r="CH22" s="43">
        <v>0</v>
      </c>
      <c r="CI22" s="43">
        <v>8.3019</v>
      </c>
      <c r="CJ22" s="43">
        <v>0</v>
      </c>
      <c r="CK22" s="43">
        <v>0</v>
      </c>
      <c r="CL22" s="43">
        <v>15.1525</v>
      </c>
      <c r="CM22" s="46">
        <f t="shared" si="5"/>
        <v>897.5045000000001</v>
      </c>
      <c r="CN22" s="45">
        <v>23916.6132</v>
      </c>
      <c r="CO22" s="43">
        <v>59.4268</v>
      </c>
      <c r="CP22" s="42">
        <v>31.644</v>
      </c>
      <c r="CQ22" s="43">
        <v>223213.485</v>
      </c>
      <c r="CR22" s="46">
        <f t="shared" si="6"/>
        <v>247221.16899999997</v>
      </c>
      <c r="CS22" s="47">
        <f t="shared" si="8"/>
        <v>499432.3636</v>
      </c>
    </row>
    <row r="23" spans="2:97" ht="12" customHeight="1">
      <c r="B23" s="25" t="s">
        <v>105</v>
      </c>
      <c r="C23" s="45">
        <v>0</v>
      </c>
      <c r="D23" s="43">
        <v>82.666</v>
      </c>
      <c r="E23" s="43">
        <v>602.6136</v>
      </c>
      <c r="F23" s="43">
        <v>2615.7649</v>
      </c>
      <c r="G23" s="43">
        <v>0</v>
      </c>
      <c r="H23" s="43">
        <v>2383.6855</v>
      </c>
      <c r="I23" s="43">
        <v>12719.1754</v>
      </c>
      <c r="J23" s="43">
        <v>0</v>
      </c>
      <c r="K23" s="43">
        <v>3.537</v>
      </c>
      <c r="L23" s="44">
        <f t="shared" si="9"/>
        <v>18407.4424</v>
      </c>
      <c r="M23" s="45">
        <v>0</v>
      </c>
      <c r="N23" s="42">
        <v>476.3419</v>
      </c>
      <c r="O23" s="43">
        <v>0</v>
      </c>
      <c r="P23" s="43">
        <v>0</v>
      </c>
      <c r="Q23" s="43">
        <v>12.636</v>
      </c>
      <c r="R23" s="44">
        <f t="shared" si="0"/>
        <v>488.97790000000003</v>
      </c>
      <c r="S23" s="45">
        <v>0</v>
      </c>
      <c r="T23" s="43">
        <v>0</v>
      </c>
      <c r="U23" s="43">
        <v>0</v>
      </c>
      <c r="V23" s="43">
        <v>437.9224</v>
      </c>
      <c r="W23" s="43">
        <v>0</v>
      </c>
      <c r="X23" s="43">
        <v>0</v>
      </c>
      <c r="Y23" s="42">
        <v>0</v>
      </c>
      <c r="Z23" s="43">
        <v>0</v>
      </c>
      <c r="AA23" s="43">
        <v>200.178</v>
      </c>
      <c r="AB23" s="46">
        <f t="shared" si="1"/>
        <v>638.1004</v>
      </c>
      <c r="AC23" s="45">
        <v>2635.0877</v>
      </c>
      <c r="AD23" s="42">
        <v>14736.8903</v>
      </c>
      <c r="AE23" s="43">
        <v>34950.2383</v>
      </c>
      <c r="AF23" s="43">
        <v>5028.0057</v>
      </c>
      <c r="AG23" s="43">
        <v>3627.8634</v>
      </c>
      <c r="AH23" s="43">
        <v>27.8082</v>
      </c>
      <c r="AI23" s="43">
        <v>1953.439</v>
      </c>
      <c r="AJ23" s="42">
        <v>473.2428</v>
      </c>
      <c r="AK23" s="43">
        <v>445.3617</v>
      </c>
      <c r="AL23" s="43">
        <v>195.8216</v>
      </c>
      <c r="AM23" s="46">
        <f t="shared" si="2"/>
        <v>64073.7587</v>
      </c>
      <c r="AN23" s="45">
        <v>1.1839</v>
      </c>
      <c r="AO23" s="42">
        <v>409.7637</v>
      </c>
      <c r="AP23" s="43">
        <v>2785.1461</v>
      </c>
      <c r="AQ23" s="43">
        <v>637.6954</v>
      </c>
      <c r="AR23" s="43">
        <v>12489.0851</v>
      </c>
      <c r="AS23" s="43">
        <v>296.8644</v>
      </c>
      <c r="AT23" s="43">
        <v>62.3506</v>
      </c>
      <c r="AU23" s="42">
        <v>306</v>
      </c>
      <c r="AV23" s="43">
        <v>317.5392</v>
      </c>
      <c r="AW23" s="43">
        <v>0</v>
      </c>
      <c r="AX23" s="42">
        <v>693.532</v>
      </c>
      <c r="AY23" s="42">
        <v>0</v>
      </c>
      <c r="AZ23" s="42">
        <v>0</v>
      </c>
      <c r="BA23" s="43">
        <v>1702.9876</v>
      </c>
      <c r="BB23" s="43">
        <v>351.5223</v>
      </c>
      <c r="BC23" s="43">
        <v>17.403</v>
      </c>
      <c r="BD23" s="43">
        <v>5369.761</v>
      </c>
      <c r="BE23" s="43">
        <v>0</v>
      </c>
      <c r="BF23" s="42">
        <v>5306.4597</v>
      </c>
      <c r="BG23" s="46">
        <f t="shared" si="3"/>
        <v>30747.294</v>
      </c>
      <c r="BH23" s="42">
        <v>23.204</v>
      </c>
      <c r="BI23" s="42">
        <v>2514.4919</v>
      </c>
      <c r="BJ23" s="42">
        <v>141.9982</v>
      </c>
      <c r="BK23" s="42">
        <v>593.2508</v>
      </c>
      <c r="BL23" s="43">
        <v>585.2108</v>
      </c>
      <c r="BM23" s="43">
        <v>2276.4141</v>
      </c>
      <c r="BN23" s="43">
        <v>3303.8192</v>
      </c>
      <c r="BO23" s="44">
        <f t="shared" si="7"/>
        <v>9438.389</v>
      </c>
      <c r="BP23" s="45">
        <v>1336.3322</v>
      </c>
      <c r="BQ23" s="42">
        <v>0</v>
      </c>
      <c r="BR23" s="43">
        <v>7316.8557</v>
      </c>
      <c r="BS23" s="43">
        <v>0</v>
      </c>
      <c r="BT23" s="42">
        <v>90.1761</v>
      </c>
      <c r="BU23" s="42">
        <v>13745.0086</v>
      </c>
      <c r="BV23" s="42">
        <v>242.9574</v>
      </c>
      <c r="BW23" s="43">
        <v>337.3821</v>
      </c>
      <c r="BX23" s="43">
        <v>3439.0512</v>
      </c>
      <c r="BY23" s="44">
        <f t="shared" si="4"/>
        <v>26507.763299999995</v>
      </c>
      <c r="BZ23" s="45">
        <v>0</v>
      </c>
      <c r="CA23" s="43">
        <v>0</v>
      </c>
      <c r="CB23" s="42">
        <v>646.8161</v>
      </c>
      <c r="CC23" s="43">
        <v>0</v>
      </c>
      <c r="CD23" s="43">
        <v>0</v>
      </c>
      <c r="CE23" s="42">
        <v>0</v>
      </c>
      <c r="CF23" s="42">
        <v>0</v>
      </c>
      <c r="CG23" s="42">
        <v>0</v>
      </c>
      <c r="CH23" s="43">
        <v>44.7825</v>
      </c>
      <c r="CI23" s="43">
        <v>49.25</v>
      </c>
      <c r="CJ23" s="43">
        <v>32.5377</v>
      </c>
      <c r="CK23" s="43">
        <v>0</v>
      </c>
      <c r="CL23" s="43">
        <v>54.8721</v>
      </c>
      <c r="CM23" s="46">
        <f t="shared" si="5"/>
        <v>828.2584</v>
      </c>
      <c r="CN23" s="45">
        <v>476.8074</v>
      </c>
      <c r="CO23" s="43">
        <v>0</v>
      </c>
      <c r="CP23" s="42">
        <v>697.1057</v>
      </c>
      <c r="CQ23" s="43">
        <v>227.6754</v>
      </c>
      <c r="CR23" s="46">
        <f t="shared" si="6"/>
        <v>1401.5884999999998</v>
      </c>
      <c r="CS23" s="47">
        <f t="shared" si="8"/>
        <v>152531.57259999998</v>
      </c>
    </row>
    <row r="24" spans="2:97" ht="12" customHeight="1">
      <c r="B24" s="25" t="s">
        <v>106</v>
      </c>
      <c r="C24" s="45">
        <v>163.8976</v>
      </c>
      <c r="D24" s="43">
        <v>322.037</v>
      </c>
      <c r="E24" s="43">
        <v>151.6599</v>
      </c>
      <c r="F24" s="43">
        <v>258.1623</v>
      </c>
      <c r="G24" s="43">
        <v>0</v>
      </c>
      <c r="H24" s="43">
        <v>3100.0872</v>
      </c>
      <c r="I24" s="43">
        <v>7437.4543</v>
      </c>
      <c r="J24" s="43">
        <v>2.2071</v>
      </c>
      <c r="K24" s="43">
        <v>350.8734</v>
      </c>
      <c r="L24" s="44">
        <f t="shared" si="9"/>
        <v>11786.3788</v>
      </c>
      <c r="M24" s="45">
        <v>0</v>
      </c>
      <c r="N24" s="42">
        <v>2241.8692</v>
      </c>
      <c r="O24" s="43">
        <v>0</v>
      </c>
      <c r="P24" s="43">
        <v>0</v>
      </c>
      <c r="Q24" s="43">
        <v>0</v>
      </c>
      <c r="R24" s="44">
        <f t="shared" si="0"/>
        <v>2241.8692</v>
      </c>
      <c r="S24" s="45">
        <v>0</v>
      </c>
      <c r="T24" s="43">
        <v>0</v>
      </c>
      <c r="U24" s="43">
        <v>0</v>
      </c>
      <c r="V24" s="43">
        <v>37058.1102</v>
      </c>
      <c r="W24" s="43">
        <v>0</v>
      </c>
      <c r="X24" s="43">
        <v>0</v>
      </c>
      <c r="Y24" s="42">
        <v>0</v>
      </c>
      <c r="Z24" s="43">
        <v>0</v>
      </c>
      <c r="AA24" s="43">
        <v>378.7128</v>
      </c>
      <c r="AB24" s="46">
        <f t="shared" si="1"/>
        <v>37436.823000000004</v>
      </c>
      <c r="AC24" s="45">
        <v>7985.7987</v>
      </c>
      <c r="AD24" s="42">
        <v>3477.9559</v>
      </c>
      <c r="AE24" s="43">
        <v>7110.7009</v>
      </c>
      <c r="AF24" s="43">
        <v>10978.0531</v>
      </c>
      <c r="AG24" s="43">
        <v>2797.5411</v>
      </c>
      <c r="AH24" s="43">
        <v>715.3457</v>
      </c>
      <c r="AI24" s="43">
        <v>1406.3539</v>
      </c>
      <c r="AJ24" s="42">
        <v>381.0052</v>
      </c>
      <c r="AK24" s="43">
        <v>1364.7469</v>
      </c>
      <c r="AL24" s="43">
        <v>532.1144</v>
      </c>
      <c r="AM24" s="46">
        <f t="shared" si="2"/>
        <v>36749.6158</v>
      </c>
      <c r="AN24" s="45">
        <v>0</v>
      </c>
      <c r="AO24" s="42">
        <v>2093.3312</v>
      </c>
      <c r="AP24" s="43">
        <v>152.5462</v>
      </c>
      <c r="AQ24" s="43">
        <v>47.1422</v>
      </c>
      <c r="AR24" s="43">
        <v>460.681</v>
      </c>
      <c r="AS24" s="43">
        <v>13253.7181</v>
      </c>
      <c r="AT24" s="43">
        <v>20</v>
      </c>
      <c r="AU24" s="42">
        <v>82.5</v>
      </c>
      <c r="AV24" s="43">
        <v>141.5608</v>
      </c>
      <c r="AW24" s="43">
        <v>0</v>
      </c>
      <c r="AX24" s="42">
        <v>143.1169</v>
      </c>
      <c r="AY24" s="42">
        <v>0</v>
      </c>
      <c r="AZ24" s="42">
        <v>0</v>
      </c>
      <c r="BA24" s="43">
        <v>12028.1296</v>
      </c>
      <c r="BB24" s="43">
        <v>1570.5608</v>
      </c>
      <c r="BC24" s="43">
        <v>9969.0402</v>
      </c>
      <c r="BD24" s="43">
        <v>3747.367</v>
      </c>
      <c r="BE24" s="43">
        <v>0</v>
      </c>
      <c r="BF24" s="42">
        <v>8782.2918</v>
      </c>
      <c r="BG24" s="46">
        <f t="shared" si="3"/>
        <v>52491.9858</v>
      </c>
      <c r="BH24" s="42">
        <v>0</v>
      </c>
      <c r="BI24" s="42">
        <v>870.9668</v>
      </c>
      <c r="BJ24" s="42">
        <v>919.75</v>
      </c>
      <c r="BK24" s="42">
        <v>1502.1798</v>
      </c>
      <c r="BL24" s="43">
        <v>162.1353</v>
      </c>
      <c r="BM24" s="43">
        <v>150467.465</v>
      </c>
      <c r="BN24" s="43">
        <v>2103.8083</v>
      </c>
      <c r="BO24" s="44">
        <f t="shared" si="7"/>
        <v>156026.3052</v>
      </c>
      <c r="BP24" s="45">
        <v>8228.5834</v>
      </c>
      <c r="BQ24" s="42">
        <v>0</v>
      </c>
      <c r="BR24" s="43">
        <v>2341.6836</v>
      </c>
      <c r="BS24" s="43">
        <v>92.7394</v>
      </c>
      <c r="BT24" s="42">
        <v>983.0571</v>
      </c>
      <c r="BU24" s="42">
        <v>14908.3473</v>
      </c>
      <c r="BV24" s="42">
        <v>30265.7616</v>
      </c>
      <c r="BW24" s="43">
        <v>4100.7493</v>
      </c>
      <c r="BX24" s="43">
        <v>6158.343</v>
      </c>
      <c r="BY24" s="44">
        <f t="shared" si="4"/>
        <v>67079.2647</v>
      </c>
      <c r="BZ24" s="45">
        <v>0</v>
      </c>
      <c r="CA24" s="43">
        <v>0</v>
      </c>
      <c r="CB24" s="42">
        <v>195.0498</v>
      </c>
      <c r="CC24" s="43">
        <v>0</v>
      </c>
      <c r="CD24" s="43">
        <v>0</v>
      </c>
      <c r="CE24" s="42">
        <v>9.7341</v>
      </c>
      <c r="CF24" s="42">
        <v>2712.8259</v>
      </c>
      <c r="CG24" s="42">
        <v>32.395</v>
      </c>
      <c r="CH24" s="43">
        <v>0</v>
      </c>
      <c r="CI24" s="43">
        <v>0</v>
      </c>
      <c r="CJ24" s="43">
        <v>1.5</v>
      </c>
      <c r="CK24" s="43">
        <v>0</v>
      </c>
      <c r="CL24" s="43">
        <v>1.1384</v>
      </c>
      <c r="CM24" s="46">
        <f t="shared" si="5"/>
        <v>2952.6431999999995</v>
      </c>
      <c r="CN24" s="45">
        <v>247.0916</v>
      </c>
      <c r="CO24" s="43">
        <v>0</v>
      </c>
      <c r="CP24" s="42">
        <v>834.6546</v>
      </c>
      <c r="CQ24" s="43">
        <v>241.0672</v>
      </c>
      <c r="CR24" s="46">
        <f t="shared" si="6"/>
        <v>1322.8134</v>
      </c>
      <c r="CS24" s="47">
        <f t="shared" si="8"/>
        <v>368087.69909999997</v>
      </c>
    </row>
    <row r="25" spans="2:97" ht="12" customHeight="1">
      <c r="B25" s="25" t="s">
        <v>107</v>
      </c>
      <c r="C25" s="45">
        <v>0</v>
      </c>
      <c r="D25" s="43">
        <v>82.3572</v>
      </c>
      <c r="E25" s="43">
        <v>0</v>
      </c>
      <c r="F25" s="43">
        <v>0</v>
      </c>
      <c r="G25" s="43">
        <v>0</v>
      </c>
      <c r="H25" s="43">
        <v>3.7154</v>
      </c>
      <c r="I25" s="43">
        <v>8344.2961</v>
      </c>
      <c r="J25" s="43">
        <v>0</v>
      </c>
      <c r="K25" s="43">
        <v>0</v>
      </c>
      <c r="L25" s="44">
        <f t="shared" si="9"/>
        <v>8430.368699999999</v>
      </c>
      <c r="M25" s="45">
        <v>0</v>
      </c>
      <c r="N25" s="42">
        <v>368.148</v>
      </c>
      <c r="O25" s="43">
        <v>13.5152</v>
      </c>
      <c r="P25" s="43">
        <v>0</v>
      </c>
      <c r="Q25" s="43">
        <v>20.2728</v>
      </c>
      <c r="R25" s="44">
        <f t="shared" si="0"/>
        <v>401.93600000000004</v>
      </c>
      <c r="S25" s="45">
        <v>0</v>
      </c>
      <c r="T25" s="43">
        <v>0</v>
      </c>
      <c r="U25" s="43">
        <v>0</v>
      </c>
      <c r="V25" s="43">
        <v>324.5758</v>
      </c>
      <c r="W25" s="43">
        <v>0</v>
      </c>
      <c r="X25" s="43">
        <v>0</v>
      </c>
      <c r="Y25" s="42">
        <v>0</v>
      </c>
      <c r="Z25" s="43">
        <v>0</v>
      </c>
      <c r="AA25" s="43">
        <v>0</v>
      </c>
      <c r="AB25" s="46">
        <f t="shared" si="1"/>
        <v>324.5758</v>
      </c>
      <c r="AC25" s="45">
        <v>3510.7207</v>
      </c>
      <c r="AD25" s="42">
        <v>1321.2989</v>
      </c>
      <c r="AE25" s="43">
        <v>2766.9306</v>
      </c>
      <c r="AF25" s="43">
        <v>21500.0168</v>
      </c>
      <c r="AG25" s="43">
        <v>5085.1115</v>
      </c>
      <c r="AH25" s="43">
        <v>897.3382</v>
      </c>
      <c r="AI25" s="43">
        <v>581.6821</v>
      </c>
      <c r="AJ25" s="42">
        <v>13</v>
      </c>
      <c r="AK25" s="43">
        <v>63020.0693</v>
      </c>
      <c r="AL25" s="43">
        <v>94.1508</v>
      </c>
      <c r="AM25" s="46">
        <f t="shared" si="2"/>
        <v>98790.31890000001</v>
      </c>
      <c r="AN25" s="45">
        <v>182.4552</v>
      </c>
      <c r="AO25" s="42">
        <v>665.365</v>
      </c>
      <c r="AP25" s="43">
        <v>618.936</v>
      </c>
      <c r="AQ25" s="43">
        <v>1089.6729</v>
      </c>
      <c r="AR25" s="43">
        <v>4.4168</v>
      </c>
      <c r="AS25" s="43">
        <v>1.0306</v>
      </c>
      <c r="AT25" s="43">
        <v>0</v>
      </c>
      <c r="AU25" s="42">
        <v>8.3937</v>
      </c>
      <c r="AV25" s="43">
        <v>179.3704</v>
      </c>
      <c r="AW25" s="43">
        <v>35.5311</v>
      </c>
      <c r="AX25" s="42">
        <v>323.9629</v>
      </c>
      <c r="AY25" s="42">
        <v>0</v>
      </c>
      <c r="AZ25" s="42">
        <v>0</v>
      </c>
      <c r="BA25" s="43">
        <v>320.4187</v>
      </c>
      <c r="BB25" s="43">
        <v>55.759</v>
      </c>
      <c r="BC25" s="43">
        <v>194.0432</v>
      </c>
      <c r="BD25" s="43">
        <v>4911.2492</v>
      </c>
      <c r="BE25" s="43">
        <v>0</v>
      </c>
      <c r="BF25" s="42">
        <v>9683.6745</v>
      </c>
      <c r="BG25" s="46">
        <f t="shared" si="3"/>
        <v>18274.279199999997</v>
      </c>
      <c r="BH25" s="42">
        <v>6.4338</v>
      </c>
      <c r="BI25" s="42">
        <v>679.7277</v>
      </c>
      <c r="BJ25" s="42">
        <v>1188.412</v>
      </c>
      <c r="BK25" s="42">
        <v>8446.5237</v>
      </c>
      <c r="BL25" s="43">
        <v>0</v>
      </c>
      <c r="BM25" s="43">
        <v>4416.5091</v>
      </c>
      <c r="BN25" s="43">
        <v>268.6383</v>
      </c>
      <c r="BO25" s="44">
        <f t="shared" si="7"/>
        <v>15006.2446</v>
      </c>
      <c r="BP25" s="45">
        <v>2833.9533</v>
      </c>
      <c r="BQ25" s="42">
        <v>0</v>
      </c>
      <c r="BR25" s="43">
        <v>2756.5422</v>
      </c>
      <c r="BS25" s="43">
        <v>112.691</v>
      </c>
      <c r="BT25" s="42">
        <v>96.2021</v>
      </c>
      <c r="BU25" s="42">
        <v>22716.8855</v>
      </c>
      <c r="BV25" s="42">
        <v>5579.7915</v>
      </c>
      <c r="BW25" s="43">
        <v>780.8657</v>
      </c>
      <c r="BX25" s="43">
        <v>19743.6753</v>
      </c>
      <c r="BY25" s="44">
        <f t="shared" si="4"/>
        <v>54620.6066</v>
      </c>
      <c r="BZ25" s="45">
        <v>0</v>
      </c>
      <c r="CA25" s="43">
        <v>0</v>
      </c>
      <c r="CB25" s="42">
        <v>63.536</v>
      </c>
      <c r="CC25" s="43">
        <v>0</v>
      </c>
      <c r="CD25" s="43">
        <v>0</v>
      </c>
      <c r="CE25" s="42">
        <v>34.6302</v>
      </c>
      <c r="CF25" s="42">
        <v>0</v>
      </c>
      <c r="CG25" s="42">
        <v>10.5766</v>
      </c>
      <c r="CH25" s="43">
        <v>54.3368</v>
      </c>
      <c r="CI25" s="43">
        <v>0</v>
      </c>
      <c r="CJ25" s="43">
        <v>0</v>
      </c>
      <c r="CK25" s="43">
        <v>0</v>
      </c>
      <c r="CL25" s="43">
        <v>0</v>
      </c>
      <c r="CM25" s="46">
        <f t="shared" si="5"/>
        <v>163.0796</v>
      </c>
      <c r="CN25" s="45">
        <v>0</v>
      </c>
      <c r="CO25" s="43">
        <v>0</v>
      </c>
      <c r="CP25" s="42">
        <v>5742.2564</v>
      </c>
      <c r="CQ25" s="43">
        <v>14008.7822</v>
      </c>
      <c r="CR25" s="46">
        <f t="shared" si="6"/>
        <v>19751.0386</v>
      </c>
      <c r="CS25" s="47">
        <f t="shared" si="8"/>
        <v>215762.44799999997</v>
      </c>
    </row>
    <row r="26" spans="2:97" ht="12" customHeight="1">
      <c r="B26" s="25" t="s">
        <v>108</v>
      </c>
      <c r="C26" s="45">
        <v>3114.96</v>
      </c>
      <c r="D26" s="43">
        <v>20.7493</v>
      </c>
      <c r="E26" s="43">
        <v>0</v>
      </c>
      <c r="F26" s="43">
        <v>181.3313</v>
      </c>
      <c r="G26" s="43">
        <v>0</v>
      </c>
      <c r="H26" s="43">
        <v>670.824</v>
      </c>
      <c r="I26" s="43">
        <v>0</v>
      </c>
      <c r="J26" s="43">
        <v>0</v>
      </c>
      <c r="K26" s="43">
        <v>648.2388</v>
      </c>
      <c r="L26" s="44">
        <f t="shared" si="9"/>
        <v>4636.1034</v>
      </c>
      <c r="M26" s="45">
        <v>0</v>
      </c>
      <c r="N26" s="42">
        <v>0</v>
      </c>
      <c r="O26" s="43">
        <v>0</v>
      </c>
      <c r="P26" s="43">
        <v>7270.8671</v>
      </c>
      <c r="Q26" s="43">
        <v>22809.237</v>
      </c>
      <c r="R26" s="44">
        <f t="shared" si="0"/>
        <v>30080.1041</v>
      </c>
      <c r="S26" s="45">
        <v>0</v>
      </c>
      <c r="T26" s="43">
        <v>0</v>
      </c>
      <c r="U26" s="43">
        <v>0</v>
      </c>
      <c r="V26" s="43">
        <v>1496.0535</v>
      </c>
      <c r="W26" s="43">
        <v>0</v>
      </c>
      <c r="X26" s="43">
        <v>0</v>
      </c>
      <c r="Y26" s="42">
        <v>0</v>
      </c>
      <c r="Z26" s="43">
        <v>0</v>
      </c>
      <c r="AA26" s="43">
        <v>10.5042</v>
      </c>
      <c r="AB26" s="46">
        <f t="shared" si="1"/>
        <v>1506.5577</v>
      </c>
      <c r="AC26" s="45">
        <v>966.9753</v>
      </c>
      <c r="AD26" s="42">
        <v>322.4998</v>
      </c>
      <c r="AE26" s="43">
        <v>9383.9939</v>
      </c>
      <c r="AF26" s="43">
        <v>5058.1357</v>
      </c>
      <c r="AG26" s="43">
        <v>2730.3177</v>
      </c>
      <c r="AH26" s="43">
        <v>25.2618</v>
      </c>
      <c r="AI26" s="43">
        <v>628.0214</v>
      </c>
      <c r="AJ26" s="42">
        <v>6.5181</v>
      </c>
      <c r="AK26" s="43">
        <v>6332.4953</v>
      </c>
      <c r="AL26" s="43">
        <v>192.1208</v>
      </c>
      <c r="AM26" s="46">
        <f t="shared" si="2"/>
        <v>25646.339799999998</v>
      </c>
      <c r="AN26" s="45">
        <v>0</v>
      </c>
      <c r="AO26" s="42">
        <v>371.8038</v>
      </c>
      <c r="AP26" s="43">
        <v>266.9437</v>
      </c>
      <c r="AQ26" s="43">
        <v>549.8546</v>
      </c>
      <c r="AR26" s="43">
        <v>0</v>
      </c>
      <c r="AS26" s="43">
        <v>9.3346</v>
      </c>
      <c r="AT26" s="43">
        <v>0</v>
      </c>
      <c r="AU26" s="42">
        <v>0</v>
      </c>
      <c r="AV26" s="43">
        <v>0</v>
      </c>
      <c r="AW26" s="43">
        <v>829.5576</v>
      </c>
      <c r="AX26" s="42">
        <v>622.248</v>
      </c>
      <c r="AY26" s="42">
        <v>0</v>
      </c>
      <c r="AZ26" s="42">
        <v>109.098</v>
      </c>
      <c r="BA26" s="43">
        <v>14.3295</v>
      </c>
      <c r="BB26" s="43">
        <v>0</v>
      </c>
      <c r="BC26" s="43">
        <v>0</v>
      </c>
      <c r="BD26" s="43">
        <v>448.0557</v>
      </c>
      <c r="BE26" s="43">
        <v>6037.485</v>
      </c>
      <c r="BF26" s="42">
        <v>9667.7913</v>
      </c>
      <c r="BG26" s="46">
        <f t="shared" si="3"/>
        <v>18926.5018</v>
      </c>
      <c r="BH26" s="42">
        <v>0</v>
      </c>
      <c r="BI26" s="42">
        <v>1309.0562</v>
      </c>
      <c r="BJ26" s="42">
        <v>635.4195</v>
      </c>
      <c r="BK26" s="42">
        <v>125.0167</v>
      </c>
      <c r="BL26" s="43">
        <v>0</v>
      </c>
      <c r="BM26" s="43">
        <v>8035.4972</v>
      </c>
      <c r="BN26" s="43">
        <v>1007.33</v>
      </c>
      <c r="BO26" s="44">
        <f t="shared" si="7"/>
        <v>11112.3196</v>
      </c>
      <c r="BP26" s="45">
        <v>4191.2752</v>
      </c>
      <c r="BQ26" s="42">
        <v>0</v>
      </c>
      <c r="BR26" s="43">
        <v>13233.3531</v>
      </c>
      <c r="BS26" s="43">
        <v>84.3469</v>
      </c>
      <c r="BT26" s="42">
        <v>104.8908</v>
      </c>
      <c r="BU26" s="42">
        <v>4502.0432</v>
      </c>
      <c r="BV26" s="42">
        <v>0</v>
      </c>
      <c r="BW26" s="43">
        <v>0</v>
      </c>
      <c r="BX26" s="43">
        <v>9027.2202</v>
      </c>
      <c r="BY26" s="44">
        <f t="shared" si="4"/>
        <v>31143.129399999998</v>
      </c>
      <c r="BZ26" s="45">
        <v>0</v>
      </c>
      <c r="CA26" s="43">
        <v>0</v>
      </c>
      <c r="CB26" s="42">
        <v>64.8027</v>
      </c>
      <c r="CC26" s="43">
        <v>0</v>
      </c>
      <c r="CD26" s="43">
        <v>0</v>
      </c>
      <c r="CE26" s="42">
        <v>3.3975</v>
      </c>
      <c r="CF26" s="42">
        <v>247.1195</v>
      </c>
      <c r="CG26" s="42">
        <v>0</v>
      </c>
      <c r="CH26" s="43">
        <v>0</v>
      </c>
      <c r="CI26" s="43">
        <v>0</v>
      </c>
      <c r="CJ26" s="43">
        <v>0</v>
      </c>
      <c r="CK26" s="43">
        <v>0</v>
      </c>
      <c r="CL26" s="43">
        <v>2</v>
      </c>
      <c r="CM26" s="46">
        <f t="shared" si="5"/>
        <v>317.3197</v>
      </c>
      <c r="CN26" s="45">
        <v>0</v>
      </c>
      <c r="CO26" s="43">
        <v>5</v>
      </c>
      <c r="CP26" s="42">
        <v>412.4182</v>
      </c>
      <c r="CQ26" s="43">
        <v>0</v>
      </c>
      <c r="CR26" s="46">
        <f t="shared" si="6"/>
        <v>417.4182</v>
      </c>
      <c r="CS26" s="47">
        <f t="shared" si="8"/>
        <v>123785.79370000001</v>
      </c>
    </row>
    <row r="27" spans="2:97" ht="12" customHeight="1">
      <c r="B27" s="25" t="s">
        <v>109</v>
      </c>
      <c r="C27" s="63">
        <v>638.469</v>
      </c>
      <c r="D27" s="64">
        <v>2158.9471</v>
      </c>
      <c r="E27" s="64">
        <v>1755.9021</v>
      </c>
      <c r="F27" s="64">
        <v>8070.4044</v>
      </c>
      <c r="G27" s="64">
        <v>0</v>
      </c>
      <c r="H27" s="64">
        <v>2604.4541</v>
      </c>
      <c r="I27" s="64">
        <v>428.9538</v>
      </c>
      <c r="J27" s="64">
        <v>0</v>
      </c>
      <c r="K27" s="64">
        <v>6524.0353</v>
      </c>
      <c r="L27" s="65">
        <f t="shared" si="9"/>
        <v>22181.1658</v>
      </c>
      <c r="M27" s="63">
        <v>0</v>
      </c>
      <c r="N27" s="66">
        <v>24.017</v>
      </c>
      <c r="O27" s="64">
        <v>0</v>
      </c>
      <c r="P27" s="64">
        <v>0</v>
      </c>
      <c r="Q27" s="64">
        <v>0</v>
      </c>
      <c r="R27" s="65">
        <f t="shared" si="0"/>
        <v>24.017</v>
      </c>
      <c r="S27" s="63">
        <v>0</v>
      </c>
      <c r="T27" s="64">
        <v>0</v>
      </c>
      <c r="U27" s="64">
        <v>0</v>
      </c>
      <c r="V27" s="64">
        <v>1409.9556</v>
      </c>
      <c r="W27" s="64">
        <v>0</v>
      </c>
      <c r="X27" s="64">
        <v>0</v>
      </c>
      <c r="Y27" s="66">
        <v>0</v>
      </c>
      <c r="Z27" s="64">
        <v>0</v>
      </c>
      <c r="AA27" s="64">
        <v>87.2848</v>
      </c>
      <c r="AB27" s="67">
        <f t="shared" si="1"/>
        <v>1497.2404</v>
      </c>
      <c r="AC27" s="63">
        <v>4595.0578</v>
      </c>
      <c r="AD27" s="66">
        <v>2928.6476</v>
      </c>
      <c r="AE27" s="64">
        <v>30154.166</v>
      </c>
      <c r="AF27" s="64">
        <v>25704.9486</v>
      </c>
      <c r="AG27" s="64">
        <v>65778.1257</v>
      </c>
      <c r="AH27" s="64">
        <v>14.409</v>
      </c>
      <c r="AI27" s="64">
        <v>12908.2978</v>
      </c>
      <c r="AJ27" s="66">
        <v>411.0762</v>
      </c>
      <c r="AK27" s="64">
        <v>6901.303</v>
      </c>
      <c r="AL27" s="64">
        <v>8697.1355</v>
      </c>
      <c r="AM27" s="67">
        <f t="shared" si="2"/>
        <v>158093.16720000003</v>
      </c>
      <c r="AN27" s="63">
        <v>716.429</v>
      </c>
      <c r="AO27" s="66">
        <v>54.0276</v>
      </c>
      <c r="AP27" s="64">
        <v>2069.719</v>
      </c>
      <c r="AQ27" s="64">
        <v>581.8723</v>
      </c>
      <c r="AR27" s="64">
        <v>1384.7915</v>
      </c>
      <c r="AS27" s="64">
        <v>3722.3987</v>
      </c>
      <c r="AT27" s="64">
        <v>279.1332</v>
      </c>
      <c r="AU27" s="66">
        <v>0</v>
      </c>
      <c r="AV27" s="64">
        <v>0</v>
      </c>
      <c r="AW27" s="64">
        <v>0</v>
      </c>
      <c r="AX27" s="66">
        <v>518.4562</v>
      </c>
      <c r="AY27" s="66">
        <v>0</v>
      </c>
      <c r="AZ27" s="66">
        <v>0</v>
      </c>
      <c r="BA27" s="64">
        <v>639.6177</v>
      </c>
      <c r="BB27" s="64">
        <v>292.3963</v>
      </c>
      <c r="BC27" s="64">
        <v>23356.943</v>
      </c>
      <c r="BD27" s="64">
        <v>2025.4686</v>
      </c>
      <c r="BE27" s="64">
        <v>1204.5165</v>
      </c>
      <c r="BF27" s="66">
        <v>6013.2537</v>
      </c>
      <c r="BG27" s="67">
        <f t="shared" si="3"/>
        <v>42859.0233</v>
      </c>
      <c r="BH27" s="66">
        <v>23.172</v>
      </c>
      <c r="BI27" s="66">
        <v>14757.4949</v>
      </c>
      <c r="BJ27" s="66">
        <v>0</v>
      </c>
      <c r="BK27" s="66">
        <v>2.2854</v>
      </c>
      <c r="BL27" s="64">
        <v>2608.853</v>
      </c>
      <c r="BM27" s="64">
        <v>40120.5848</v>
      </c>
      <c r="BN27" s="64">
        <v>10141.6</v>
      </c>
      <c r="BO27" s="65">
        <f t="shared" si="7"/>
        <v>67653.9901</v>
      </c>
      <c r="BP27" s="63">
        <v>5862.8052</v>
      </c>
      <c r="BQ27" s="66">
        <v>0</v>
      </c>
      <c r="BR27" s="64">
        <v>2044.7038</v>
      </c>
      <c r="BS27" s="64">
        <v>7043.9962</v>
      </c>
      <c r="BT27" s="66">
        <v>169.0655</v>
      </c>
      <c r="BU27" s="66">
        <v>404.963</v>
      </c>
      <c r="BV27" s="66">
        <v>419.2246</v>
      </c>
      <c r="BW27" s="64">
        <v>1088.0652</v>
      </c>
      <c r="BX27" s="64">
        <v>5340.0907</v>
      </c>
      <c r="BY27" s="65">
        <f t="shared" si="4"/>
        <v>22372.9142</v>
      </c>
      <c r="BZ27" s="63">
        <v>0</v>
      </c>
      <c r="CA27" s="64">
        <v>0</v>
      </c>
      <c r="CB27" s="66">
        <v>480.2681</v>
      </c>
      <c r="CC27" s="64">
        <v>0</v>
      </c>
      <c r="CD27" s="64">
        <v>0</v>
      </c>
      <c r="CE27" s="66">
        <v>0</v>
      </c>
      <c r="CF27" s="66">
        <v>0</v>
      </c>
      <c r="CG27" s="66">
        <v>341.2634</v>
      </c>
      <c r="CH27" s="64">
        <v>6.0898</v>
      </c>
      <c r="CI27" s="64">
        <v>13.9207</v>
      </c>
      <c r="CJ27" s="64">
        <v>537.6014</v>
      </c>
      <c r="CK27" s="64">
        <v>9.1898</v>
      </c>
      <c r="CL27" s="64">
        <v>366.9726</v>
      </c>
      <c r="CM27" s="67">
        <f t="shared" si="5"/>
        <v>1755.3058</v>
      </c>
      <c r="CN27" s="63">
        <v>0</v>
      </c>
      <c r="CO27" s="64">
        <v>351.9539</v>
      </c>
      <c r="CP27" s="66">
        <v>719.0867</v>
      </c>
      <c r="CQ27" s="64">
        <v>11902.6214</v>
      </c>
      <c r="CR27" s="67">
        <f t="shared" si="6"/>
        <v>12973.662</v>
      </c>
      <c r="CS27" s="68">
        <f t="shared" si="8"/>
        <v>329410.4858</v>
      </c>
    </row>
    <row r="28" spans="2:97" ht="12" customHeight="1">
      <c r="B28" s="27" t="s">
        <v>110</v>
      </c>
      <c r="C28" s="45">
        <v>0</v>
      </c>
      <c r="D28" s="43">
        <v>10684.4375</v>
      </c>
      <c r="E28" s="43">
        <v>0</v>
      </c>
      <c r="F28" s="43">
        <v>1164.5059</v>
      </c>
      <c r="G28" s="43">
        <v>32.4698</v>
      </c>
      <c r="H28" s="43">
        <v>210619.8283</v>
      </c>
      <c r="I28" s="43">
        <v>4709.8615</v>
      </c>
      <c r="J28" s="43">
        <v>0</v>
      </c>
      <c r="K28" s="43">
        <v>0</v>
      </c>
      <c r="L28" s="44">
        <f t="shared" si="9"/>
        <v>227211.103</v>
      </c>
      <c r="M28" s="45">
        <v>0</v>
      </c>
      <c r="N28" s="42">
        <v>697.2404</v>
      </c>
      <c r="O28" s="43">
        <v>19.093</v>
      </c>
      <c r="P28" s="43">
        <v>0</v>
      </c>
      <c r="Q28" s="43">
        <v>58.8145</v>
      </c>
      <c r="R28" s="44">
        <f t="shared" si="0"/>
        <v>775.1478999999999</v>
      </c>
      <c r="S28" s="45">
        <v>0</v>
      </c>
      <c r="T28" s="43">
        <v>0</v>
      </c>
      <c r="U28" s="43">
        <v>0</v>
      </c>
      <c r="V28" s="43">
        <v>6261.2854</v>
      </c>
      <c r="W28" s="43">
        <v>970.1592</v>
      </c>
      <c r="X28" s="43">
        <v>0</v>
      </c>
      <c r="Y28" s="42">
        <v>1.3866</v>
      </c>
      <c r="Z28" s="43">
        <v>0</v>
      </c>
      <c r="AA28" s="43">
        <v>2212.6152</v>
      </c>
      <c r="AB28" s="46">
        <f t="shared" si="1"/>
        <v>9445.446399999999</v>
      </c>
      <c r="AC28" s="45">
        <v>2057.9435</v>
      </c>
      <c r="AD28" s="42">
        <v>2011.7861</v>
      </c>
      <c r="AE28" s="43">
        <v>14340.4512</v>
      </c>
      <c r="AF28" s="43">
        <v>8516.1657</v>
      </c>
      <c r="AG28" s="43">
        <v>4459.3936</v>
      </c>
      <c r="AH28" s="43">
        <v>571.9321</v>
      </c>
      <c r="AI28" s="43">
        <v>8006.883</v>
      </c>
      <c r="AJ28" s="42">
        <v>922.3332</v>
      </c>
      <c r="AK28" s="43">
        <v>1504.4031</v>
      </c>
      <c r="AL28" s="43">
        <v>5.4424</v>
      </c>
      <c r="AM28" s="46">
        <f t="shared" si="2"/>
        <v>42396.7339</v>
      </c>
      <c r="AN28" s="45">
        <v>318.778</v>
      </c>
      <c r="AO28" s="42">
        <v>3365.9404</v>
      </c>
      <c r="AP28" s="43">
        <v>357.7401</v>
      </c>
      <c r="AQ28" s="43">
        <v>329.0154</v>
      </c>
      <c r="AR28" s="43">
        <v>3243.2267</v>
      </c>
      <c r="AS28" s="43">
        <v>3203.7006</v>
      </c>
      <c r="AT28" s="43">
        <v>0</v>
      </c>
      <c r="AU28" s="42">
        <v>0</v>
      </c>
      <c r="AV28" s="43">
        <v>210.5341</v>
      </c>
      <c r="AW28" s="43">
        <v>103.9455</v>
      </c>
      <c r="AX28" s="42">
        <v>520.5039</v>
      </c>
      <c r="AY28" s="42">
        <v>0</v>
      </c>
      <c r="AZ28" s="42">
        <v>3.08</v>
      </c>
      <c r="BA28" s="43">
        <v>2554.082</v>
      </c>
      <c r="BB28" s="43">
        <v>113.96</v>
      </c>
      <c r="BC28" s="43">
        <v>0</v>
      </c>
      <c r="BD28" s="43">
        <v>10091.4723</v>
      </c>
      <c r="BE28" s="43">
        <v>149.3252</v>
      </c>
      <c r="BF28" s="42">
        <v>9742.3402</v>
      </c>
      <c r="BG28" s="46">
        <f t="shared" si="3"/>
        <v>34307.6444</v>
      </c>
      <c r="BH28" s="42">
        <v>0</v>
      </c>
      <c r="BI28" s="42">
        <v>3051.9966</v>
      </c>
      <c r="BJ28" s="42">
        <v>1069.5316</v>
      </c>
      <c r="BK28" s="42">
        <v>4068.1554</v>
      </c>
      <c r="BL28" s="43">
        <v>109.5206</v>
      </c>
      <c r="BM28" s="43">
        <v>16819.1185</v>
      </c>
      <c r="BN28" s="43">
        <v>1630.6543</v>
      </c>
      <c r="BO28" s="44">
        <f t="shared" si="7"/>
        <v>26748.977</v>
      </c>
      <c r="BP28" s="45">
        <v>4109.3327</v>
      </c>
      <c r="BQ28" s="42">
        <v>8.6084</v>
      </c>
      <c r="BR28" s="43">
        <v>6573.2704</v>
      </c>
      <c r="BS28" s="43">
        <v>2607.8141</v>
      </c>
      <c r="BT28" s="42">
        <v>45763.5914</v>
      </c>
      <c r="BU28" s="42">
        <v>18585.2832</v>
      </c>
      <c r="BV28" s="42">
        <v>2383.9356</v>
      </c>
      <c r="BW28" s="43">
        <v>2384.3718</v>
      </c>
      <c r="BX28" s="43">
        <v>30158.9779</v>
      </c>
      <c r="BY28" s="44">
        <f t="shared" si="4"/>
        <v>112575.18549999999</v>
      </c>
      <c r="BZ28" s="45">
        <v>0</v>
      </c>
      <c r="CA28" s="43">
        <v>0</v>
      </c>
      <c r="CB28" s="42">
        <v>464.3824</v>
      </c>
      <c r="CC28" s="43">
        <v>0</v>
      </c>
      <c r="CD28" s="43">
        <v>0</v>
      </c>
      <c r="CE28" s="42">
        <v>0</v>
      </c>
      <c r="CF28" s="42">
        <v>11.0508</v>
      </c>
      <c r="CG28" s="42">
        <v>23.2236</v>
      </c>
      <c r="CH28" s="43">
        <v>0</v>
      </c>
      <c r="CI28" s="43">
        <v>3.6836</v>
      </c>
      <c r="CJ28" s="43">
        <v>0</v>
      </c>
      <c r="CK28" s="43">
        <v>0</v>
      </c>
      <c r="CL28" s="43">
        <v>161.5603</v>
      </c>
      <c r="CM28" s="46">
        <f t="shared" si="5"/>
        <v>663.9007</v>
      </c>
      <c r="CN28" s="45">
        <v>29.1254</v>
      </c>
      <c r="CO28" s="43">
        <v>0</v>
      </c>
      <c r="CP28" s="42">
        <v>0</v>
      </c>
      <c r="CQ28" s="43">
        <v>5522.1518</v>
      </c>
      <c r="CR28" s="46">
        <f t="shared" si="6"/>
        <v>5551.2771999999995</v>
      </c>
      <c r="CS28" s="47">
        <f t="shared" si="8"/>
        <v>459675.41599999997</v>
      </c>
    </row>
    <row r="29" spans="2:97" ht="12" customHeight="1">
      <c r="B29" s="25" t="s">
        <v>111</v>
      </c>
      <c r="C29" s="45">
        <v>49.9028</v>
      </c>
      <c r="D29" s="43">
        <v>3254.9019</v>
      </c>
      <c r="E29" s="43">
        <v>361.6917</v>
      </c>
      <c r="F29" s="43">
        <v>5768.2923</v>
      </c>
      <c r="G29" s="43">
        <v>0</v>
      </c>
      <c r="H29" s="43">
        <v>10463.5159</v>
      </c>
      <c r="I29" s="43">
        <v>19797.29</v>
      </c>
      <c r="J29" s="43">
        <v>0</v>
      </c>
      <c r="K29" s="43">
        <v>10462.4804</v>
      </c>
      <c r="L29" s="44">
        <f t="shared" si="9"/>
        <v>50158.075</v>
      </c>
      <c r="M29" s="45">
        <v>0</v>
      </c>
      <c r="N29" s="42">
        <v>2318.1105</v>
      </c>
      <c r="O29" s="43">
        <v>1153.5966</v>
      </c>
      <c r="P29" s="43">
        <v>0</v>
      </c>
      <c r="Q29" s="43">
        <v>0</v>
      </c>
      <c r="R29" s="44">
        <f t="shared" si="0"/>
        <v>3471.7070999999996</v>
      </c>
      <c r="S29" s="45">
        <v>0</v>
      </c>
      <c r="T29" s="43">
        <v>0</v>
      </c>
      <c r="U29" s="43">
        <v>37.8576</v>
      </c>
      <c r="V29" s="43">
        <v>601.8504</v>
      </c>
      <c r="W29" s="43">
        <v>0</v>
      </c>
      <c r="X29" s="43">
        <v>0</v>
      </c>
      <c r="Y29" s="42">
        <v>0</v>
      </c>
      <c r="Z29" s="43">
        <v>0</v>
      </c>
      <c r="AA29" s="43">
        <v>17.1815</v>
      </c>
      <c r="AB29" s="46">
        <f t="shared" si="1"/>
        <v>656.8895</v>
      </c>
      <c r="AC29" s="45">
        <v>9207.0539</v>
      </c>
      <c r="AD29" s="42">
        <v>6052.6401</v>
      </c>
      <c r="AE29" s="43">
        <v>52061.5007</v>
      </c>
      <c r="AF29" s="43">
        <v>26711.4024</v>
      </c>
      <c r="AG29" s="43">
        <v>84875.5258</v>
      </c>
      <c r="AH29" s="43">
        <v>753.0218</v>
      </c>
      <c r="AI29" s="43">
        <v>32248.827</v>
      </c>
      <c r="AJ29" s="42">
        <v>1192.9953</v>
      </c>
      <c r="AK29" s="43">
        <v>4812.8599</v>
      </c>
      <c r="AL29" s="43">
        <v>2636.2216</v>
      </c>
      <c r="AM29" s="46">
        <f t="shared" si="2"/>
        <v>220552.04849999998</v>
      </c>
      <c r="AN29" s="45">
        <v>0</v>
      </c>
      <c r="AO29" s="42">
        <v>1501.7068</v>
      </c>
      <c r="AP29" s="43">
        <v>3208.3405</v>
      </c>
      <c r="AQ29" s="43">
        <v>437.8261</v>
      </c>
      <c r="AR29" s="43">
        <v>701.6358</v>
      </c>
      <c r="AS29" s="43">
        <v>22886.6763</v>
      </c>
      <c r="AT29" s="43">
        <v>3.015</v>
      </c>
      <c r="AU29" s="42">
        <v>6.0378</v>
      </c>
      <c r="AV29" s="43">
        <v>93.1053</v>
      </c>
      <c r="AW29" s="43">
        <v>1466.8925</v>
      </c>
      <c r="AX29" s="42">
        <v>97.0814</v>
      </c>
      <c r="AY29" s="42">
        <v>0</v>
      </c>
      <c r="AZ29" s="42">
        <v>0</v>
      </c>
      <c r="BA29" s="43">
        <v>5937.5096</v>
      </c>
      <c r="BB29" s="43">
        <v>971.7493</v>
      </c>
      <c r="BC29" s="43">
        <v>2023.1797</v>
      </c>
      <c r="BD29" s="43">
        <v>18467.1171</v>
      </c>
      <c r="BE29" s="43">
        <v>616.1989</v>
      </c>
      <c r="BF29" s="42">
        <v>36229.7338</v>
      </c>
      <c r="BG29" s="46">
        <f t="shared" si="3"/>
        <v>94647.8059</v>
      </c>
      <c r="BH29" s="42">
        <v>213.6097</v>
      </c>
      <c r="BI29" s="42">
        <v>7352.971</v>
      </c>
      <c r="BJ29" s="42">
        <v>1182.2331</v>
      </c>
      <c r="BK29" s="42">
        <v>1710.0493</v>
      </c>
      <c r="BL29" s="43">
        <v>806.6801</v>
      </c>
      <c r="BM29" s="43">
        <v>39508.2162</v>
      </c>
      <c r="BN29" s="43">
        <v>8151.0791</v>
      </c>
      <c r="BO29" s="44">
        <f t="shared" si="7"/>
        <v>58924.838500000005</v>
      </c>
      <c r="BP29" s="45">
        <v>3481.0718</v>
      </c>
      <c r="BQ29" s="42">
        <v>335.7078</v>
      </c>
      <c r="BR29" s="43">
        <v>7116.0559</v>
      </c>
      <c r="BS29" s="43">
        <v>8504.6744</v>
      </c>
      <c r="BT29" s="42">
        <v>8255.8955</v>
      </c>
      <c r="BU29" s="42">
        <v>22428.3122</v>
      </c>
      <c r="BV29" s="42">
        <v>2269.8745</v>
      </c>
      <c r="BW29" s="43">
        <v>1065.0444</v>
      </c>
      <c r="BX29" s="43">
        <v>19896.5832</v>
      </c>
      <c r="BY29" s="44">
        <f t="shared" si="4"/>
        <v>73353.2197</v>
      </c>
      <c r="BZ29" s="45">
        <v>0</v>
      </c>
      <c r="CA29" s="43">
        <v>0</v>
      </c>
      <c r="CB29" s="42">
        <v>3034.413</v>
      </c>
      <c r="CC29" s="43">
        <v>3.0934</v>
      </c>
      <c r="CD29" s="43">
        <v>282.2856</v>
      </c>
      <c r="CE29" s="42">
        <v>39.3717</v>
      </c>
      <c r="CF29" s="42">
        <v>3507.6519</v>
      </c>
      <c r="CG29" s="42">
        <v>208.0551</v>
      </c>
      <c r="CH29" s="43">
        <v>6.1868</v>
      </c>
      <c r="CI29" s="43">
        <v>153.6892</v>
      </c>
      <c r="CJ29" s="43">
        <v>42.0713</v>
      </c>
      <c r="CK29" s="43">
        <v>1.5467</v>
      </c>
      <c r="CL29" s="43">
        <v>625.4986</v>
      </c>
      <c r="CM29" s="46">
        <f t="shared" si="5"/>
        <v>7903.863299999999</v>
      </c>
      <c r="CN29" s="45">
        <v>1592.9813</v>
      </c>
      <c r="CO29" s="43">
        <v>9844.6452</v>
      </c>
      <c r="CP29" s="42">
        <v>3058.2835</v>
      </c>
      <c r="CQ29" s="43">
        <v>2467.3784</v>
      </c>
      <c r="CR29" s="46">
        <f t="shared" si="6"/>
        <v>16963.2884</v>
      </c>
      <c r="CS29" s="47">
        <f t="shared" si="8"/>
        <v>526631.7359</v>
      </c>
    </row>
    <row r="30" spans="2:97" ht="12" customHeight="1">
      <c r="B30" s="25" t="s">
        <v>112</v>
      </c>
      <c r="C30" s="45">
        <v>340.5439</v>
      </c>
      <c r="D30" s="43">
        <v>591.0517</v>
      </c>
      <c r="E30" s="43">
        <v>406.3012</v>
      </c>
      <c r="F30" s="43">
        <v>7465.6865</v>
      </c>
      <c r="G30" s="43">
        <v>0</v>
      </c>
      <c r="H30" s="43">
        <v>4462.6884</v>
      </c>
      <c r="I30" s="43">
        <v>15234.8009</v>
      </c>
      <c r="J30" s="43">
        <v>81.8289</v>
      </c>
      <c r="K30" s="43">
        <v>21469.9345</v>
      </c>
      <c r="L30" s="44">
        <f t="shared" si="9"/>
        <v>50052.835999999996</v>
      </c>
      <c r="M30" s="45">
        <v>2531.0144</v>
      </c>
      <c r="N30" s="42">
        <v>9348.2692</v>
      </c>
      <c r="O30" s="43">
        <v>0</v>
      </c>
      <c r="P30" s="43">
        <v>10.6958</v>
      </c>
      <c r="Q30" s="43">
        <v>17.8262</v>
      </c>
      <c r="R30" s="44">
        <f t="shared" si="0"/>
        <v>11907.8056</v>
      </c>
      <c r="S30" s="45">
        <v>34.6509</v>
      </c>
      <c r="T30" s="43">
        <v>0</v>
      </c>
      <c r="U30" s="43">
        <v>81.1089</v>
      </c>
      <c r="V30" s="43">
        <v>6476.517</v>
      </c>
      <c r="W30" s="43">
        <v>21.6325</v>
      </c>
      <c r="X30" s="43">
        <v>0</v>
      </c>
      <c r="Y30" s="42">
        <v>0</v>
      </c>
      <c r="Z30" s="43">
        <v>3.5652</v>
      </c>
      <c r="AA30" s="43">
        <v>2809.1938</v>
      </c>
      <c r="AB30" s="46">
        <f t="shared" si="1"/>
        <v>9426.6683</v>
      </c>
      <c r="AC30" s="45">
        <v>25734.7846</v>
      </c>
      <c r="AD30" s="42">
        <v>10863.312</v>
      </c>
      <c r="AE30" s="43">
        <v>56606.661</v>
      </c>
      <c r="AF30" s="43">
        <v>213488.6718</v>
      </c>
      <c r="AG30" s="43">
        <v>108711.2647</v>
      </c>
      <c r="AH30" s="43">
        <v>3671.1689</v>
      </c>
      <c r="AI30" s="43">
        <v>63839.9678</v>
      </c>
      <c r="AJ30" s="42">
        <v>2924.7003</v>
      </c>
      <c r="AK30" s="43">
        <v>22363.54</v>
      </c>
      <c r="AL30" s="43">
        <v>1479.7707</v>
      </c>
      <c r="AM30" s="46">
        <f t="shared" si="2"/>
        <v>509683.8418</v>
      </c>
      <c r="AN30" s="45">
        <v>813.0699</v>
      </c>
      <c r="AO30" s="42">
        <v>5499.7528</v>
      </c>
      <c r="AP30" s="43">
        <v>2989.49</v>
      </c>
      <c r="AQ30" s="43">
        <v>4689.5202</v>
      </c>
      <c r="AR30" s="43">
        <v>8137.7773</v>
      </c>
      <c r="AS30" s="43">
        <v>21601.7281</v>
      </c>
      <c r="AT30" s="43">
        <v>527.4542</v>
      </c>
      <c r="AU30" s="42">
        <v>3830.7613</v>
      </c>
      <c r="AV30" s="43">
        <v>4067.9443</v>
      </c>
      <c r="AW30" s="43">
        <v>661.3803</v>
      </c>
      <c r="AX30" s="42">
        <v>313.929</v>
      </c>
      <c r="AY30" s="42">
        <v>25.7562</v>
      </c>
      <c r="AZ30" s="42">
        <v>7.1304</v>
      </c>
      <c r="BA30" s="43">
        <v>10182.459</v>
      </c>
      <c r="BB30" s="43">
        <v>48.4183</v>
      </c>
      <c r="BC30" s="43">
        <v>11902.2169</v>
      </c>
      <c r="BD30" s="43">
        <v>54432.0748</v>
      </c>
      <c r="BE30" s="43">
        <v>553.4001</v>
      </c>
      <c r="BF30" s="42">
        <v>44692.5523</v>
      </c>
      <c r="BG30" s="46">
        <f t="shared" si="3"/>
        <v>174976.81540000002</v>
      </c>
      <c r="BH30" s="42">
        <v>151.5236</v>
      </c>
      <c r="BI30" s="42">
        <v>19263.9826</v>
      </c>
      <c r="BJ30" s="42">
        <v>1265.8624</v>
      </c>
      <c r="BK30" s="42">
        <v>5036.4714</v>
      </c>
      <c r="BL30" s="43">
        <v>174.4635</v>
      </c>
      <c r="BM30" s="43">
        <v>133402.5588</v>
      </c>
      <c r="BN30" s="43">
        <v>5092.9124</v>
      </c>
      <c r="BO30" s="44">
        <f t="shared" si="7"/>
        <v>164387.7747</v>
      </c>
      <c r="BP30" s="45">
        <v>16230.9903</v>
      </c>
      <c r="BQ30" s="42">
        <v>766.6229</v>
      </c>
      <c r="BR30" s="43">
        <v>58166.4967</v>
      </c>
      <c r="BS30" s="43">
        <v>10597.2711</v>
      </c>
      <c r="BT30" s="42">
        <v>3322.0323</v>
      </c>
      <c r="BU30" s="42">
        <v>180307.6966</v>
      </c>
      <c r="BV30" s="42">
        <v>18430.0266</v>
      </c>
      <c r="BW30" s="43">
        <v>18215.2429</v>
      </c>
      <c r="BX30" s="43">
        <v>120797.557</v>
      </c>
      <c r="BY30" s="44">
        <f t="shared" si="4"/>
        <v>426833.93640000006</v>
      </c>
      <c r="BZ30" s="45">
        <v>0</v>
      </c>
      <c r="CA30" s="43">
        <v>24.6582</v>
      </c>
      <c r="CB30" s="42">
        <v>1224.5958</v>
      </c>
      <c r="CC30" s="43">
        <v>14.349</v>
      </c>
      <c r="CD30" s="43">
        <v>0</v>
      </c>
      <c r="CE30" s="42">
        <v>50.1902</v>
      </c>
      <c r="CF30" s="42">
        <v>3590.0999</v>
      </c>
      <c r="CG30" s="42">
        <v>370.2749</v>
      </c>
      <c r="CH30" s="43">
        <v>16.0403</v>
      </c>
      <c r="CI30" s="43">
        <v>45.0796</v>
      </c>
      <c r="CJ30" s="43">
        <v>174.7568</v>
      </c>
      <c r="CK30" s="43">
        <v>22.6434</v>
      </c>
      <c r="CL30" s="43">
        <v>1550.6168</v>
      </c>
      <c r="CM30" s="46">
        <f t="shared" si="5"/>
        <v>7083.3049</v>
      </c>
      <c r="CN30" s="45">
        <v>8770.8042</v>
      </c>
      <c r="CO30" s="43">
        <v>87.1332</v>
      </c>
      <c r="CP30" s="42">
        <v>11663.1189</v>
      </c>
      <c r="CQ30" s="43">
        <v>5690.9683</v>
      </c>
      <c r="CR30" s="46">
        <f t="shared" si="6"/>
        <v>26212.0246</v>
      </c>
      <c r="CS30" s="47">
        <f t="shared" si="8"/>
        <v>1380565.0077000002</v>
      </c>
    </row>
    <row r="31" spans="2:97" ht="12" customHeight="1">
      <c r="B31" s="25" t="s">
        <v>113</v>
      </c>
      <c r="C31" s="45">
        <v>12.6</v>
      </c>
      <c r="D31" s="43">
        <v>80.2371</v>
      </c>
      <c r="E31" s="43">
        <v>7.35</v>
      </c>
      <c r="F31" s="43">
        <v>782.7551</v>
      </c>
      <c r="G31" s="43">
        <v>0</v>
      </c>
      <c r="H31" s="43">
        <v>4835.9912</v>
      </c>
      <c r="I31" s="43">
        <v>1559.1765</v>
      </c>
      <c r="J31" s="43">
        <v>0</v>
      </c>
      <c r="K31" s="43">
        <v>646.4641</v>
      </c>
      <c r="L31" s="44">
        <f t="shared" si="9"/>
        <v>7924.574</v>
      </c>
      <c r="M31" s="45">
        <v>0</v>
      </c>
      <c r="N31" s="42">
        <v>192.9395</v>
      </c>
      <c r="O31" s="43">
        <v>0</v>
      </c>
      <c r="P31" s="43">
        <v>0</v>
      </c>
      <c r="Q31" s="43">
        <v>0</v>
      </c>
      <c r="R31" s="44">
        <f t="shared" si="0"/>
        <v>192.9395</v>
      </c>
      <c r="S31" s="45">
        <v>23.0437</v>
      </c>
      <c r="T31" s="43">
        <v>0</v>
      </c>
      <c r="U31" s="43">
        <v>0</v>
      </c>
      <c r="V31" s="43">
        <v>549.6996</v>
      </c>
      <c r="W31" s="43">
        <v>4442.4773</v>
      </c>
      <c r="X31" s="43">
        <v>0</v>
      </c>
      <c r="Y31" s="42">
        <v>0</v>
      </c>
      <c r="Z31" s="43">
        <v>0</v>
      </c>
      <c r="AA31" s="43">
        <v>49.0428</v>
      </c>
      <c r="AB31" s="46">
        <f t="shared" si="1"/>
        <v>5064.2634</v>
      </c>
      <c r="AC31" s="45">
        <v>3977.6909</v>
      </c>
      <c r="AD31" s="42">
        <v>3173.0209</v>
      </c>
      <c r="AE31" s="43">
        <v>29286.9348</v>
      </c>
      <c r="AF31" s="43">
        <v>3014.5075</v>
      </c>
      <c r="AG31" s="43">
        <v>4826.1942</v>
      </c>
      <c r="AH31" s="43">
        <v>1850.5226</v>
      </c>
      <c r="AI31" s="43">
        <v>6831.2345</v>
      </c>
      <c r="AJ31" s="42">
        <v>471.6321</v>
      </c>
      <c r="AK31" s="43">
        <v>1441.8959</v>
      </c>
      <c r="AL31" s="43">
        <v>306.2358</v>
      </c>
      <c r="AM31" s="46">
        <f t="shared" si="2"/>
        <v>55179.869199999994</v>
      </c>
      <c r="AN31" s="45">
        <v>1347.0476</v>
      </c>
      <c r="AO31" s="42">
        <v>634.4751</v>
      </c>
      <c r="AP31" s="43">
        <v>3357.1736</v>
      </c>
      <c r="AQ31" s="43">
        <v>889.114</v>
      </c>
      <c r="AR31" s="43">
        <v>13311.8278</v>
      </c>
      <c r="AS31" s="43">
        <v>571.0837</v>
      </c>
      <c r="AT31" s="43">
        <v>238.7807</v>
      </c>
      <c r="AU31" s="42">
        <v>833.8094</v>
      </c>
      <c r="AV31" s="43">
        <v>872.3764</v>
      </c>
      <c r="AW31" s="43">
        <v>3397.8575</v>
      </c>
      <c r="AX31" s="42">
        <v>976.9355</v>
      </c>
      <c r="AY31" s="42">
        <v>0</v>
      </c>
      <c r="AZ31" s="42">
        <v>0</v>
      </c>
      <c r="BA31" s="43">
        <v>1787.4232</v>
      </c>
      <c r="BB31" s="43">
        <v>148.1106</v>
      </c>
      <c r="BC31" s="43">
        <v>9575.3901</v>
      </c>
      <c r="BD31" s="43">
        <v>20311.8375</v>
      </c>
      <c r="BE31" s="43">
        <v>72.6364</v>
      </c>
      <c r="BF31" s="42">
        <v>186026.3972</v>
      </c>
      <c r="BG31" s="46">
        <f t="shared" si="3"/>
        <v>244352.2763</v>
      </c>
      <c r="BH31" s="42">
        <v>0</v>
      </c>
      <c r="BI31" s="42">
        <v>3043.9982</v>
      </c>
      <c r="BJ31" s="42">
        <v>0</v>
      </c>
      <c r="BK31" s="42">
        <v>239.2905</v>
      </c>
      <c r="BL31" s="43">
        <v>1302.4066</v>
      </c>
      <c r="BM31" s="43">
        <v>10851.9435</v>
      </c>
      <c r="BN31" s="43">
        <v>2101.3647</v>
      </c>
      <c r="BO31" s="44">
        <f t="shared" si="7"/>
        <v>17539.0035</v>
      </c>
      <c r="BP31" s="45">
        <v>33586.2741</v>
      </c>
      <c r="BQ31" s="42">
        <v>1732.9404</v>
      </c>
      <c r="BR31" s="43">
        <v>937.221</v>
      </c>
      <c r="BS31" s="43">
        <v>1045.1212</v>
      </c>
      <c r="BT31" s="42">
        <v>4673.6689</v>
      </c>
      <c r="BU31" s="42">
        <v>48.2328</v>
      </c>
      <c r="BV31" s="42">
        <v>252.3055</v>
      </c>
      <c r="BW31" s="43">
        <v>2158.0304</v>
      </c>
      <c r="BX31" s="43">
        <v>2216.9763</v>
      </c>
      <c r="BY31" s="44">
        <f t="shared" si="4"/>
        <v>46650.7706</v>
      </c>
      <c r="BZ31" s="45">
        <v>0</v>
      </c>
      <c r="CA31" s="43">
        <v>61.6872</v>
      </c>
      <c r="CB31" s="42">
        <v>231.2977</v>
      </c>
      <c r="CC31" s="43">
        <v>0</v>
      </c>
      <c r="CD31" s="43">
        <v>0</v>
      </c>
      <c r="CE31" s="42">
        <v>0</v>
      </c>
      <c r="CF31" s="42">
        <v>2.3657</v>
      </c>
      <c r="CG31" s="42">
        <v>20.0106</v>
      </c>
      <c r="CH31" s="43">
        <v>0</v>
      </c>
      <c r="CI31" s="43">
        <v>30.3681</v>
      </c>
      <c r="CJ31" s="43">
        <v>0</v>
      </c>
      <c r="CK31" s="43">
        <v>21.2835</v>
      </c>
      <c r="CL31" s="43">
        <v>31.4014</v>
      </c>
      <c r="CM31" s="46">
        <f t="shared" si="5"/>
        <v>398.41420000000005</v>
      </c>
      <c r="CN31" s="45">
        <v>35.4546</v>
      </c>
      <c r="CO31" s="43">
        <v>68.4948</v>
      </c>
      <c r="CP31" s="42">
        <v>0</v>
      </c>
      <c r="CQ31" s="43">
        <v>3789.8721</v>
      </c>
      <c r="CR31" s="46">
        <f t="shared" si="6"/>
        <v>3893.8215</v>
      </c>
      <c r="CS31" s="47">
        <f t="shared" si="8"/>
        <v>381195.93220000004</v>
      </c>
    </row>
    <row r="32" spans="2:97" ht="12" customHeight="1">
      <c r="B32" s="25" t="s">
        <v>114</v>
      </c>
      <c r="C32" s="45">
        <v>0</v>
      </c>
      <c r="D32" s="43">
        <v>478.1382</v>
      </c>
      <c r="E32" s="43">
        <v>137.0282</v>
      </c>
      <c r="F32" s="43">
        <v>16.8949</v>
      </c>
      <c r="G32" s="43">
        <v>0</v>
      </c>
      <c r="H32" s="43">
        <v>1374.3231</v>
      </c>
      <c r="I32" s="43">
        <v>2353.8752</v>
      </c>
      <c r="J32" s="43">
        <v>0</v>
      </c>
      <c r="K32" s="43">
        <v>809.033</v>
      </c>
      <c r="L32" s="44">
        <f t="shared" si="9"/>
        <v>5169.2926</v>
      </c>
      <c r="M32" s="45">
        <v>0</v>
      </c>
      <c r="N32" s="42">
        <v>450.9618</v>
      </c>
      <c r="O32" s="43">
        <v>0</v>
      </c>
      <c r="P32" s="43">
        <v>0</v>
      </c>
      <c r="Q32" s="43">
        <v>0</v>
      </c>
      <c r="R32" s="44">
        <f t="shared" si="0"/>
        <v>450.9618</v>
      </c>
      <c r="S32" s="45">
        <v>0</v>
      </c>
      <c r="T32" s="43">
        <v>0</v>
      </c>
      <c r="U32" s="43">
        <v>0</v>
      </c>
      <c r="V32" s="43">
        <v>72.4557</v>
      </c>
      <c r="W32" s="43">
        <v>1.3921</v>
      </c>
      <c r="X32" s="43">
        <v>0</v>
      </c>
      <c r="Y32" s="42">
        <v>0</v>
      </c>
      <c r="Z32" s="43">
        <v>0</v>
      </c>
      <c r="AA32" s="43">
        <v>34.5884</v>
      </c>
      <c r="AB32" s="46">
        <f t="shared" si="1"/>
        <v>108.43619999999999</v>
      </c>
      <c r="AC32" s="45">
        <v>516.7155</v>
      </c>
      <c r="AD32" s="42">
        <v>1403.5049</v>
      </c>
      <c r="AE32" s="43">
        <v>4269.6314</v>
      </c>
      <c r="AF32" s="43">
        <v>14450.7536</v>
      </c>
      <c r="AG32" s="43">
        <v>10978.2904</v>
      </c>
      <c r="AH32" s="43">
        <v>226.5215</v>
      </c>
      <c r="AI32" s="43">
        <v>8426.0129</v>
      </c>
      <c r="AJ32" s="42">
        <v>144.3747</v>
      </c>
      <c r="AK32" s="43">
        <v>5259.1345</v>
      </c>
      <c r="AL32" s="43">
        <v>218.6997</v>
      </c>
      <c r="AM32" s="46">
        <f t="shared" si="2"/>
        <v>45893.63910000001</v>
      </c>
      <c r="AN32" s="45">
        <v>0</v>
      </c>
      <c r="AO32" s="42">
        <v>625.7275</v>
      </c>
      <c r="AP32" s="43">
        <v>888.9592</v>
      </c>
      <c r="AQ32" s="43">
        <v>3582.0299</v>
      </c>
      <c r="AR32" s="43">
        <v>22.2987</v>
      </c>
      <c r="AS32" s="43">
        <v>860.0853</v>
      </c>
      <c r="AT32" s="43">
        <v>40.4826</v>
      </c>
      <c r="AU32" s="42">
        <v>20.2413</v>
      </c>
      <c r="AV32" s="43">
        <v>87.7123</v>
      </c>
      <c r="AW32" s="43">
        <v>111.3267</v>
      </c>
      <c r="AX32" s="42">
        <v>137.5119</v>
      </c>
      <c r="AY32" s="42">
        <v>0</v>
      </c>
      <c r="AZ32" s="42">
        <v>0</v>
      </c>
      <c r="BA32" s="43">
        <v>85.6912</v>
      </c>
      <c r="BB32" s="43">
        <v>0</v>
      </c>
      <c r="BC32" s="43">
        <v>199.6898</v>
      </c>
      <c r="BD32" s="43">
        <v>8416.6613</v>
      </c>
      <c r="BE32" s="43">
        <v>175.5411</v>
      </c>
      <c r="BF32" s="42">
        <v>39000.9351</v>
      </c>
      <c r="BG32" s="46">
        <f t="shared" si="3"/>
        <v>54254.8939</v>
      </c>
      <c r="BH32" s="42">
        <v>249.4546</v>
      </c>
      <c r="BI32" s="42">
        <v>723.9254</v>
      </c>
      <c r="BJ32" s="42">
        <v>1115.0938</v>
      </c>
      <c r="BK32" s="42">
        <v>1573.2796</v>
      </c>
      <c r="BL32" s="43">
        <v>34.3133</v>
      </c>
      <c r="BM32" s="43">
        <v>50102.3358</v>
      </c>
      <c r="BN32" s="43">
        <v>18695.932</v>
      </c>
      <c r="BO32" s="44">
        <f t="shared" si="7"/>
        <v>72494.3345</v>
      </c>
      <c r="BP32" s="45">
        <v>66496.6079</v>
      </c>
      <c r="BQ32" s="42">
        <v>0</v>
      </c>
      <c r="BR32" s="43">
        <v>22302.9358</v>
      </c>
      <c r="BS32" s="43">
        <v>7049.9835</v>
      </c>
      <c r="BT32" s="42">
        <v>2325.9616</v>
      </c>
      <c r="BU32" s="42">
        <v>38.6323</v>
      </c>
      <c r="BV32" s="42">
        <v>39.1113</v>
      </c>
      <c r="BW32" s="43">
        <v>1391.474</v>
      </c>
      <c r="BX32" s="43">
        <v>16373.6888</v>
      </c>
      <c r="BY32" s="44">
        <f t="shared" si="4"/>
        <v>116018.3952</v>
      </c>
      <c r="BZ32" s="45">
        <v>29.9119</v>
      </c>
      <c r="CA32" s="43">
        <v>0</v>
      </c>
      <c r="CB32" s="42">
        <v>121.3166</v>
      </c>
      <c r="CC32" s="43">
        <v>0</v>
      </c>
      <c r="CD32" s="43">
        <v>92.7864</v>
      </c>
      <c r="CE32" s="42">
        <v>0</v>
      </c>
      <c r="CF32" s="42">
        <v>11.1039</v>
      </c>
      <c r="CG32" s="42">
        <v>17.358</v>
      </c>
      <c r="CH32" s="43">
        <v>0</v>
      </c>
      <c r="CI32" s="43">
        <v>7.509</v>
      </c>
      <c r="CJ32" s="43">
        <v>15.018</v>
      </c>
      <c r="CK32" s="43">
        <v>0</v>
      </c>
      <c r="CL32" s="43">
        <v>108.5645</v>
      </c>
      <c r="CM32" s="46">
        <f t="shared" si="5"/>
        <v>403.5683</v>
      </c>
      <c r="CN32" s="45">
        <v>29.7404</v>
      </c>
      <c r="CO32" s="43">
        <v>152.2481</v>
      </c>
      <c r="CP32" s="42">
        <v>2964.2148</v>
      </c>
      <c r="CQ32" s="43">
        <v>27847.8312</v>
      </c>
      <c r="CR32" s="46">
        <f t="shared" si="6"/>
        <v>30994.0345</v>
      </c>
      <c r="CS32" s="47">
        <f t="shared" si="8"/>
        <v>325787.5561</v>
      </c>
    </row>
    <row r="33" spans="2:97" ht="12" customHeight="1">
      <c r="B33" s="25" t="s">
        <v>115</v>
      </c>
      <c r="C33" s="45">
        <v>0</v>
      </c>
      <c r="D33" s="43">
        <v>2223.3363</v>
      </c>
      <c r="E33" s="43">
        <v>0</v>
      </c>
      <c r="F33" s="43">
        <v>16882.5018</v>
      </c>
      <c r="G33" s="43">
        <v>0</v>
      </c>
      <c r="H33" s="43">
        <v>2231.3229</v>
      </c>
      <c r="I33" s="43">
        <v>464.6002</v>
      </c>
      <c r="J33" s="43">
        <v>0</v>
      </c>
      <c r="K33" s="43">
        <v>34911.9196</v>
      </c>
      <c r="L33" s="44">
        <f t="shared" si="9"/>
        <v>56713.6808</v>
      </c>
      <c r="M33" s="45">
        <v>0</v>
      </c>
      <c r="N33" s="42">
        <v>39.6512</v>
      </c>
      <c r="O33" s="43">
        <v>0</v>
      </c>
      <c r="P33" s="43">
        <v>0</v>
      </c>
      <c r="Q33" s="43">
        <v>0</v>
      </c>
      <c r="R33" s="44">
        <f t="shared" si="0"/>
        <v>39.6512</v>
      </c>
      <c r="S33" s="45">
        <v>0</v>
      </c>
      <c r="T33" s="43">
        <v>0</v>
      </c>
      <c r="U33" s="43">
        <v>0</v>
      </c>
      <c r="V33" s="43">
        <v>2036.6148</v>
      </c>
      <c r="W33" s="43">
        <v>0</v>
      </c>
      <c r="X33" s="43">
        <v>0</v>
      </c>
      <c r="Y33" s="42">
        <v>0</v>
      </c>
      <c r="Z33" s="43">
        <v>0</v>
      </c>
      <c r="AA33" s="43">
        <v>225.5662</v>
      </c>
      <c r="AB33" s="46">
        <f t="shared" si="1"/>
        <v>2262.181</v>
      </c>
      <c r="AC33" s="45">
        <v>805.9479</v>
      </c>
      <c r="AD33" s="42">
        <v>6132.2106</v>
      </c>
      <c r="AE33" s="43">
        <v>18188.5551</v>
      </c>
      <c r="AF33" s="43">
        <v>7586.9678</v>
      </c>
      <c r="AG33" s="43">
        <v>6751.7719</v>
      </c>
      <c r="AH33" s="43">
        <v>98.847</v>
      </c>
      <c r="AI33" s="43">
        <v>4346.4629</v>
      </c>
      <c r="AJ33" s="42">
        <v>2614.2265</v>
      </c>
      <c r="AK33" s="43">
        <v>24803.7154</v>
      </c>
      <c r="AL33" s="43">
        <v>862.6359</v>
      </c>
      <c r="AM33" s="46">
        <f t="shared" si="2"/>
        <v>72191.34099999999</v>
      </c>
      <c r="AN33" s="45">
        <v>1240.855</v>
      </c>
      <c r="AO33" s="42">
        <v>0</v>
      </c>
      <c r="AP33" s="43">
        <v>3895.1921</v>
      </c>
      <c r="AQ33" s="43">
        <v>2579.6844</v>
      </c>
      <c r="AR33" s="43">
        <v>0</v>
      </c>
      <c r="AS33" s="43">
        <v>0</v>
      </c>
      <c r="AT33" s="43">
        <v>0</v>
      </c>
      <c r="AU33" s="42">
        <v>0</v>
      </c>
      <c r="AV33" s="43">
        <v>304.6847</v>
      </c>
      <c r="AW33" s="43">
        <v>0</v>
      </c>
      <c r="AX33" s="42">
        <v>258.0399</v>
      </c>
      <c r="AY33" s="42">
        <v>0</v>
      </c>
      <c r="AZ33" s="42">
        <v>0</v>
      </c>
      <c r="BA33" s="43">
        <v>15878.6919</v>
      </c>
      <c r="BB33" s="43">
        <v>630.6861</v>
      </c>
      <c r="BC33" s="43">
        <v>6391.4418</v>
      </c>
      <c r="BD33" s="43">
        <v>3715.0916</v>
      </c>
      <c r="BE33" s="43">
        <v>13.4898</v>
      </c>
      <c r="BF33" s="42">
        <v>1707.7952</v>
      </c>
      <c r="BG33" s="46">
        <f t="shared" si="3"/>
        <v>36615.6525</v>
      </c>
      <c r="BH33" s="42">
        <v>0</v>
      </c>
      <c r="BI33" s="42">
        <v>1531.5267</v>
      </c>
      <c r="BJ33" s="42">
        <v>268.6829</v>
      </c>
      <c r="BK33" s="42">
        <v>7367.2524</v>
      </c>
      <c r="BL33" s="43">
        <v>7.9779</v>
      </c>
      <c r="BM33" s="43">
        <v>126078.4436</v>
      </c>
      <c r="BN33" s="43">
        <v>13646.6687</v>
      </c>
      <c r="BO33" s="44">
        <f t="shared" si="7"/>
        <v>148900.5522</v>
      </c>
      <c r="BP33" s="45">
        <v>24659.4495</v>
      </c>
      <c r="BQ33" s="42">
        <v>0</v>
      </c>
      <c r="BR33" s="43">
        <v>21675.5642</v>
      </c>
      <c r="BS33" s="43">
        <v>322.0788</v>
      </c>
      <c r="BT33" s="42">
        <v>52337.8178</v>
      </c>
      <c r="BU33" s="42">
        <v>3637.9224</v>
      </c>
      <c r="BV33" s="42">
        <v>3158.858</v>
      </c>
      <c r="BW33" s="43">
        <v>465.3355</v>
      </c>
      <c r="BX33" s="43">
        <v>41418.89</v>
      </c>
      <c r="BY33" s="44">
        <f t="shared" si="4"/>
        <v>147675.91619999998</v>
      </c>
      <c r="BZ33" s="45">
        <v>0</v>
      </c>
      <c r="CA33" s="43">
        <v>0</v>
      </c>
      <c r="CB33" s="42">
        <v>183.5262</v>
      </c>
      <c r="CC33" s="43">
        <v>0</v>
      </c>
      <c r="CD33" s="43">
        <v>0</v>
      </c>
      <c r="CE33" s="42">
        <v>211.6408</v>
      </c>
      <c r="CF33" s="42">
        <v>0</v>
      </c>
      <c r="CG33" s="42">
        <v>990.3513</v>
      </c>
      <c r="CH33" s="43">
        <v>6.7932</v>
      </c>
      <c r="CI33" s="43">
        <v>0</v>
      </c>
      <c r="CJ33" s="43">
        <v>1.4121</v>
      </c>
      <c r="CK33" s="43">
        <v>4.5288</v>
      </c>
      <c r="CL33" s="43">
        <v>960.7041</v>
      </c>
      <c r="CM33" s="46">
        <f t="shared" si="5"/>
        <v>2358.9565000000002</v>
      </c>
      <c r="CN33" s="45">
        <v>483.6096</v>
      </c>
      <c r="CO33" s="43">
        <v>0</v>
      </c>
      <c r="CP33" s="42">
        <v>336.3951</v>
      </c>
      <c r="CQ33" s="43">
        <v>104173.2448</v>
      </c>
      <c r="CR33" s="46">
        <f t="shared" si="6"/>
        <v>104993.24949999999</v>
      </c>
      <c r="CS33" s="47">
        <f t="shared" si="8"/>
        <v>571751.1809</v>
      </c>
    </row>
    <row r="34" spans="2:97" ht="12" customHeight="1">
      <c r="B34" s="25" t="s">
        <v>116</v>
      </c>
      <c r="C34" s="45">
        <v>681.7396</v>
      </c>
      <c r="D34" s="43">
        <v>167.4304</v>
      </c>
      <c r="E34" s="43">
        <v>487.743</v>
      </c>
      <c r="F34" s="43">
        <v>10714.381</v>
      </c>
      <c r="G34" s="43">
        <v>0</v>
      </c>
      <c r="H34" s="43">
        <v>615340.2419</v>
      </c>
      <c r="I34" s="43">
        <v>39465.815</v>
      </c>
      <c r="J34" s="43">
        <v>0</v>
      </c>
      <c r="K34" s="43">
        <v>3506.4348</v>
      </c>
      <c r="L34" s="44">
        <f t="shared" si="9"/>
        <v>670363.7857</v>
      </c>
      <c r="M34" s="45">
        <v>0</v>
      </c>
      <c r="N34" s="42">
        <v>94.1354</v>
      </c>
      <c r="O34" s="43">
        <v>0</v>
      </c>
      <c r="P34" s="43">
        <v>5.707</v>
      </c>
      <c r="Q34" s="43">
        <v>1123.563</v>
      </c>
      <c r="R34" s="44">
        <f t="shared" si="0"/>
        <v>1223.4054</v>
      </c>
      <c r="S34" s="45">
        <v>11.414</v>
      </c>
      <c r="T34" s="43">
        <v>0</v>
      </c>
      <c r="U34" s="43">
        <v>200.818</v>
      </c>
      <c r="V34" s="43">
        <v>43.2631</v>
      </c>
      <c r="W34" s="43">
        <v>0</v>
      </c>
      <c r="X34" s="43">
        <v>28.8252</v>
      </c>
      <c r="Y34" s="42">
        <v>0</v>
      </c>
      <c r="Z34" s="43">
        <v>45.656</v>
      </c>
      <c r="AA34" s="43">
        <v>1702.0982</v>
      </c>
      <c r="AB34" s="46">
        <f t="shared" si="1"/>
        <v>2032.0744999999997</v>
      </c>
      <c r="AC34" s="45">
        <v>38501.7981</v>
      </c>
      <c r="AD34" s="42">
        <v>28083.6874</v>
      </c>
      <c r="AE34" s="43">
        <v>93545.4688</v>
      </c>
      <c r="AF34" s="43">
        <v>84885.4346</v>
      </c>
      <c r="AG34" s="43">
        <v>44616.721</v>
      </c>
      <c r="AH34" s="43">
        <v>65.304</v>
      </c>
      <c r="AI34" s="43">
        <v>7213.4396</v>
      </c>
      <c r="AJ34" s="42">
        <v>7737.3479</v>
      </c>
      <c r="AK34" s="43">
        <v>19076.4966</v>
      </c>
      <c r="AL34" s="43">
        <v>15112.7988</v>
      </c>
      <c r="AM34" s="46">
        <f t="shared" si="2"/>
        <v>338838.49679999996</v>
      </c>
      <c r="AN34" s="45">
        <v>36.0366</v>
      </c>
      <c r="AO34" s="42">
        <v>2448.1568</v>
      </c>
      <c r="AP34" s="43">
        <v>52.419</v>
      </c>
      <c r="AQ34" s="43">
        <v>3596.949</v>
      </c>
      <c r="AR34" s="43">
        <v>1551.5257</v>
      </c>
      <c r="AS34" s="43">
        <v>3943.7143</v>
      </c>
      <c r="AT34" s="43">
        <v>230.6016</v>
      </c>
      <c r="AU34" s="42">
        <v>1137.3156</v>
      </c>
      <c r="AV34" s="43">
        <v>1396.4271</v>
      </c>
      <c r="AW34" s="43">
        <v>80.6004</v>
      </c>
      <c r="AX34" s="42">
        <v>901.3163</v>
      </c>
      <c r="AY34" s="42">
        <v>49.4611</v>
      </c>
      <c r="AZ34" s="42">
        <v>0</v>
      </c>
      <c r="BA34" s="43">
        <v>30584.4265</v>
      </c>
      <c r="BB34" s="43">
        <v>784.9904</v>
      </c>
      <c r="BC34" s="43">
        <v>10466.3413</v>
      </c>
      <c r="BD34" s="43">
        <v>19638.4401</v>
      </c>
      <c r="BE34" s="43">
        <v>2609.0127</v>
      </c>
      <c r="BF34" s="42">
        <v>46431.4721</v>
      </c>
      <c r="BG34" s="46">
        <f t="shared" si="3"/>
        <v>125939.2066</v>
      </c>
      <c r="BH34" s="42">
        <v>39.9491</v>
      </c>
      <c r="BI34" s="42">
        <v>13488.009</v>
      </c>
      <c r="BJ34" s="42">
        <v>1149.041</v>
      </c>
      <c r="BK34" s="42">
        <v>17491.7847</v>
      </c>
      <c r="BL34" s="43">
        <v>5193.9274</v>
      </c>
      <c r="BM34" s="43">
        <v>242743.4867</v>
      </c>
      <c r="BN34" s="43">
        <v>22474.8979</v>
      </c>
      <c r="BO34" s="44">
        <f t="shared" si="7"/>
        <v>302581.0958</v>
      </c>
      <c r="BP34" s="45">
        <v>56896.9762</v>
      </c>
      <c r="BQ34" s="42">
        <v>5065.4017</v>
      </c>
      <c r="BR34" s="43">
        <v>225333.559</v>
      </c>
      <c r="BS34" s="43">
        <v>56316.2395</v>
      </c>
      <c r="BT34" s="42">
        <v>16460.9421</v>
      </c>
      <c r="BU34" s="42">
        <v>16745.1973</v>
      </c>
      <c r="BV34" s="42">
        <v>6288.4058</v>
      </c>
      <c r="BW34" s="43">
        <v>3307.3892</v>
      </c>
      <c r="BX34" s="43">
        <v>90029.8263</v>
      </c>
      <c r="BY34" s="44">
        <f t="shared" si="4"/>
        <v>476443.9371</v>
      </c>
      <c r="BZ34" s="45">
        <v>0</v>
      </c>
      <c r="CA34" s="43">
        <v>2.7168</v>
      </c>
      <c r="CB34" s="42">
        <v>5174.2732</v>
      </c>
      <c r="CC34" s="43">
        <v>0</v>
      </c>
      <c r="CD34" s="43">
        <v>23.4672</v>
      </c>
      <c r="CE34" s="42">
        <v>0</v>
      </c>
      <c r="CF34" s="42">
        <v>2286.9946</v>
      </c>
      <c r="CG34" s="42">
        <v>78.7741</v>
      </c>
      <c r="CH34" s="43">
        <v>0</v>
      </c>
      <c r="CI34" s="43">
        <v>23.768</v>
      </c>
      <c r="CJ34" s="43">
        <v>0</v>
      </c>
      <c r="CK34" s="43">
        <v>0</v>
      </c>
      <c r="CL34" s="43">
        <v>98.2614</v>
      </c>
      <c r="CM34" s="46">
        <f t="shared" si="5"/>
        <v>7688.2553</v>
      </c>
      <c r="CN34" s="45">
        <v>783.4055</v>
      </c>
      <c r="CO34" s="43">
        <v>21350.1076</v>
      </c>
      <c r="CP34" s="42">
        <v>8359.2782</v>
      </c>
      <c r="CQ34" s="43">
        <v>16082.368</v>
      </c>
      <c r="CR34" s="46">
        <f t="shared" si="6"/>
        <v>46575.1593</v>
      </c>
      <c r="CS34" s="47">
        <f t="shared" si="8"/>
        <v>1971685.4165000003</v>
      </c>
    </row>
    <row r="35" spans="2:97" ht="12" customHeight="1">
      <c r="B35" s="25" t="s">
        <v>117</v>
      </c>
      <c r="C35" s="45">
        <v>2454.4521</v>
      </c>
      <c r="D35" s="43">
        <v>9648.4068</v>
      </c>
      <c r="E35" s="43">
        <v>658.5857</v>
      </c>
      <c r="F35" s="43">
        <v>11099.0761</v>
      </c>
      <c r="G35" s="43">
        <v>0</v>
      </c>
      <c r="H35" s="43">
        <v>30713.137</v>
      </c>
      <c r="I35" s="43">
        <v>5976.0265</v>
      </c>
      <c r="J35" s="43">
        <v>46.4965</v>
      </c>
      <c r="K35" s="43">
        <v>2776.9801</v>
      </c>
      <c r="L35" s="44">
        <f>SUM(C35:K35)</f>
        <v>63373.1608</v>
      </c>
      <c r="M35" s="45">
        <v>4.8454</v>
      </c>
      <c r="N35" s="42">
        <v>1410.8578</v>
      </c>
      <c r="O35" s="43">
        <v>6.8202</v>
      </c>
      <c r="P35" s="43">
        <v>0</v>
      </c>
      <c r="Q35" s="43">
        <v>245.3673</v>
      </c>
      <c r="R35" s="44">
        <f t="shared" si="0"/>
        <v>1667.8906999999997</v>
      </c>
      <c r="S35" s="45">
        <v>0</v>
      </c>
      <c r="T35" s="43">
        <v>2.4356</v>
      </c>
      <c r="U35" s="43">
        <v>53.6729</v>
      </c>
      <c r="V35" s="43">
        <v>644.3063</v>
      </c>
      <c r="W35" s="43">
        <v>14.6136</v>
      </c>
      <c r="X35" s="43">
        <v>0</v>
      </c>
      <c r="Y35" s="42">
        <v>0</v>
      </c>
      <c r="Z35" s="43">
        <v>0</v>
      </c>
      <c r="AA35" s="43">
        <v>103.7672</v>
      </c>
      <c r="AB35" s="46">
        <f t="shared" si="1"/>
        <v>818.7956</v>
      </c>
      <c r="AC35" s="45">
        <v>6030.9419</v>
      </c>
      <c r="AD35" s="42">
        <v>9473.1258</v>
      </c>
      <c r="AE35" s="43">
        <v>22055.3349</v>
      </c>
      <c r="AF35" s="43">
        <v>38551.6502</v>
      </c>
      <c r="AG35" s="43">
        <v>9516.3602</v>
      </c>
      <c r="AH35" s="43">
        <v>1375.4261</v>
      </c>
      <c r="AI35" s="43">
        <v>7836.6981</v>
      </c>
      <c r="AJ35" s="42">
        <v>3071.4476</v>
      </c>
      <c r="AK35" s="43">
        <v>2469.8578</v>
      </c>
      <c r="AL35" s="43">
        <v>2571.2259</v>
      </c>
      <c r="AM35" s="46">
        <f t="shared" si="2"/>
        <v>102952.0685</v>
      </c>
      <c r="AN35" s="45">
        <v>368.0112</v>
      </c>
      <c r="AO35" s="42">
        <v>787.8096</v>
      </c>
      <c r="AP35" s="43">
        <v>2591.1218</v>
      </c>
      <c r="AQ35" s="43">
        <v>1636.794</v>
      </c>
      <c r="AR35" s="43">
        <v>607.8493</v>
      </c>
      <c r="AS35" s="43">
        <v>1351.4741</v>
      </c>
      <c r="AT35" s="43">
        <v>99.9632</v>
      </c>
      <c r="AU35" s="42">
        <v>531.2831</v>
      </c>
      <c r="AV35" s="43">
        <v>916.1162</v>
      </c>
      <c r="AW35" s="43">
        <v>274.2303</v>
      </c>
      <c r="AX35" s="42">
        <v>4687.13</v>
      </c>
      <c r="AY35" s="42">
        <v>38.4843</v>
      </c>
      <c r="AZ35" s="42">
        <v>0</v>
      </c>
      <c r="BA35" s="43">
        <v>3376.2661</v>
      </c>
      <c r="BB35" s="43">
        <v>13.1026</v>
      </c>
      <c r="BC35" s="43">
        <v>20159.4772</v>
      </c>
      <c r="BD35" s="43">
        <v>8746.6767</v>
      </c>
      <c r="BE35" s="43">
        <v>13515.3461</v>
      </c>
      <c r="BF35" s="42">
        <v>56301.6354</v>
      </c>
      <c r="BG35" s="46">
        <f t="shared" si="3"/>
        <v>116002.7712</v>
      </c>
      <c r="BH35" s="42">
        <v>1332.5324</v>
      </c>
      <c r="BI35" s="42">
        <v>2273.8833</v>
      </c>
      <c r="BJ35" s="42">
        <v>102.6779</v>
      </c>
      <c r="BK35" s="42">
        <v>2119.565</v>
      </c>
      <c r="BL35" s="43">
        <v>767.5569</v>
      </c>
      <c r="BM35" s="43">
        <v>91065.9844</v>
      </c>
      <c r="BN35" s="43">
        <v>14017.7044</v>
      </c>
      <c r="BO35" s="44">
        <f t="shared" si="7"/>
        <v>111679.90430000001</v>
      </c>
      <c r="BP35" s="45">
        <v>14453.1656</v>
      </c>
      <c r="BQ35" s="42">
        <v>148.0853</v>
      </c>
      <c r="BR35" s="43">
        <v>19367.2808</v>
      </c>
      <c r="BS35" s="43">
        <v>549.3307</v>
      </c>
      <c r="BT35" s="42">
        <v>15396.0209</v>
      </c>
      <c r="BU35" s="42">
        <v>716.63</v>
      </c>
      <c r="BV35" s="42">
        <v>4462.3302</v>
      </c>
      <c r="BW35" s="43">
        <v>17587.0092</v>
      </c>
      <c r="BX35" s="43">
        <v>14411.1064</v>
      </c>
      <c r="BY35" s="44">
        <f t="shared" si="4"/>
        <v>87090.95910000001</v>
      </c>
      <c r="BZ35" s="45">
        <v>0</v>
      </c>
      <c r="CA35" s="43">
        <v>0</v>
      </c>
      <c r="CB35" s="42">
        <v>1178.2523</v>
      </c>
      <c r="CC35" s="43">
        <v>0</v>
      </c>
      <c r="CD35" s="43">
        <v>12.9158</v>
      </c>
      <c r="CE35" s="42">
        <v>7083.6056</v>
      </c>
      <c r="CF35" s="42">
        <v>85.4883</v>
      </c>
      <c r="CG35" s="42">
        <v>128.8703</v>
      </c>
      <c r="CH35" s="43">
        <v>151.7919</v>
      </c>
      <c r="CI35" s="43">
        <v>83.6759</v>
      </c>
      <c r="CJ35" s="43">
        <v>227.8957</v>
      </c>
      <c r="CK35" s="43">
        <v>8.8992</v>
      </c>
      <c r="CL35" s="43">
        <v>467.5616</v>
      </c>
      <c r="CM35" s="46">
        <f t="shared" si="5"/>
        <v>9428.956600000001</v>
      </c>
      <c r="CN35" s="45">
        <v>1239.8751</v>
      </c>
      <c r="CO35" s="43">
        <v>161.2789</v>
      </c>
      <c r="CP35" s="42">
        <v>2086.586</v>
      </c>
      <c r="CQ35" s="43">
        <v>12246.3432</v>
      </c>
      <c r="CR35" s="46">
        <f t="shared" si="6"/>
        <v>15734.083199999997</v>
      </c>
      <c r="CS35" s="47">
        <f t="shared" si="8"/>
        <v>508748.59</v>
      </c>
    </row>
    <row r="36" spans="2:97" ht="12" customHeight="1">
      <c r="B36" s="25" t="s">
        <v>118</v>
      </c>
      <c r="C36" s="45">
        <v>945.5194</v>
      </c>
      <c r="D36" s="43">
        <v>1.7098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2357.2098</v>
      </c>
      <c r="L36" s="44">
        <f t="shared" si="9"/>
        <v>3304.4390000000003</v>
      </c>
      <c r="M36" s="45">
        <v>0</v>
      </c>
      <c r="N36" s="42">
        <v>1424.6163</v>
      </c>
      <c r="O36" s="43">
        <v>0</v>
      </c>
      <c r="P36" s="43">
        <v>0</v>
      </c>
      <c r="Q36" s="43">
        <v>0</v>
      </c>
      <c r="R36" s="44">
        <f t="shared" si="0"/>
        <v>1424.6163</v>
      </c>
      <c r="S36" s="45">
        <v>0</v>
      </c>
      <c r="T36" s="43">
        <v>0</v>
      </c>
      <c r="U36" s="43">
        <v>0</v>
      </c>
      <c r="V36" s="43">
        <v>8.275</v>
      </c>
      <c r="W36" s="43">
        <v>0</v>
      </c>
      <c r="X36" s="43">
        <v>0</v>
      </c>
      <c r="Y36" s="42">
        <v>0</v>
      </c>
      <c r="Z36" s="43">
        <v>0</v>
      </c>
      <c r="AA36" s="43">
        <v>0</v>
      </c>
      <c r="AB36" s="46">
        <f t="shared" si="1"/>
        <v>8.275</v>
      </c>
      <c r="AC36" s="45">
        <v>315.6395</v>
      </c>
      <c r="AD36" s="42">
        <v>9971.5418</v>
      </c>
      <c r="AE36" s="43">
        <v>3473.5029</v>
      </c>
      <c r="AF36" s="43">
        <v>14972.0395</v>
      </c>
      <c r="AG36" s="43">
        <v>345.1585</v>
      </c>
      <c r="AH36" s="43">
        <v>0</v>
      </c>
      <c r="AI36" s="43">
        <v>905.0043</v>
      </c>
      <c r="AJ36" s="42">
        <v>118.3083</v>
      </c>
      <c r="AK36" s="43">
        <v>315.3062</v>
      </c>
      <c r="AL36" s="43">
        <v>1121.9148</v>
      </c>
      <c r="AM36" s="46">
        <f t="shared" si="2"/>
        <v>31538.415800000002</v>
      </c>
      <c r="AN36" s="45">
        <v>0</v>
      </c>
      <c r="AO36" s="42">
        <v>184.4535</v>
      </c>
      <c r="AP36" s="43">
        <v>319.6217</v>
      </c>
      <c r="AQ36" s="43">
        <v>66.396</v>
      </c>
      <c r="AR36" s="43">
        <v>15.351</v>
      </c>
      <c r="AS36" s="43">
        <v>8127.6419</v>
      </c>
      <c r="AT36" s="43">
        <v>0</v>
      </c>
      <c r="AU36" s="42">
        <v>0</v>
      </c>
      <c r="AV36" s="43">
        <v>0</v>
      </c>
      <c r="AW36" s="43">
        <v>0</v>
      </c>
      <c r="AX36" s="42">
        <v>4753.2336</v>
      </c>
      <c r="AY36" s="42">
        <v>0</v>
      </c>
      <c r="AZ36" s="42">
        <v>0</v>
      </c>
      <c r="BA36" s="43">
        <v>31.5456</v>
      </c>
      <c r="BB36" s="43">
        <v>0</v>
      </c>
      <c r="BC36" s="43">
        <v>0</v>
      </c>
      <c r="BD36" s="43">
        <v>1238.7426</v>
      </c>
      <c r="BE36" s="43">
        <v>0</v>
      </c>
      <c r="BF36" s="42">
        <v>56206.2141</v>
      </c>
      <c r="BG36" s="46">
        <f t="shared" si="3"/>
        <v>70943.2</v>
      </c>
      <c r="BH36" s="42">
        <v>0</v>
      </c>
      <c r="BI36" s="42">
        <v>545.999</v>
      </c>
      <c r="BJ36" s="42">
        <v>0</v>
      </c>
      <c r="BK36" s="42">
        <v>772.0126</v>
      </c>
      <c r="BL36" s="43">
        <v>130.258</v>
      </c>
      <c r="BM36" s="43">
        <v>34131.8495</v>
      </c>
      <c r="BN36" s="43">
        <v>6848.868</v>
      </c>
      <c r="BO36" s="44">
        <f t="shared" si="7"/>
        <v>42428.9871</v>
      </c>
      <c r="BP36" s="45">
        <v>810.8718</v>
      </c>
      <c r="BQ36" s="42">
        <v>1299.8151</v>
      </c>
      <c r="BR36" s="43">
        <v>88551.4084</v>
      </c>
      <c r="BS36" s="43">
        <v>15046.1983</v>
      </c>
      <c r="BT36" s="42">
        <v>97.4988</v>
      </c>
      <c r="BU36" s="42">
        <v>2493.9046</v>
      </c>
      <c r="BV36" s="42">
        <v>14.159</v>
      </c>
      <c r="BW36" s="43">
        <v>181.4748</v>
      </c>
      <c r="BX36" s="43">
        <v>10678.4644</v>
      </c>
      <c r="BY36" s="44">
        <f t="shared" si="4"/>
        <v>119173.7952</v>
      </c>
      <c r="BZ36" s="45">
        <v>0</v>
      </c>
      <c r="CA36" s="43">
        <v>0</v>
      </c>
      <c r="CB36" s="42">
        <v>461.4854</v>
      </c>
      <c r="CC36" s="43">
        <v>0</v>
      </c>
      <c r="CD36" s="43">
        <v>0</v>
      </c>
      <c r="CE36" s="42">
        <v>0</v>
      </c>
      <c r="CF36" s="42">
        <v>102.6657</v>
      </c>
      <c r="CG36" s="42">
        <v>389.145</v>
      </c>
      <c r="CH36" s="43">
        <v>0</v>
      </c>
      <c r="CI36" s="43">
        <v>0</v>
      </c>
      <c r="CJ36" s="43">
        <v>0</v>
      </c>
      <c r="CK36" s="43">
        <v>0</v>
      </c>
      <c r="CL36" s="43">
        <v>139.4983</v>
      </c>
      <c r="CM36" s="46">
        <f t="shared" si="5"/>
        <v>1092.7944</v>
      </c>
      <c r="CN36" s="45">
        <v>0</v>
      </c>
      <c r="CO36" s="43">
        <v>0</v>
      </c>
      <c r="CP36" s="42">
        <v>176.526</v>
      </c>
      <c r="CQ36" s="43">
        <v>10938.461</v>
      </c>
      <c r="CR36" s="46">
        <f t="shared" si="6"/>
        <v>11114.987</v>
      </c>
      <c r="CS36" s="47">
        <f t="shared" si="8"/>
        <v>281029.50980000006</v>
      </c>
    </row>
    <row r="37" spans="2:97" ht="12" customHeight="1">
      <c r="B37" s="28" t="s">
        <v>119</v>
      </c>
      <c r="C37" s="45">
        <v>0</v>
      </c>
      <c r="D37" s="43">
        <v>174.2098</v>
      </c>
      <c r="E37" s="43">
        <v>0</v>
      </c>
      <c r="F37" s="43">
        <v>2775.7683</v>
      </c>
      <c r="G37" s="43">
        <v>0</v>
      </c>
      <c r="H37" s="43">
        <v>846.2532</v>
      </c>
      <c r="I37" s="43">
        <v>653.48</v>
      </c>
      <c r="J37" s="43">
        <v>0</v>
      </c>
      <c r="K37" s="43">
        <v>6343.2822</v>
      </c>
      <c r="L37" s="44">
        <f t="shared" si="9"/>
        <v>10792.9935</v>
      </c>
      <c r="M37" s="45">
        <v>0</v>
      </c>
      <c r="N37" s="42">
        <v>385.0699</v>
      </c>
      <c r="O37" s="43">
        <v>129.2904</v>
      </c>
      <c r="P37" s="43">
        <v>0</v>
      </c>
      <c r="Q37" s="43">
        <v>39.3233</v>
      </c>
      <c r="R37" s="44">
        <f t="shared" si="0"/>
        <v>553.6836000000001</v>
      </c>
      <c r="S37" s="45">
        <v>0</v>
      </c>
      <c r="T37" s="43">
        <v>0</v>
      </c>
      <c r="U37" s="43">
        <v>0</v>
      </c>
      <c r="V37" s="43">
        <v>343.1416</v>
      </c>
      <c r="W37" s="43">
        <v>0</v>
      </c>
      <c r="X37" s="43">
        <v>0</v>
      </c>
      <c r="Y37" s="42">
        <v>0</v>
      </c>
      <c r="Z37" s="43">
        <v>0</v>
      </c>
      <c r="AA37" s="43">
        <v>22.275</v>
      </c>
      <c r="AB37" s="46">
        <f t="shared" si="1"/>
        <v>365.41659999999996</v>
      </c>
      <c r="AC37" s="45">
        <v>477.2058</v>
      </c>
      <c r="AD37" s="42">
        <v>185.9002</v>
      </c>
      <c r="AE37" s="43">
        <v>2760.0368</v>
      </c>
      <c r="AF37" s="43">
        <v>647.1138</v>
      </c>
      <c r="AG37" s="43">
        <v>896.2793</v>
      </c>
      <c r="AH37" s="43">
        <v>0</v>
      </c>
      <c r="AI37" s="43">
        <v>33.9153</v>
      </c>
      <c r="AJ37" s="42">
        <v>0</v>
      </c>
      <c r="AK37" s="43">
        <v>1205.4738</v>
      </c>
      <c r="AL37" s="43">
        <v>35.8215</v>
      </c>
      <c r="AM37" s="46">
        <f t="shared" si="2"/>
        <v>6241.746499999999</v>
      </c>
      <c r="AN37" s="45">
        <v>0</v>
      </c>
      <c r="AO37" s="42">
        <v>1653.3641</v>
      </c>
      <c r="AP37" s="43">
        <v>69.5022</v>
      </c>
      <c r="AQ37" s="43">
        <v>0</v>
      </c>
      <c r="AR37" s="43">
        <v>1.0216</v>
      </c>
      <c r="AS37" s="43">
        <v>55.0513</v>
      </c>
      <c r="AT37" s="43">
        <v>0</v>
      </c>
      <c r="AU37" s="42">
        <v>306.3274</v>
      </c>
      <c r="AV37" s="43">
        <v>37.356</v>
      </c>
      <c r="AW37" s="43">
        <v>763.9548</v>
      </c>
      <c r="AX37" s="42">
        <v>5957.0807</v>
      </c>
      <c r="AY37" s="42">
        <v>32.3722</v>
      </c>
      <c r="AZ37" s="42">
        <v>152.8586</v>
      </c>
      <c r="BA37" s="43">
        <v>122.8205</v>
      </c>
      <c r="BB37" s="43">
        <v>215.2948</v>
      </c>
      <c r="BC37" s="43">
        <v>8.528</v>
      </c>
      <c r="BD37" s="43">
        <v>2492.3748</v>
      </c>
      <c r="BE37" s="43">
        <v>43.9202</v>
      </c>
      <c r="BF37" s="42">
        <v>10328.7017</v>
      </c>
      <c r="BG37" s="46">
        <f t="shared" si="3"/>
        <v>22240.528899999998</v>
      </c>
      <c r="BH37" s="42">
        <v>0</v>
      </c>
      <c r="BI37" s="42">
        <v>610.2139</v>
      </c>
      <c r="BJ37" s="42">
        <v>103.083</v>
      </c>
      <c r="BK37" s="42">
        <v>2223.1057</v>
      </c>
      <c r="BL37" s="43">
        <v>0</v>
      </c>
      <c r="BM37" s="43">
        <v>106015.6639</v>
      </c>
      <c r="BN37" s="43">
        <v>1721.2825</v>
      </c>
      <c r="BO37" s="44">
        <f t="shared" si="7"/>
        <v>110673.349</v>
      </c>
      <c r="BP37" s="45">
        <v>2058.3744</v>
      </c>
      <c r="BQ37" s="42">
        <v>0</v>
      </c>
      <c r="BR37" s="43">
        <v>4582.0701</v>
      </c>
      <c r="BS37" s="43">
        <v>0</v>
      </c>
      <c r="BT37" s="42">
        <v>9962.541</v>
      </c>
      <c r="BU37" s="42">
        <v>9289.0878</v>
      </c>
      <c r="BV37" s="42">
        <v>3239.784</v>
      </c>
      <c r="BW37" s="43">
        <v>18.6786</v>
      </c>
      <c r="BX37" s="43">
        <v>3333.2509</v>
      </c>
      <c r="BY37" s="44">
        <f t="shared" si="4"/>
        <v>32483.786799999994</v>
      </c>
      <c r="BZ37" s="45">
        <v>0</v>
      </c>
      <c r="CA37" s="43">
        <v>0</v>
      </c>
      <c r="CB37" s="42">
        <v>57.1744</v>
      </c>
      <c r="CC37" s="43">
        <v>0</v>
      </c>
      <c r="CD37" s="43">
        <v>0</v>
      </c>
      <c r="CE37" s="42">
        <v>54.83</v>
      </c>
      <c r="CF37" s="42">
        <v>0</v>
      </c>
      <c r="CG37" s="42">
        <v>18.5501</v>
      </c>
      <c r="CH37" s="43">
        <v>0</v>
      </c>
      <c r="CI37" s="43">
        <v>0</v>
      </c>
      <c r="CJ37" s="43">
        <v>0</v>
      </c>
      <c r="CK37" s="43">
        <v>0</v>
      </c>
      <c r="CL37" s="43">
        <v>77.4166</v>
      </c>
      <c r="CM37" s="46">
        <f t="shared" si="5"/>
        <v>207.97110000000004</v>
      </c>
      <c r="CN37" s="45">
        <v>90.0304</v>
      </c>
      <c r="CO37" s="43">
        <v>0</v>
      </c>
      <c r="CP37" s="42">
        <v>347.8279</v>
      </c>
      <c r="CQ37" s="43">
        <v>18.3888</v>
      </c>
      <c r="CR37" s="46">
        <f t="shared" si="6"/>
        <v>456.2471</v>
      </c>
      <c r="CS37" s="47">
        <f t="shared" si="8"/>
        <v>184015.7231</v>
      </c>
    </row>
    <row r="38" spans="2:97" ht="12" customHeight="1">
      <c r="B38" s="25" t="s">
        <v>120</v>
      </c>
      <c r="C38" s="48">
        <v>0</v>
      </c>
      <c r="D38" s="58">
        <v>14.6304</v>
      </c>
      <c r="E38" s="58">
        <v>7.3152</v>
      </c>
      <c r="F38" s="58">
        <v>1151.4236</v>
      </c>
      <c r="G38" s="58">
        <v>0</v>
      </c>
      <c r="H38" s="58">
        <v>127.8455</v>
      </c>
      <c r="I38" s="58">
        <v>23618.0769</v>
      </c>
      <c r="J38" s="58">
        <v>0</v>
      </c>
      <c r="K38" s="58">
        <v>0</v>
      </c>
      <c r="L38" s="59">
        <f t="shared" si="9"/>
        <v>24919.2916</v>
      </c>
      <c r="M38" s="48">
        <v>14.3766</v>
      </c>
      <c r="N38" s="60">
        <v>1046.3298</v>
      </c>
      <c r="O38" s="58">
        <v>0</v>
      </c>
      <c r="P38" s="58">
        <v>0</v>
      </c>
      <c r="Q38" s="58">
        <v>19.1688</v>
      </c>
      <c r="R38" s="59">
        <f t="shared" si="0"/>
        <v>1079.8752</v>
      </c>
      <c r="S38" s="48">
        <v>0</v>
      </c>
      <c r="T38" s="58">
        <v>0</v>
      </c>
      <c r="U38" s="58">
        <v>4.8768</v>
      </c>
      <c r="V38" s="58">
        <v>95.2456</v>
      </c>
      <c r="W38" s="58">
        <v>0</v>
      </c>
      <c r="X38" s="58">
        <v>0</v>
      </c>
      <c r="Y38" s="60">
        <v>0</v>
      </c>
      <c r="Z38" s="58">
        <v>0</v>
      </c>
      <c r="AA38" s="58">
        <v>0</v>
      </c>
      <c r="AB38" s="61">
        <f t="shared" si="1"/>
        <v>100.1224</v>
      </c>
      <c r="AC38" s="48">
        <v>274.2274</v>
      </c>
      <c r="AD38" s="60">
        <v>66</v>
      </c>
      <c r="AE38" s="58">
        <v>10179.4799</v>
      </c>
      <c r="AF38" s="58">
        <v>2729.5451</v>
      </c>
      <c r="AG38" s="58">
        <v>3212.0817</v>
      </c>
      <c r="AH38" s="58">
        <v>0</v>
      </c>
      <c r="AI38" s="58">
        <v>540.4732</v>
      </c>
      <c r="AJ38" s="60">
        <v>3415.4354</v>
      </c>
      <c r="AK38" s="58">
        <v>193.2695</v>
      </c>
      <c r="AL38" s="58">
        <v>3.3481</v>
      </c>
      <c r="AM38" s="61">
        <f t="shared" si="2"/>
        <v>20613.8603</v>
      </c>
      <c r="AN38" s="48">
        <v>0</v>
      </c>
      <c r="AO38" s="60">
        <v>343.4652</v>
      </c>
      <c r="AP38" s="58">
        <v>260.3624</v>
      </c>
      <c r="AQ38" s="58">
        <v>1099.377</v>
      </c>
      <c r="AR38" s="58">
        <v>0</v>
      </c>
      <c r="AS38" s="58">
        <v>1562.6433</v>
      </c>
      <c r="AT38" s="58">
        <v>0</v>
      </c>
      <c r="AU38" s="60">
        <v>0</v>
      </c>
      <c r="AV38" s="58">
        <v>0</v>
      </c>
      <c r="AW38" s="58">
        <v>334.4526</v>
      </c>
      <c r="AX38" s="60">
        <v>189.761</v>
      </c>
      <c r="AY38" s="60">
        <v>0</v>
      </c>
      <c r="AZ38" s="60">
        <v>0</v>
      </c>
      <c r="BA38" s="58">
        <v>990.8972</v>
      </c>
      <c r="BB38" s="58">
        <v>43.328</v>
      </c>
      <c r="BC38" s="58">
        <v>2.1887</v>
      </c>
      <c r="BD38" s="58">
        <v>274.715</v>
      </c>
      <c r="BE38" s="58">
        <v>0</v>
      </c>
      <c r="BF38" s="60">
        <v>27404.8166</v>
      </c>
      <c r="BG38" s="61">
        <f t="shared" si="3"/>
        <v>32506.006999999998</v>
      </c>
      <c r="BH38" s="60">
        <v>0</v>
      </c>
      <c r="BI38" s="60">
        <v>1884.9717</v>
      </c>
      <c r="BJ38" s="60">
        <v>163.1273</v>
      </c>
      <c r="BK38" s="60">
        <v>4.114</v>
      </c>
      <c r="BL38" s="58">
        <v>7.3152</v>
      </c>
      <c r="BM38" s="58">
        <v>5611.3562</v>
      </c>
      <c r="BN38" s="58">
        <v>472.9493</v>
      </c>
      <c r="BO38" s="59">
        <f t="shared" si="7"/>
        <v>8143.833700000001</v>
      </c>
      <c r="BP38" s="48">
        <v>1397.7296</v>
      </c>
      <c r="BQ38" s="60">
        <v>0</v>
      </c>
      <c r="BR38" s="58">
        <v>1185.107</v>
      </c>
      <c r="BS38" s="58">
        <v>63.1984</v>
      </c>
      <c r="BT38" s="60">
        <v>101.9732</v>
      </c>
      <c r="BU38" s="60">
        <v>713.0242</v>
      </c>
      <c r="BV38" s="60">
        <v>2657.8476</v>
      </c>
      <c r="BW38" s="58">
        <v>862.435</v>
      </c>
      <c r="BX38" s="58">
        <v>6806.8218</v>
      </c>
      <c r="BY38" s="59">
        <f t="shared" si="4"/>
        <v>13788.1368</v>
      </c>
      <c r="BZ38" s="48">
        <v>0</v>
      </c>
      <c r="CA38" s="58">
        <v>3.5076</v>
      </c>
      <c r="CB38" s="60">
        <v>49.921</v>
      </c>
      <c r="CC38" s="58">
        <v>0</v>
      </c>
      <c r="CD38" s="58">
        <v>0</v>
      </c>
      <c r="CE38" s="60">
        <v>26.0696</v>
      </c>
      <c r="CF38" s="60">
        <v>31.3304</v>
      </c>
      <c r="CG38" s="60">
        <v>0</v>
      </c>
      <c r="CH38" s="58">
        <v>8.1844</v>
      </c>
      <c r="CI38" s="58">
        <v>0</v>
      </c>
      <c r="CJ38" s="58">
        <v>0</v>
      </c>
      <c r="CK38" s="58">
        <v>1.1692</v>
      </c>
      <c r="CL38" s="58">
        <v>14.0304</v>
      </c>
      <c r="CM38" s="61">
        <f t="shared" si="5"/>
        <v>134.21259999999998</v>
      </c>
      <c r="CN38" s="48">
        <v>4.8768</v>
      </c>
      <c r="CO38" s="58">
        <v>0</v>
      </c>
      <c r="CP38" s="60">
        <v>411.9358</v>
      </c>
      <c r="CQ38" s="58">
        <v>0</v>
      </c>
      <c r="CR38" s="61">
        <f t="shared" si="6"/>
        <v>416.8126</v>
      </c>
      <c r="CS38" s="62">
        <f t="shared" si="8"/>
        <v>101702.15219999998</v>
      </c>
    </row>
    <row r="39" spans="2:97" ht="12" customHeight="1">
      <c r="B39" s="25" t="s">
        <v>121</v>
      </c>
      <c r="C39" s="45">
        <v>0</v>
      </c>
      <c r="D39" s="43">
        <v>632.7947</v>
      </c>
      <c r="E39" s="43">
        <v>18.0684</v>
      </c>
      <c r="F39" s="43">
        <v>20274.5326</v>
      </c>
      <c r="G39" s="43">
        <v>0</v>
      </c>
      <c r="H39" s="43">
        <v>403.0599</v>
      </c>
      <c r="I39" s="43">
        <v>504.6709</v>
      </c>
      <c r="J39" s="43">
        <v>0</v>
      </c>
      <c r="K39" s="43">
        <v>1457.5553</v>
      </c>
      <c r="L39" s="44">
        <f t="shared" si="9"/>
        <v>23290.6818</v>
      </c>
      <c r="M39" s="45">
        <v>0</v>
      </c>
      <c r="N39" s="42">
        <v>3365.1204</v>
      </c>
      <c r="O39" s="43">
        <v>0</v>
      </c>
      <c r="P39" s="43">
        <v>0</v>
      </c>
      <c r="Q39" s="43">
        <v>179.1513</v>
      </c>
      <c r="R39" s="44">
        <f t="shared" si="0"/>
        <v>3544.2717</v>
      </c>
      <c r="S39" s="45">
        <v>0</v>
      </c>
      <c r="T39" s="43">
        <v>0</v>
      </c>
      <c r="U39" s="43">
        <v>0</v>
      </c>
      <c r="V39" s="43">
        <v>551.4353</v>
      </c>
      <c r="W39" s="43">
        <v>2.3831</v>
      </c>
      <c r="X39" s="43">
        <v>0</v>
      </c>
      <c r="Y39" s="42">
        <v>0</v>
      </c>
      <c r="Z39" s="43">
        <v>0</v>
      </c>
      <c r="AA39" s="43">
        <v>455.3273</v>
      </c>
      <c r="AB39" s="46">
        <f t="shared" si="1"/>
        <v>1009.1457</v>
      </c>
      <c r="AC39" s="45">
        <v>892.2672</v>
      </c>
      <c r="AD39" s="42">
        <v>90.7473</v>
      </c>
      <c r="AE39" s="43">
        <v>2621.1023</v>
      </c>
      <c r="AF39" s="43">
        <v>3276.1016</v>
      </c>
      <c r="AG39" s="43">
        <v>3471.6348</v>
      </c>
      <c r="AH39" s="43">
        <v>0</v>
      </c>
      <c r="AI39" s="43">
        <v>1442.1558</v>
      </c>
      <c r="AJ39" s="42">
        <v>424.554</v>
      </c>
      <c r="AK39" s="43">
        <v>123.2056</v>
      </c>
      <c r="AL39" s="43">
        <v>4852.2665</v>
      </c>
      <c r="AM39" s="46">
        <f t="shared" si="2"/>
        <v>17194.0351</v>
      </c>
      <c r="AN39" s="45">
        <v>272.2419</v>
      </c>
      <c r="AO39" s="42">
        <v>330.9009</v>
      </c>
      <c r="AP39" s="43">
        <v>785.3775</v>
      </c>
      <c r="AQ39" s="43">
        <v>0</v>
      </c>
      <c r="AR39" s="43">
        <v>90.7473</v>
      </c>
      <c r="AS39" s="43">
        <v>0</v>
      </c>
      <c r="AT39" s="43">
        <v>5.1714</v>
      </c>
      <c r="AU39" s="42">
        <v>17.238</v>
      </c>
      <c r="AV39" s="43">
        <v>128.7026</v>
      </c>
      <c r="AW39" s="43">
        <v>0</v>
      </c>
      <c r="AX39" s="42">
        <v>65.4112</v>
      </c>
      <c r="AY39" s="42">
        <v>0</v>
      </c>
      <c r="AZ39" s="42">
        <v>0</v>
      </c>
      <c r="BA39" s="43">
        <v>9</v>
      </c>
      <c r="BB39" s="43">
        <v>6.0276</v>
      </c>
      <c r="BC39" s="43">
        <v>492.7895</v>
      </c>
      <c r="BD39" s="43">
        <v>3752.8092</v>
      </c>
      <c r="BE39" s="43">
        <v>0</v>
      </c>
      <c r="BF39" s="42">
        <v>10952.7731</v>
      </c>
      <c r="BG39" s="46">
        <f t="shared" si="3"/>
        <v>16909.1902</v>
      </c>
      <c r="BH39" s="42">
        <v>19.2318</v>
      </c>
      <c r="BI39" s="42">
        <v>32.6406</v>
      </c>
      <c r="BJ39" s="42">
        <v>188.2495</v>
      </c>
      <c r="BK39" s="42">
        <v>22.8806</v>
      </c>
      <c r="BL39" s="43">
        <v>27.1026</v>
      </c>
      <c r="BM39" s="43">
        <v>30445.3611</v>
      </c>
      <c r="BN39" s="43">
        <v>872.352</v>
      </c>
      <c r="BO39" s="44">
        <f t="shared" si="7"/>
        <v>31607.818199999998</v>
      </c>
      <c r="BP39" s="45">
        <v>715.7021</v>
      </c>
      <c r="BQ39" s="42">
        <v>2.3546</v>
      </c>
      <c r="BR39" s="43">
        <v>46.1513</v>
      </c>
      <c r="BS39" s="43">
        <v>2504.7065</v>
      </c>
      <c r="BT39" s="42">
        <v>55.4861</v>
      </c>
      <c r="BU39" s="42">
        <v>14.9378</v>
      </c>
      <c r="BV39" s="42">
        <v>341421.6074</v>
      </c>
      <c r="BW39" s="43">
        <v>234.8471</v>
      </c>
      <c r="BX39" s="43">
        <v>75.4737</v>
      </c>
      <c r="BY39" s="44">
        <f t="shared" si="4"/>
        <v>345071.2666</v>
      </c>
      <c r="BZ39" s="45">
        <v>0</v>
      </c>
      <c r="CA39" s="43">
        <v>0</v>
      </c>
      <c r="CB39" s="42">
        <v>17.8908</v>
      </c>
      <c r="CC39" s="43">
        <v>0</v>
      </c>
      <c r="CD39" s="43">
        <v>46.4529</v>
      </c>
      <c r="CE39" s="42">
        <v>0</v>
      </c>
      <c r="CF39" s="42">
        <v>73.26</v>
      </c>
      <c r="CG39" s="42">
        <v>0</v>
      </c>
      <c r="CH39" s="43">
        <v>0</v>
      </c>
      <c r="CI39" s="43">
        <v>0</v>
      </c>
      <c r="CJ39" s="43">
        <v>7.6692</v>
      </c>
      <c r="CK39" s="43">
        <v>7.6692</v>
      </c>
      <c r="CL39" s="43">
        <v>18.9347</v>
      </c>
      <c r="CM39" s="46">
        <f t="shared" si="5"/>
        <v>171.87679999999997</v>
      </c>
      <c r="CN39" s="45">
        <v>54.7274</v>
      </c>
      <c r="CO39" s="43">
        <v>8.1175</v>
      </c>
      <c r="CP39" s="42">
        <v>962.628</v>
      </c>
      <c r="CQ39" s="43">
        <v>362.9892</v>
      </c>
      <c r="CR39" s="46">
        <f t="shared" si="6"/>
        <v>1388.4621000000002</v>
      </c>
      <c r="CS39" s="47">
        <f t="shared" si="8"/>
        <v>440186.7481999999</v>
      </c>
    </row>
    <row r="40" spans="2:97" ht="12" customHeight="1">
      <c r="B40" s="25" t="s">
        <v>122</v>
      </c>
      <c r="C40" s="45">
        <v>45.4182</v>
      </c>
      <c r="D40" s="43">
        <v>447.9194</v>
      </c>
      <c r="E40" s="43">
        <v>318.0863</v>
      </c>
      <c r="F40" s="43">
        <v>230.9217</v>
      </c>
      <c r="G40" s="43">
        <v>0</v>
      </c>
      <c r="H40" s="43">
        <v>771.7</v>
      </c>
      <c r="I40" s="43">
        <v>632.599</v>
      </c>
      <c r="J40" s="43">
        <v>0</v>
      </c>
      <c r="K40" s="43">
        <v>56.7341</v>
      </c>
      <c r="L40" s="44">
        <f t="shared" si="9"/>
        <v>2503.3787</v>
      </c>
      <c r="M40" s="45">
        <v>2781.7617</v>
      </c>
      <c r="N40" s="42">
        <v>207.9749</v>
      </c>
      <c r="O40" s="43">
        <v>0</v>
      </c>
      <c r="P40" s="43">
        <v>105.984</v>
      </c>
      <c r="Q40" s="43">
        <v>14083.8469</v>
      </c>
      <c r="R40" s="44">
        <f t="shared" si="0"/>
        <v>17179.5675</v>
      </c>
      <c r="S40" s="45">
        <v>24.0034</v>
      </c>
      <c r="T40" s="43">
        <v>70.236</v>
      </c>
      <c r="U40" s="43">
        <v>2.4912</v>
      </c>
      <c r="V40" s="43">
        <v>2167.5371</v>
      </c>
      <c r="W40" s="43">
        <v>11.7444</v>
      </c>
      <c r="X40" s="43">
        <v>0</v>
      </c>
      <c r="Y40" s="42">
        <v>0</v>
      </c>
      <c r="Z40" s="43">
        <v>0</v>
      </c>
      <c r="AA40" s="43">
        <v>3138.0104</v>
      </c>
      <c r="AB40" s="46">
        <f t="shared" si="1"/>
        <v>5414.022499999999</v>
      </c>
      <c r="AC40" s="45">
        <v>2193.3705</v>
      </c>
      <c r="AD40" s="42">
        <v>3019.8796</v>
      </c>
      <c r="AE40" s="43">
        <v>4141.9076</v>
      </c>
      <c r="AF40" s="43">
        <v>13303.2126</v>
      </c>
      <c r="AG40" s="43">
        <v>16528.7927</v>
      </c>
      <c r="AH40" s="43">
        <v>683.5474</v>
      </c>
      <c r="AI40" s="43">
        <v>2488.8121</v>
      </c>
      <c r="AJ40" s="42">
        <v>274.8149</v>
      </c>
      <c r="AK40" s="43">
        <v>251.8691</v>
      </c>
      <c r="AL40" s="43">
        <v>152.1912</v>
      </c>
      <c r="AM40" s="46">
        <f t="shared" si="2"/>
        <v>43038.3977</v>
      </c>
      <c r="AN40" s="45">
        <v>0</v>
      </c>
      <c r="AO40" s="42">
        <v>1442.681</v>
      </c>
      <c r="AP40" s="43">
        <v>2014.7183</v>
      </c>
      <c r="AQ40" s="43">
        <v>8356.4586</v>
      </c>
      <c r="AR40" s="43">
        <v>8346.5369</v>
      </c>
      <c r="AS40" s="43">
        <v>1722.501</v>
      </c>
      <c r="AT40" s="43">
        <v>184.5246</v>
      </c>
      <c r="AU40" s="42">
        <v>314.805</v>
      </c>
      <c r="AV40" s="43">
        <v>2244.6763</v>
      </c>
      <c r="AW40" s="43">
        <v>7931.065</v>
      </c>
      <c r="AX40" s="42">
        <v>1677.0128</v>
      </c>
      <c r="AY40" s="42">
        <v>3.7554</v>
      </c>
      <c r="AZ40" s="42">
        <v>60.2514</v>
      </c>
      <c r="BA40" s="43">
        <v>926.2854</v>
      </c>
      <c r="BB40" s="43">
        <v>328.3186</v>
      </c>
      <c r="BC40" s="43">
        <v>2598.797</v>
      </c>
      <c r="BD40" s="43">
        <v>4076.4638</v>
      </c>
      <c r="BE40" s="43">
        <v>0</v>
      </c>
      <c r="BF40" s="42">
        <v>64298.2545</v>
      </c>
      <c r="BG40" s="46">
        <f t="shared" si="3"/>
        <v>106527.10560000001</v>
      </c>
      <c r="BH40" s="42">
        <v>0</v>
      </c>
      <c r="BI40" s="42">
        <v>1836.8445</v>
      </c>
      <c r="BJ40" s="42">
        <v>207.9329</v>
      </c>
      <c r="BK40" s="42">
        <v>2277.8788</v>
      </c>
      <c r="BL40" s="43">
        <v>333.9299</v>
      </c>
      <c r="BM40" s="43">
        <v>15963.7172</v>
      </c>
      <c r="BN40" s="43">
        <v>1504.1894</v>
      </c>
      <c r="BO40" s="44">
        <f t="shared" si="7"/>
        <v>22124.4927</v>
      </c>
      <c r="BP40" s="45">
        <v>4126.8553</v>
      </c>
      <c r="BQ40" s="42">
        <v>0</v>
      </c>
      <c r="BR40" s="43">
        <v>28836.126</v>
      </c>
      <c r="BS40" s="43">
        <v>29444.2469</v>
      </c>
      <c r="BT40" s="42">
        <v>20973.8544</v>
      </c>
      <c r="BU40" s="42">
        <v>490.0587</v>
      </c>
      <c r="BV40" s="42">
        <v>1468.3324</v>
      </c>
      <c r="BW40" s="43">
        <v>782.6279</v>
      </c>
      <c r="BX40" s="43">
        <v>5073.501</v>
      </c>
      <c r="BY40" s="44">
        <f t="shared" si="4"/>
        <v>91195.6026</v>
      </c>
      <c r="BZ40" s="45">
        <v>0</v>
      </c>
      <c r="CA40" s="43">
        <v>0</v>
      </c>
      <c r="CB40" s="42">
        <v>239.5426</v>
      </c>
      <c r="CC40" s="43">
        <v>25.3576</v>
      </c>
      <c r="CD40" s="43">
        <v>0</v>
      </c>
      <c r="CE40" s="42">
        <v>0</v>
      </c>
      <c r="CF40" s="42">
        <v>103.8039</v>
      </c>
      <c r="CG40" s="42">
        <v>9.368</v>
      </c>
      <c r="CH40" s="43">
        <v>1.1133</v>
      </c>
      <c r="CI40" s="43">
        <v>6.8706</v>
      </c>
      <c r="CJ40" s="43">
        <v>55.7251</v>
      </c>
      <c r="CK40" s="43">
        <v>0</v>
      </c>
      <c r="CL40" s="43">
        <v>54.6633</v>
      </c>
      <c r="CM40" s="46">
        <f t="shared" si="5"/>
        <v>496.4444</v>
      </c>
      <c r="CN40" s="45">
        <v>686.2433</v>
      </c>
      <c r="CO40" s="43">
        <v>0</v>
      </c>
      <c r="CP40" s="42">
        <v>6.2994</v>
      </c>
      <c r="CQ40" s="43">
        <v>947.1483</v>
      </c>
      <c r="CR40" s="46">
        <f t="shared" si="6"/>
        <v>1639.6909999999998</v>
      </c>
      <c r="CS40" s="47">
        <f t="shared" si="8"/>
        <v>290118.7027000001</v>
      </c>
    </row>
    <row r="41" spans="2:97" ht="12" customHeight="1">
      <c r="B41" s="25" t="s">
        <v>123</v>
      </c>
      <c r="C41" s="45">
        <v>3.0276</v>
      </c>
      <c r="D41" s="43">
        <v>2593.0447</v>
      </c>
      <c r="E41" s="43">
        <v>0</v>
      </c>
      <c r="F41" s="43">
        <v>948.1071</v>
      </c>
      <c r="G41" s="43">
        <v>0</v>
      </c>
      <c r="H41" s="43">
        <v>5592.9838</v>
      </c>
      <c r="I41" s="43">
        <v>14025.3232</v>
      </c>
      <c r="J41" s="43">
        <v>0</v>
      </c>
      <c r="K41" s="43">
        <v>24900.4524</v>
      </c>
      <c r="L41" s="44">
        <f t="shared" si="9"/>
        <v>48062.9388</v>
      </c>
      <c r="M41" s="45">
        <v>659.572</v>
      </c>
      <c r="N41" s="42">
        <v>1267.0141</v>
      </c>
      <c r="O41" s="43">
        <v>0</v>
      </c>
      <c r="P41" s="43">
        <v>0</v>
      </c>
      <c r="Q41" s="43">
        <v>619.9294</v>
      </c>
      <c r="R41" s="44">
        <f t="shared" si="0"/>
        <v>2546.5155</v>
      </c>
      <c r="S41" s="45">
        <v>7.162</v>
      </c>
      <c r="T41" s="43">
        <v>0</v>
      </c>
      <c r="U41" s="43">
        <v>0</v>
      </c>
      <c r="V41" s="43">
        <v>2772.0328</v>
      </c>
      <c r="W41" s="43">
        <v>7.2882</v>
      </c>
      <c r="X41" s="43">
        <v>0</v>
      </c>
      <c r="Y41" s="42">
        <v>0</v>
      </c>
      <c r="Z41" s="43">
        <v>0</v>
      </c>
      <c r="AA41" s="43">
        <v>27.9518</v>
      </c>
      <c r="AB41" s="46">
        <f t="shared" si="1"/>
        <v>2814.4348</v>
      </c>
      <c r="AC41" s="45">
        <v>6212.4146</v>
      </c>
      <c r="AD41" s="42">
        <v>391.5742</v>
      </c>
      <c r="AE41" s="43">
        <v>28744.5668</v>
      </c>
      <c r="AF41" s="43">
        <v>7114.5373</v>
      </c>
      <c r="AG41" s="43">
        <v>177458.4836</v>
      </c>
      <c r="AH41" s="43">
        <v>302.0853</v>
      </c>
      <c r="AI41" s="43">
        <v>4054.5848</v>
      </c>
      <c r="AJ41" s="42">
        <v>2222.7797</v>
      </c>
      <c r="AK41" s="43">
        <v>1141.6046</v>
      </c>
      <c r="AL41" s="43">
        <v>808.5524</v>
      </c>
      <c r="AM41" s="46">
        <f t="shared" si="2"/>
        <v>228451.1833</v>
      </c>
      <c r="AN41" s="45">
        <v>195.5124</v>
      </c>
      <c r="AO41" s="42">
        <v>2154.089</v>
      </c>
      <c r="AP41" s="43">
        <v>777.9874</v>
      </c>
      <c r="AQ41" s="43">
        <v>12513.4765</v>
      </c>
      <c r="AR41" s="43">
        <v>65.1708</v>
      </c>
      <c r="AS41" s="43">
        <v>416.0745</v>
      </c>
      <c r="AT41" s="43">
        <v>0</v>
      </c>
      <c r="AU41" s="42">
        <v>0</v>
      </c>
      <c r="AV41" s="43">
        <v>59.0874</v>
      </c>
      <c r="AW41" s="43">
        <v>2055.9304</v>
      </c>
      <c r="AX41" s="42">
        <v>84.7585</v>
      </c>
      <c r="AY41" s="42">
        <v>0</v>
      </c>
      <c r="AZ41" s="42">
        <v>67.1952</v>
      </c>
      <c r="BA41" s="43">
        <v>8054.388</v>
      </c>
      <c r="BB41" s="43">
        <v>322.6225</v>
      </c>
      <c r="BC41" s="43">
        <v>623.6003</v>
      </c>
      <c r="BD41" s="43">
        <v>19535.3331</v>
      </c>
      <c r="BE41" s="43">
        <v>140.6755</v>
      </c>
      <c r="BF41" s="42">
        <v>264860.588</v>
      </c>
      <c r="BG41" s="46">
        <f t="shared" si="3"/>
        <v>311926.48949999997</v>
      </c>
      <c r="BH41" s="42">
        <v>0</v>
      </c>
      <c r="BI41" s="42">
        <v>541.1921</v>
      </c>
      <c r="BJ41" s="42">
        <v>100.6824</v>
      </c>
      <c r="BK41" s="42">
        <v>627.2034</v>
      </c>
      <c r="BL41" s="43">
        <v>4.9281</v>
      </c>
      <c r="BM41" s="43">
        <v>265024.3392</v>
      </c>
      <c r="BN41" s="43">
        <v>3168.0255</v>
      </c>
      <c r="BO41" s="44">
        <f t="shared" si="7"/>
        <v>269466.37069999997</v>
      </c>
      <c r="BP41" s="45">
        <v>14692.9777</v>
      </c>
      <c r="BQ41" s="42">
        <v>0</v>
      </c>
      <c r="BR41" s="43">
        <v>12133.8648</v>
      </c>
      <c r="BS41" s="43">
        <v>2882.8813</v>
      </c>
      <c r="BT41" s="42">
        <v>12920.4695</v>
      </c>
      <c r="BU41" s="42">
        <v>166143.4585</v>
      </c>
      <c r="BV41" s="42">
        <v>1569.8319</v>
      </c>
      <c r="BW41" s="43">
        <v>462.3402</v>
      </c>
      <c r="BX41" s="43">
        <v>3299.2116</v>
      </c>
      <c r="BY41" s="44">
        <f t="shared" si="4"/>
        <v>214105.0355</v>
      </c>
      <c r="BZ41" s="45">
        <v>31.1713</v>
      </c>
      <c r="CA41" s="43">
        <v>0</v>
      </c>
      <c r="CB41" s="42">
        <v>571.2978</v>
      </c>
      <c r="CC41" s="43">
        <v>13.1018</v>
      </c>
      <c r="CD41" s="43">
        <v>0</v>
      </c>
      <c r="CE41" s="42">
        <v>0</v>
      </c>
      <c r="CF41" s="42">
        <v>5.6208</v>
      </c>
      <c r="CG41" s="42">
        <v>89.7785</v>
      </c>
      <c r="CH41" s="43">
        <v>59.7294</v>
      </c>
      <c r="CI41" s="43">
        <v>2779.3114</v>
      </c>
      <c r="CJ41" s="43">
        <v>21.2448</v>
      </c>
      <c r="CK41" s="43">
        <v>0</v>
      </c>
      <c r="CL41" s="43">
        <v>134.6415</v>
      </c>
      <c r="CM41" s="46">
        <f t="shared" si="5"/>
        <v>3705.8973000000005</v>
      </c>
      <c r="CN41" s="45">
        <v>1417.3202</v>
      </c>
      <c r="CO41" s="43">
        <v>23.0445</v>
      </c>
      <c r="CP41" s="42">
        <v>1246.5742</v>
      </c>
      <c r="CQ41" s="43">
        <v>0</v>
      </c>
      <c r="CR41" s="46">
        <f t="shared" si="6"/>
        <v>2686.9389</v>
      </c>
      <c r="CS41" s="47">
        <f t="shared" si="8"/>
        <v>1083765.8043</v>
      </c>
    </row>
    <row r="42" spans="2:97" ht="12" customHeight="1">
      <c r="B42" s="25" t="s">
        <v>124</v>
      </c>
      <c r="C42" s="45">
        <v>84.9712</v>
      </c>
      <c r="D42" s="43">
        <v>213.8055</v>
      </c>
      <c r="E42" s="43">
        <v>318.6423</v>
      </c>
      <c r="F42" s="43">
        <v>110.2939</v>
      </c>
      <c r="G42" s="43">
        <v>0</v>
      </c>
      <c r="H42" s="43">
        <v>472.4002</v>
      </c>
      <c r="I42" s="43">
        <v>8836.4561</v>
      </c>
      <c r="J42" s="43">
        <v>0</v>
      </c>
      <c r="K42" s="43">
        <v>1109.7919</v>
      </c>
      <c r="L42" s="44">
        <f t="shared" si="9"/>
        <v>11146.3611</v>
      </c>
      <c r="M42" s="45">
        <v>0</v>
      </c>
      <c r="N42" s="42">
        <v>992.272</v>
      </c>
      <c r="O42" s="43">
        <v>184.8574</v>
      </c>
      <c r="P42" s="43">
        <v>0</v>
      </c>
      <c r="Q42" s="43">
        <v>2.515</v>
      </c>
      <c r="R42" s="44">
        <f t="shared" si="0"/>
        <v>1179.6444000000001</v>
      </c>
      <c r="S42" s="45">
        <v>78.8268</v>
      </c>
      <c r="T42" s="43">
        <v>0</v>
      </c>
      <c r="U42" s="43">
        <v>0</v>
      </c>
      <c r="V42" s="43">
        <v>121.384</v>
      </c>
      <c r="W42" s="43">
        <v>25.0555</v>
      </c>
      <c r="X42" s="43">
        <v>0</v>
      </c>
      <c r="Y42" s="42">
        <v>0</v>
      </c>
      <c r="Z42" s="43">
        <v>0</v>
      </c>
      <c r="AA42" s="43">
        <v>151.5667</v>
      </c>
      <c r="AB42" s="46">
        <f t="shared" si="1"/>
        <v>376.833</v>
      </c>
      <c r="AC42" s="45">
        <v>3239.1364</v>
      </c>
      <c r="AD42" s="42">
        <v>2144.1163</v>
      </c>
      <c r="AE42" s="43">
        <v>19820.6121</v>
      </c>
      <c r="AF42" s="43">
        <v>4933.1384</v>
      </c>
      <c r="AG42" s="43">
        <v>2725.9306</v>
      </c>
      <c r="AH42" s="43">
        <v>140.5601</v>
      </c>
      <c r="AI42" s="43">
        <v>3251.0874</v>
      </c>
      <c r="AJ42" s="42">
        <v>7728.6642</v>
      </c>
      <c r="AK42" s="43">
        <v>360.9549</v>
      </c>
      <c r="AL42" s="43">
        <v>15.4003</v>
      </c>
      <c r="AM42" s="46">
        <f t="shared" si="2"/>
        <v>44359.600699999995</v>
      </c>
      <c r="AN42" s="45">
        <v>202.6884</v>
      </c>
      <c r="AO42" s="42">
        <v>82.819</v>
      </c>
      <c r="AP42" s="43">
        <v>374.2515</v>
      </c>
      <c r="AQ42" s="43">
        <v>96.2815</v>
      </c>
      <c r="AR42" s="43">
        <v>7.4439</v>
      </c>
      <c r="AS42" s="43">
        <v>647.2613</v>
      </c>
      <c r="AT42" s="43">
        <v>290.923</v>
      </c>
      <c r="AU42" s="42">
        <v>1668.1716</v>
      </c>
      <c r="AV42" s="43">
        <v>1421.0472</v>
      </c>
      <c r="AW42" s="43">
        <v>806.4702</v>
      </c>
      <c r="AX42" s="42">
        <v>521.3222</v>
      </c>
      <c r="AY42" s="42">
        <v>7.0424</v>
      </c>
      <c r="AZ42" s="42">
        <v>55.3156</v>
      </c>
      <c r="BA42" s="43">
        <v>2521.5482</v>
      </c>
      <c r="BB42" s="43">
        <v>140.4966</v>
      </c>
      <c r="BC42" s="43">
        <v>1808.3332</v>
      </c>
      <c r="BD42" s="43">
        <v>4186.1855</v>
      </c>
      <c r="BE42" s="43">
        <v>497.584</v>
      </c>
      <c r="BF42" s="42">
        <v>19684.4741</v>
      </c>
      <c r="BG42" s="46">
        <f t="shared" si="3"/>
        <v>35019.659400000004</v>
      </c>
      <c r="BH42" s="42">
        <v>0</v>
      </c>
      <c r="BI42" s="42">
        <v>720.7483</v>
      </c>
      <c r="BJ42" s="42">
        <v>42.372</v>
      </c>
      <c r="BK42" s="42">
        <v>31.9989</v>
      </c>
      <c r="BL42" s="43">
        <v>15.9321</v>
      </c>
      <c r="BM42" s="43">
        <v>72670.4087</v>
      </c>
      <c r="BN42" s="43">
        <v>942.1672</v>
      </c>
      <c r="BO42" s="44">
        <f t="shared" si="7"/>
        <v>74423.6272</v>
      </c>
      <c r="BP42" s="45">
        <v>3949.6811</v>
      </c>
      <c r="BQ42" s="42">
        <v>0</v>
      </c>
      <c r="BR42" s="43">
        <v>7987.6215</v>
      </c>
      <c r="BS42" s="43">
        <v>586.0026</v>
      </c>
      <c r="BT42" s="42">
        <v>8.7687</v>
      </c>
      <c r="BU42" s="42">
        <v>925.6197</v>
      </c>
      <c r="BV42" s="42">
        <v>254.6853</v>
      </c>
      <c r="BW42" s="43">
        <v>8983.7187</v>
      </c>
      <c r="BX42" s="43">
        <v>993.3031</v>
      </c>
      <c r="BY42" s="44">
        <f t="shared" si="4"/>
        <v>23689.4007</v>
      </c>
      <c r="BZ42" s="45">
        <v>0</v>
      </c>
      <c r="CA42" s="43">
        <v>0</v>
      </c>
      <c r="CB42" s="42">
        <v>305.3788</v>
      </c>
      <c r="CC42" s="43">
        <v>0</v>
      </c>
      <c r="CD42" s="43">
        <v>0</v>
      </c>
      <c r="CE42" s="42">
        <v>0</v>
      </c>
      <c r="CF42" s="42">
        <v>610.398</v>
      </c>
      <c r="CG42" s="42">
        <v>16.8191</v>
      </c>
      <c r="CH42" s="43">
        <v>0</v>
      </c>
      <c r="CI42" s="43">
        <v>20.9126</v>
      </c>
      <c r="CJ42" s="43">
        <v>0</v>
      </c>
      <c r="CK42" s="43">
        <v>0</v>
      </c>
      <c r="CL42" s="43">
        <v>94.4639</v>
      </c>
      <c r="CM42" s="46">
        <f t="shared" si="5"/>
        <v>1047.9724</v>
      </c>
      <c r="CN42" s="45">
        <v>206.6412</v>
      </c>
      <c r="CO42" s="43">
        <v>2.8016</v>
      </c>
      <c r="CP42" s="42">
        <v>1048.4645</v>
      </c>
      <c r="CQ42" s="43">
        <v>5.044</v>
      </c>
      <c r="CR42" s="46">
        <f t="shared" si="6"/>
        <v>1262.9513000000002</v>
      </c>
      <c r="CS42" s="47">
        <f t="shared" si="8"/>
        <v>192506.0502</v>
      </c>
    </row>
    <row r="43" spans="2:97" ht="12" customHeight="1">
      <c r="B43" s="25" t="s">
        <v>125</v>
      </c>
      <c r="C43" s="45">
        <v>0</v>
      </c>
      <c r="D43" s="43">
        <v>0</v>
      </c>
      <c r="E43" s="43">
        <v>793.5274</v>
      </c>
      <c r="F43" s="43">
        <v>7199.2104</v>
      </c>
      <c r="G43" s="43">
        <v>0</v>
      </c>
      <c r="H43" s="43">
        <v>41.3035</v>
      </c>
      <c r="I43" s="43">
        <v>690.3854</v>
      </c>
      <c r="J43" s="43">
        <v>0</v>
      </c>
      <c r="K43" s="43">
        <v>121.3902</v>
      </c>
      <c r="L43" s="44">
        <f t="shared" si="9"/>
        <v>8845.8169</v>
      </c>
      <c r="M43" s="45">
        <v>0</v>
      </c>
      <c r="N43" s="42">
        <v>786.0496</v>
      </c>
      <c r="O43" s="43">
        <v>0</v>
      </c>
      <c r="P43" s="43">
        <v>0</v>
      </c>
      <c r="Q43" s="43">
        <v>0</v>
      </c>
      <c r="R43" s="44">
        <f t="shared" si="0"/>
        <v>786.0496</v>
      </c>
      <c r="S43" s="45">
        <v>0</v>
      </c>
      <c r="T43" s="43">
        <v>0</v>
      </c>
      <c r="U43" s="43">
        <v>0</v>
      </c>
      <c r="V43" s="43">
        <v>437.4722</v>
      </c>
      <c r="W43" s="43">
        <v>55.6308</v>
      </c>
      <c r="X43" s="43">
        <v>0</v>
      </c>
      <c r="Y43" s="42">
        <v>0</v>
      </c>
      <c r="Z43" s="43">
        <v>0</v>
      </c>
      <c r="AA43" s="43">
        <v>83.1042</v>
      </c>
      <c r="AB43" s="46">
        <f t="shared" si="1"/>
        <v>576.2072000000001</v>
      </c>
      <c r="AC43" s="45">
        <v>8630.9062</v>
      </c>
      <c r="AD43" s="42">
        <v>176.2482</v>
      </c>
      <c r="AE43" s="43">
        <v>1358.8712</v>
      </c>
      <c r="AF43" s="43">
        <v>2485.6816</v>
      </c>
      <c r="AG43" s="43">
        <v>1627.083</v>
      </c>
      <c r="AH43" s="43">
        <v>70.3051</v>
      </c>
      <c r="AI43" s="43">
        <v>4487.4746</v>
      </c>
      <c r="AJ43" s="42">
        <v>2.0068</v>
      </c>
      <c r="AK43" s="43">
        <v>1389.8395</v>
      </c>
      <c r="AL43" s="43">
        <v>0</v>
      </c>
      <c r="AM43" s="46">
        <f t="shared" si="2"/>
        <v>20228.4162</v>
      </c>
      <c r="AN43" s="45">
        <v>0</v>
      </c>
      <c r="AO43" s="42">
        <v>579.4377</v>
      </c>
      <c r="AP43" s="43">
        <v>120.7224</v>
      </c>
      <c r="AQ43" s="43">
        <v>2545.8316</v>
      </c>
      <c r="AR43" s="43">
        <v>64.4284</v>
      </c>
      <c r="AS43" s="43">
        <v>2406.5366</v>
      </c>
      <c r="AT43" s="43">
        <v>0</v>
      </c>
      <c r="AU43" s="42">
        <v>0</v>
      </c>
      <c r="AV43" s="43">
        <v>0</v>
      </c>
      <c r="AW43" s="43">
        <v>0</v>
      </c>
      <c r="AX43" s="42">
        <v>57.02</v>
      </c>
      <c r="AY43" s="42">
        <v>0</v>
      </c>
      <c r="AZ43" s="42">
        <v>0</v>
      </c>
      <c r="BA43" s="43">
        <v>349.9866</v>
      </c>
      <c r="BB43" s="43">
        <v>796.4783</v>
      </c>
      <c r="BC43" s="43">
        <v>0</v>
      </c>
      <c r="BD43" s="43">
        <v>985.6459</v>
      </c>
      <c r="BE43" s="43">
        <v>0</v>
      </c>
      <c r="BF43" s="42">
        <v>4702.9509</v>
      </c>
      <c r="BG43" s="46">
        <f t="shared" si="3"/>
        <v>12609.0384</v>
      </c>
      <c r="BH43" s="42">
        <v>0</v>
      </c>
      <c r="BI43" s="42">
        <v>594.034</v>
      </c>
      <c r="BJ43" s="42">
        <v>27</v>
      </c>
      <c r="BK43" s="42">
        <v>504.9304</v>
      </c>
      <c r="BL43" s="43">
        <v>0</v>
      </c>
      <c r="BM43" s="43">
        <v>9861.6571</v>
      </c>
      <c r="BN43" s="43">
        <v>596.7724</v>
      </c>
      <c r="BO43" s="44">
        <f t="shared" si="7"/>
        <v>11584.393900000001</v>
      </c>
      <c r="BP43" s="45">
        <v>1314.519</v>
      </c>
      <c r="BQ43" s="42">
        <v>0</v>
      </c>
      <c r="BR43" s="43">
        <v>1661.4678</v>
      </c>
      <c r="BS43" s="43">
        <v>45.006</v>
      </c>
      <c r="BT43" s="42">
        <v>1152.6222</v>
      </c>
      <c r="BU43" s="42">
        <v>3416.5509</v>
      </c>
      <c r="BV43" s="42">
        <v>585.9808</v>
      </c>
      <c r="BW43" s="43">
        <v>0</v>
      </c>
      <c r="BX43" s="43">
        <v>584.083</v>
      </c>
      <c r="BY43" s="44">
        <f t="shared" si="4"/>
        <v>8760.2297</v>
      </c>
      <c r="BZ43" s="45">
        <v>0</v>
      </c>
      <c r="CA43" s="43">
        <v>0</v>
      </c>
      <c r="CB43" s="42">
        <v>32.8164</v>
      </c>
      <c r="CC43" s="43">
        <v>0</v>
      </c>
      <c r="CD43" s="43">
        <v>0</v>
      </c>
      <c r="CE43" s="42">
        <v>0</v>
      </c>
      <c r="CF43" s="42">
        <v>147.7321</v>
      </c>
      <c r="CG43" s="42">
        <v>14.8728</v>
      </c>
      <c r="CH43" s="43">
        <v>0</v>
      </c>
      <c r="CI43" s="43">
        <v>0</v>
      </c>
      <c r="CJ43" s="43">
        <v>0</v>
      </c>
      <c r="CK43" s="43">
        <v>0</v>
      </c>
      <c r="CL43" s="43">
        <v>2.271</v>
      </c>
      <c r="CM43" s="46">
        <f t="shared" si="5"/>
        <v>197.6923</v>
      </c>
      <c r="CN43" s="45">
        <v>3574.3816</v>
      </c>
      <c r="CO43" s="43">
        <v>0</v>
      </c>
      <c r="CP43" s="42">
        <v>10.8104</v>
      </c>
      <c r="CQ43" s="43">
        <v>0</v>
      </c>
      <c r="CR43" s="46">
        <f t="shared" si="6"/>
        <v>3585.192</v>
      </c>
      <c r="CS43" s="47">
        <f t="shared" si="8"/>
        <v>67173.0362</v>
      </c>
    </row>
    <row r="44" spans="2:97" ht="12" customHeight="1">
      <c r="B44" s="25" t="s">
        <v>126</v>
      </c>
      <c r="C44" s="45">
        <v>105.6363</v>
      </c>
      <c r="D44" s="43">
        <v>21.9344</v>
      </c>
      <c r="E44" s="43">
        <v>101.0797</v>
      </c>
      <c r="F44" s="43">
        <v>3.2521</v>
      </c>
      <c r="G44" s="43">
        <v>0</v>
      </c>
      <c r="H44" s="43">
        <v>1236.4449</v>
      </c>
      <c r="I44" s="43">
        <v>165.8574</v>
      </c>
      <c r="J44" s="43">
        <v>0</v>
      </c>
      <c r="K44" s="43">
        <v>83.1162</v>
      </c>
      <c r="L44" s="44">
        <f t="shared" si="9"/>
        <v>1717.321</v>
      </c>
      <c r="M44" s="45">
        <v>0</v>
      </c>
      <c r="N44" s="42">
        <v>547.0628</v>
      </c>
      <c r="O44" s="43">
        <v>9.4406</v>
      </c>
      <c r="P44" s="43">
        <v>0</v>
      </c>
      <c r="Q44" s="43">
        <v>0</v>
      </c>
      <c r="R44" s="44">
        <f t="shared" si="0"/>
        <v>556.5034</v>
      </c>
      <c r="S44" s="45">
        <v>0</v>
      </c>
      <c r="T44" s="43">
        <v>0</v>
      </c>
      <c r="U44" s="43">
        <v>0</v>
      </c>
      <c r="V44" s="43">
        <v>312.2282</v>
      </c>
      <c r="W44" s="43">
        <v>0</v>
      </c>
      <c r="X44" s="43">
        <v>0</v>
      </c>
      <c r="Y44" s="42">
        <v>0</v>
      </c>
      <c r="Z44" s="43">
        <v>0</v>
      </c>
      <c r="AA44" s="43">
        <v>0</v>
      </c>
      <c r="AB44" s="46">
        <f t="shared" si="1"/>
        <v>312.2282</v>
      </c>
      <c r="AC44" s="45">
        <v>2934.4457</v>
      </c>
      <c r="AD44" s="42">
        <v>846.9577</v>
      </c>
      <c r="AE44" s="43">
        <v>3303.7782</v>
      </c>
      <c r="AF44" s="43">
        <v>1124.6712</v>
      </c>
      <c r="AG44" s="43">
        <v>5072.7001</v>
      </c>
      <c r="AH44" s="43">
        <v>34.052</v>
      </c>
      <c r="AI44" s="43">
        <v>64.036</v>
      </c>
      <c r="AJ44" s="42">
        <v>26.9904</v>
      </c>
      <c r="AK44" s="43">
        <v>3740.1564</v>
      </c>
      <c r="AL44" s="43">
        <v>196.6104</v>
      </c>
      <c r="AM44" s="46">
        <f t="shared" si="2"/>
        <v>17344.398100000002</v>
      </c>
      <c r="AN44" s="45">
        <v>87.7494</v>
      </c>
      <c r="AO44" s="42">
        <v>1390.764</v>
      </c>
      <c r="AP44" s="43">
        <v>5.4836</v>
      </c>
      <c r="AQ44" s="43">
        <v>44.189</v>
      </c>
      <c r="AR44" s="43">
        <v>0</v>
      </c>
      <c r="AS44" s="43">
        <v>3.0006</v>
      </c>
      <c r="AT44" s="43">
        <v>286.4645</v>
      </c>
      <c r="AU44" s="42">
        <v>409.235</v>
      </c>
      <c r="AV44" s="43">
        <v>98.2164</v>
      </c>
      <c r="AW44" s="43">
        <v>245.541</v>
      </c>
      <c r="AX44" s="42">
        <v>17.6601</v>
      </c>
      <c r="AY44" s="42">
        <v>43.3485</v>
      </c>
      <c r="AZ44" s="42">
        <v>3.211</v>
      </c>
      <c r="BA44" s="43">
        <v>306.5068</v>
      </c>
      <c r="BB44" s="43">
        <v>243576.2695</v>
      </c>
      <c r="BC44" s="43">
        <v>837.0648</v>
      </c>
      <c r="BD44" s="43">
        <v>4524.1701</v>
      </c>
      <c r="BE44" s="43">
        <v>131.9071</v>
      </c>
      <c r="BF44" s="42">
        <v>1387.1646</v>
      </c>
      <c r="BG44" s="46">
        <f t="shared" si="3"/>
        <v>253397.94599999997</v>
      </c>
      <c r="BH44" s="42">
        <v>0</v>
      </c>
      <c r="BI44" s="42">
        <v>2403.0689</v>
      </c>
      <c r="BJ44" s="42">
        <v>43.8806</v>
      </c>
      <c r="BK44" s="42">
        <v>1678.5623</v>
      </c>
      <c r="BL44" s="43">
        <v>129.9858</v>
      </c>
      <c r="BM44" s="43">
        <v>14302.1018</v>
      </c>
      <c r="BN44" s="43">
        <v>948.9606</v>
      </c>
      <c r="BO44" s="44">
        <f t="shared" si="7"/>
        <v>19506.559999999998</v>
      </c>
      <c r="BP44" s="45">
        <v>8506.3372</v>
      </c>
      <c r="BQ44" s="42">
        <v>0</v>
      </c>
      <c r="BR44" s="43">
        <v>6016.3005</v>
      </c>
      <c r="BS44" s="43">
        <v>6502.4321</v>
      </c>
      <c r="BT44" s="42">
        <v>30732.6306</v>
      </c>
      <c r="BU44" s="42">
        <v>8114.6077</v>
      </c>
      <c r="BV44" s="42">
        <v>1037.7732</v>
      </c>
      <c r="BW44" s="43">
        <v>939.3697</v>
      </c>
      <c r="BX44" s="43">
        <v>4724.8998</v>
      </c>
      <c r="BY44" s="44">
        <f t="shared" si="4"/>
        <v>66574.3508</v>
      </c>
      <c r="BZ44" s="45">
        <v>0</v>
      </c>
      <c r="CA44" s="43">
        <v>39.507</v>
      </c>
      <c r="CB44" s="42">
        <v>2.0004</v>
      </c>
      <c r="CC44" s="43">
        <v>0</v>
      </c>
      <c r="CD44" s="43">
        <v>0</v>
      </c>
      <c r="CE44" s="42">
        <v>8.2254</v>
      </c>
      <c r="CF44" s="42">
        <v>10.0995</v>
      </c>
      <c r="CG44" s="42">
        <v>7.8054</v>
      </c>
      <c r="CH44" s="43">
        <v>0</v>
      </c>
      <c r="CI44" s="43">
        <v>0</v>
      </c>
      <c r="CJ44" s="43">
        <v>0</v>
      </c>
      <c r="CK44" s="43">
        <v>0</v>
      </c>
      <c r="CL44" s="43">
        <v>1.1246</v>
      </c>
      <c r="CM44" s="46">
        <f t="shared" si="5"/>
        <v>68.7623</v>
      </c>
      <c r="CN44" s="45">
        <v>444.087</v>
      </c>
      <c r="CO44" s="43">
        <v>0</v>
      </c>
      <c r="CP44" s="42">
        <v>1459.9281</v>
      </c>
      <c r="CQ44" s="43">
        <v>13.2942</v>
      </c>
      <c r="CR44" s="46">
        <f t="shared" si="6"/>
        <v>1917.3093000000001</v>
      </c>
      <c r="CS44" s="47">
        <f t="shared" si="8"/>
        <v>361395.37909999996</v>
      </c>
    </row>
    <row r="45" spans="2:97" ht="12" customHeight="1">
      <c r="B45" s="25" t="s">
        <v>127</v>
      </c>
      <c r="C45" s="45">
        <v>139.7945</v>
      </c>
      <c r="D45" s="43">
        <v>21.1854</v>
      </c>
      <c r="E45" s="43">
        <v>3.7386</v>
      </c>
      <c r="F45" s="43">
        <v>356.4272</v>
      </c>
      <c r="G45" s="43">
        <v>0</v>
      </c>
      <c r="H45" s="43">
        <v>1248.3752</v>
      </c>
      <c r="I45" s="43">
        <v>26315.9136</v>
      </c>
      <c r="J45" s="43">
        <v>3711.323</v>
      </c>
      <c r="K45" s="43">
        <v>1349.572</v>
      </c>
      <c r="L45" s="44">
        <f t="shared" si="9"/>
        <v>33146.3295</v>
      </c>
      <c r="M45" s="45">
        <v>231.5178</v>
      </c>
      <c r="N45" s="42">
        <v>690.9002</v>
      </c>
      <c r="O45" s="43">
        <v>68.0526</v>
      </c>
      <c r="P45" s="43">
        <v>0</v>
      </c>
      <c r="Q45" s="43">
        <v>68.0526</v>
      </c>
      <c r="R45" s="44">
        <f t="shared" si="0"/>
        <v>1058.5232</v>
      </c>
      <c r="S45" s="45">
        <v>21.0294</v>
      </c>
      <c r="T45" s="43">
        <v>0</v>
      </c>
      <c r="U45" s="43">
        <v>0</v>
      </c>
      <c r="V45" s="43">
        <v>3043.1435</v>
      </c>
      <c r="W45" s="43">
        <v>0</v>
      </c>
      <c r="X45" s="43">
        <v>3410.7129</v>
      </c>
      <c r="Y45" s="42">
        <v>0</v>
      </c>
      <c r="Z45" s="43">
        <v>0</v>
      </c>
      <c r="AA45" s="43">
        <v>2779.712</v>
      </c>
      <c r="AB45" s="46">
        <f t="shared" si="1"/>
        <v>9254.5978</v>
      </c>
      <c r="AC45" s="45">
        <v>552.7672</v>
      </c>
      <c r="AD45" s="42">
        <v>455.017</v>
      </c>
      <c r="AE45" s="43">
        <v>3942.0775</v>
      </c>
      <c r="AF45" s="43">
        <v>3324.7696</v>
      </c>
      <c r="AG45" s="43">
        <v>5733.9339</v>
      </c>
      <c r="AH45" s="43">
        <v>0</v>
      </c>
      <c r="AI45" s="43">
        <v>7503.9131</v>
      </c>
      <c r="AJ45" s="42">
        <v>87.245</v>
      </c>
      <c r="AK45" s="43">
        <v>4082.4533</v>
      </c>
      <c r="AL45" s="43">
        <v>1979.1836</v>
      </c>
      <c r="AM45" s="46">
        <f t="shared" si="2"/>
        <v>27661.360199999996</v>
      </c>
      <c r="AN45" s="45">
        <v>122.0358</v>
      </c>
      <c r="AO45" s="42">
        <v>1797.2444</v>
      </c>
      <c r="AP45" s="43">
        <v>104.0454</v>
      </c>
      <c r="AQ45" s="43">
        <v>1.0984</v>
      </c>
      <c r="AR45" s="43">
        <v>417.5869</v>
      </c>
      <c r="AS45" s="43">
        <v>849.914</v>
      </c>
      <c r="AT45" s="43">
        <v>60.774</v>
      </c>
      <c r="AU45" s="42">
        <v>451.353</v>
      </c>
      <c r="AV45" s="43">
        <v>167.442</v>
      </c>
      <c r="AW45" s="43">
        <v>35.442</v>
      </c>
      <c r="AX45" s="42">
        <v>394.0232</v>
      </c>
      <c r="AY45" s="42">
        <v>0</v>
      </c>
      <c r="AZ45" s="42">
        <v>0</v>
      </c>
      <c r="BA45" s="43">
        <v>1739.2731</v>
      </c>
      <c r="BB45" s="43">
        <v>100.31</v>
      </c>
      <c r="BC45" s="43">
        <v>11.637</v>
      </c>
      <c r="BD45" s="43">
        <v>4045.139</v>
      </c>
      <c r="BE45" s="43">
        <v>7.072</v>
      </c>
      <c r="BF45" s="42">
        <v>8626.7803</v>
      </c>
      <c r="BG45" s="46">
        <f t="shared" si="3"/>
        <v>18931.1705</v>
      </c>
      <c r="BH45" s="42">
        <v>81.3922</v>
      </c>
      <c r="BI45" s="42">
        <v>1786.4054</v>
      </c>
      <c r="BJ45" s="42">
        <v>400.2846</v>
      </c>
      <c r="BK45" s="42">
        <v>10516.2945</v>
      </c>
      <c r="BL45" s="43">
        <v>0</v>
      </c>
      <c r="BM45" s="43">
        <v>7060.9932</v>
      </c>
      <c r="BN45" s="43">
        <v>9218.5353</v>
      </c>
      <c r="BO45" s="44">
        <f t="shared" si="7"/>
        <v>29063.9052</v>
      </c>
      <c r="BP45" s="45">
        <v>2570.6118</v>
      </c>
      <c r="BQ45" s="42">
        <v>0</v>
      </c>
      <c r="BR45" s="43">
        <v>2645.9584</v>
      </c>
      <c r="BS45" s="43">
        <v>15092.9739</v>
      </c>
      <c r="BT45" s="42">
        <v>13.3058</v>
      </c>
      <c r="BU45" s="42">
        <v>801.1845</v>
      </c>
      <c r="BV45" s="42">
        <v>6983.8171</v>
      </c>
      <c r="BW45" s="43">
        <v>485.9887</v>
      </c>
      <c r="BX45" s="43">
        <v>6422.6609</v>
      </c>
      <c r="BY45" s="44">
        <f t="shared" si="4"/>
        <v>35016.5011</v>
      </c>
      <c r="BZ45" s="45">
        <v>0</v>
      </c>
      <c r="CA45" s="43">
        <v>0</v>
      </c>
      <c r="CB45" s="42">
        <v>66.6483</v>
      </c>
      <c r="CC45" s="43">
        <v>0</v>
      </c>
      <c r="CD45" s="43">
        <v>0</v>
      </c>
      <c r="CE45" s="42">
        <v>35.98</v>
      </c>
      <c r="CF45" s="42">
        <v>0</v>
      </c>
      <c r="CG45" s="42">
        <v>5.3656</v>
      </c>
      <c r="CH45" s="43">
        <v>0</v>
      </c>
      <c r="CI45" s="43">
        <v>0</v>
      </c>
      <c r="CJ45" s="43">
        <v>0</v>
      </c>
      <c r="CK45" s="43">
        <v>0</v>
      </c>
      <c r="CL45" s="43">
        <v>4.3105</v>
      </c>
      <c r="CM45" s="46">
        <f t="shared" si="5"/>
        <v>112.3044</v>
      </c>
      <c r="CN45" s="45">
        <v>505.9204</v>
      </c>
      <c r="CO45" s="43">
        <v>0</v>
      </c>
      <c r="CP45" s="42">
        <v>713.7267</v>
      </c>
      <c r="CQ45" s="43">
        <v>481.5094</v>
      </c>
      <c r="CR45" s="46">
        <f t="shared" si="6"/>
        <v>1701.1565</v>
      </c>
      <c r="CS45" s="47">
        <f t="shared" si="8"/>
        <v>155945.84840000002</v>
      </c>
    </row>
    <row r="46" spans="2:97" ht="12" customHeight="1">
      <c r="B46" s="25" t="s">
        <v>128</v>
      </c>
      <c r="C46" s="45">
        <v>0</v>
      </c>
      <c r="D46" s="43">
        <v>54.3147</v>
      </c>
      <c r="E46" s="43">
        <v>6.5836</v>
      </c>
      <c r="F46" s="43">
        <v>23241.6509</v>
      </c>
      <c r="G46" s="43">
        <v>0</v>
      </c>
      <c r="H46" s="43">
        <v>544.1803</v>
      </c>
      <c r="I46" s="43">
        <v>4543.087</v>
      </c>
      <c r="J46" s="43">
        <v>0</v>
      </c>
      <c r="K46" s="43">
        <v>6.5836</v>
      </c>
      <c r="L46" s="44">
        <f t="shared" si="9"/>
        <v>28396.400100000003</v>
      </c>
      <c r="M46" s="45">
        <v>0</v>
      </c>
      <c r="N46" s="42">
        <v>231.661</v>
      </c>
      <c r="O46" s="43">
        <v>0</v>
      </c>
      <c r="P46" s="43">
        <v>0</v>
      </c>
      <c r="Q46" s="43">
        <v>112.96</v>
      </c>
      <c r="R46" s="44">
        <f t="shared" si="0"/>
        <v>344.621</v>
      </c>
      <c r="S46" s="45">
        <v>0</v>
      </c>
      <c r="T46" s="43">
        <v>0</v>
      </c>
      <c r="U46" s="43">
        <v>24.3054</v>
      </c>
      <c r="V46" s="43">
        <v>205.3187</v>
      </c>
      <c r="W46" s="43">
        <v>67.7598</v>
      </c>
      <c r="X46" s="43">
        <v>0</v>
      </c>
      <c r="Y46" s="42">
        <v>0</v>
      </c>
      <c r="Z46" s="43">
        <v>2.31</v>
      </c>
      <c r="AA46" s="43">
        <v>3.2673</v>
      </c>
      <c r="AB46" s="46">
        <f t="shared" si="1"/>
        <v>302.9612</v>
      </c>
      <c r="AC46" s="45">
        <v>141.7364</v>
      </c>
      <c r="AD46" s="42">
        <v>1816.1516</v>
      </c>
      <c r="AE46" s="43">
        <v>11704.2276</v>
      </c>
      <c r="AF46" s="43">
        <v>1599.5729</v>
      </c>
      <c r="AG46" s="43">
        <v>1776.5091</v>
      </c>
      <c r="AH46" s="43">
        <v>0</v>
      </c>
      <c r="AI46" s="43">
        <v>5092.3824</v>
      </c>
      <c r="AJ46" s="42">
        <v>5.844</v>
      </c>
      <c r="AK46" s="43">
        <v>53.9712</v>
      </c>
      <c r="AL46" s="43">
        <v>5120.6473</v>
      </c>
      <c r="AM46" s="46">
        <f t="shared" si="2"/>
        <v>27311.042499999996</v>
      </c>
      <c r="AN46" s="45">
        <v>16.8114</v>
      </c>
      <c r="AO46" s="42">
        <v>1055.0076</v>
      </c>
      <c r="AP46" s="43">
        <v>217.6456</v>
      </c>
      <c r="AQ46" s="43">
        <v>0</v>
      </c>
      <c r="AR46" s="43">
        <v>0</v>
      </c>
      <c r="AS46" s="43">
        <v>53.79</v>
      </c>
      <c r="AT46" s="43">
        <v>0</v>
      </c>
      <c r="AU46" s="42">
        <v>0</v>
      </c>
      <c r="AV46" s="43">
        <v>24.3054</v>
      </c>
      <c r="AW46" s="43">
        <v>24.3054</v>
      </c>
      <c r="AX46" s="42">
        <v>12.9132</v>
      </c>
      <c r="AY46" s="42">
        <v>0</v>
      </c>
      <c r="AZ46" s="42">
        <v>0</v>
      </c>
      <c r="BA46" s="43">
        <v>367.5746</v>
      </c>
      <c r="BB46" s="43">
        <v>731.8384</v>
      </c>
      <c r="BC46" s="43">
        <v>1.0269</v>
      </c>
      <c r="BD46" s="43">
        <v>291.6461</v>
      </c>
      <c r="BE46" s="43">
        <v>0</v>
      </c>
      <c r="BF46" s="42">
        <v>6730.4349</v>
      </c>
      <c r="BG46" s="46">
        <f t="shared" si="3"/>
        <v>9527.299500000001</v>
      </c>
      <c r="BH46" s="42">
        <v>123.4395</v>
      </c>
      <c r="BI46" s="42">
        <v>4.9377</v>
      </c>
      <c r="BJ46" s="42">
        <v>24.6456</v>
      </c>
      <c r="BK46" s="42">
        <v>0</v>
      </c>
      <c r="BL46" s="43">
        <v>0</v>
      </c>
      <c r="BM46" s="43">
        <v>1185.5101</v>
      </c>
      <c r="BN46" s="43">
        <v>2695.5431</v>
      </c>
      <c r="BO46" s="44">
        <f t="shared" si="7"/>
        <v>4034.076</v>
      </c>
      <c r="BP46" s="45">
        <v>13255.5231</v>
      </c>
      <c r="BQ46" s="42">
        <v>0</v>
      </c>
      <c r="BR46" s="43">
        <v>9905.9589</v>
      </c>
      <c r="BS46" s="43">
        <v>0</v>
      </c>
      <c r="BT46" s="42">
        <v>0</v>
      </c>
      <c r="BU46" s="42">
        <v>553.2478</v>
      </c>
      <c r="BV46" s="42">
        <v>786.0317</v>
      </c>
      <c r="BW46" s="43">
        <v>0</v>
      </c>
      <c r="BX46" s="43">
        <v>998.4976</v>
      </c>
      <c r="BY46" s="44">
        <f t="shared" si="4"/>
        <v>25499.2591</v>
      </c>
      <c r="BZ46" s="45">
        <v>0</v>
      </c>
      <c r="CA46" s="43">
        <v>0</v>
      </c>
      <c r="CB46" s="42">
        <v>92.768</v>
      </c>
      <c r="CC46" s="43">
        <v>0</v>
      </c>
      <c r="CD46" s="43">
        <v>0</v>
      </c>
      <c r="CE46" s="42">
        <v>0</v>
      </c>
      <c r="CF46" s="42">
        <v>28.7515</v>
      </c>
      <c r="CG46" s="42">
        <v>0</v>
      </c>
      <c r="CH46" s="43">
        <v>0</v>
      </c>
      <c r="CI46" s="43">
        <v>0</v>
      </c>
      <c r="CJ46" s="43">
        <v>0</v>
      </c>
      <c r="CK46" s="43">
        <v>0</v>
      </c>
      <c r="CL46" s="43">
        <v>28.7515</v>
      </c>
      <c r="CM46" s="46">
        <f t="shared" si="5"/>
        <v>150.271</v>
      </c>
      <c r="CN46" s="45">
        <v>27.72</v>
      </c>
      <c r="CO46" s="43">
        <v>0</v>
      </c>
      <c r="CP46" s="42">
        <v>0</v>
      </c>
      <c r="CQ46" s="43">
        <v>0</v>
      </c>
      <c r="CR46" s="46">
        <f t="shared" si="6"/>
        <v>27.72</v>
      </c>
      <c r="CS46" s="47">
        <f t="shared" si="8"/>
        <v>95593.6504</v>
      </c>
    </row>
    <row r="47" spans="2:97" ht="12" customHeight="1">
      <c r="B47" s="28" t="s">
        <v>129</v>
      </c>
      <c r="C47" s="63">
        <v>1592.9796</v>
      </c>
      <c r="D47" s="64">
        <v>8025.3126</v>
      </c>
      <c r="E47" s="64">
        <v>14740.7783</v>
      </c>
      <c r="F47" s="64">
        <v>1050.402</v>
      </c>
      <c r="G47" s="64">
        <v>0</v>
      </c>
      <c r="H47" s="64">
        <v>17530.9575</v>
      </c>
      <c r="I47" s="64">
        <v>17608.8736</v>
      </c>
      <c r="J47" s="64">
        <v>0</v>
      </c>
      <c r="K47" s="64">
        <v>571.6628</v>
      </c>
      <c r="L47" s="65">
        <f t="shared" si="9"/>
        <v>61120.966400000005</v>
      </c>
      <c r="M47" s="63">
        <v>0</v>
      </c>
      <c r="N47" s="66">
        <v>3130.2042</v>
      </c>
      <c r="O47" s="64">
        <v>0</v>
      </c>
      <c r="P47" s="64">
        <v>0</v>
      </c>
      <c r="Q47" s="64">
        <v>65.0574</v>
      </c>
      <c r="R47" s="65">
        <f t="shared" si="0"/>
        <v>3195.2616000000003</v>
      </c>
      <c r="S47" s="63">
        <v>8.5483</v>
      </c>
      <c r="T47" s="64">
        <v>0</v>
      </c>
      <c r="U47" s="64">
        <v>570.6298</v>
      </c>
      <c r="V47" s="64">
        <v>5068.6063</v>
      </c>
      <c r="W47" s="64">
        <v>123.7426</v>
      </c>
      <c r="X47" s="64">
        <v>0</v>
      </c>
      <c r="Y47" s="66">
        <v>0</v>
      </c>
      <c r="Z47" s="64">
        <v>7.6185</v>
      </c>
      <c r="AA47" s="64">
        <v>2850.1514</v>
      </c>
      <c r="AB47" s="67">
        <f t="shared" si="1"/>
        <v>8629.2969</v>
      </c>
      <c r="AC47" s="63">
        <v>23399.1717</v>
      </c>
      <c r="AD47" s="66">
        <v>70971.3526</v>
      </c>
      <c r="AE47" s="64">
        <v>42326.2477</v>
      </c>
      <c r="AF47" s="64">
        <v>13899.0712</v>
      </c>
      <c r="AG47" s="64">
        <v>32385.007</v>
      </c>
      <c r="AH47" s="64">
        <v>68.4163</v>
      </c>
      <c r="AI47" s="64">
        <v>7033.96</v>
      </c>
      <c r="AJ47" s="66">
        <v>317.3293</v>
      </c>
      <c r="AK47" s="64">
        <v>3711.0755</v>
      </c>
      <c r="AL47" s="64">
        <v>450.9875</v>
      </c>
      <c r="AM47" s="67">
        <f t="shared" si="2"/>
        <v>194562.61880000003</v>
      </c>
      <c r="AN47" s="63">
        <v>398.619</v>
      </c>
      <c r="AO47" s="66">
        <v>4338.7988</v>
      </c>
      <c r="AP47" s="64">
        <v>2687.5011</v>
      </c>
      <c r="AQ47" s="64">
        <v>260.8945</v>
      </c>
      <c r="AR47" s="64">
        <v>119.7101</v>
      </c>
      <c r="AS47" s="64">
        <v>12862.7598</v>
      </c>
      <c r="AT47" s="64">
        <v>0</v>
      </c>
      <c r="AU47" s="66">
        <v>540.5112</v>
      </c>
      <c r="AV47" s="64">
        <v>304.8966</v>
      </c>
      <c r="AW47" s="64">
        <v>1647.642</v>
      </c>
      <c r="AX47" s="66">
        <v>52.0399</v>
      </c>
      <c r="AY47" s="66">
        <v>211.9176</v>
      </c>
      <c r="AZ47" s="66">
        <v>8.391</v>
      </c>
      <c r="BA47" s="64">
        <v>7126.3387</v>
      </c>
      <c r="BB47" s="64">
        <v>2102.6713</v>
      </c>
      <c r="BC47" s="64">
        <v>1957.758</v>
      </c>
      <c r="BD47" s="64">
        <v>19048.0641</v>
      </c>
      <c r="BE47" s="64">
        <v>4615.2051</v>
      </c>
      <c r="BF47" s="66">
        <v>15809.9521</v>
      </c>
      <c r="BG47" s="67">
        <f t="shared" si="3"/>
        <v>74093.6709</v>
      </c>
      <c r="BH47" s="66">
        <v>175.8551</v>
      </c>
      <c r="BI47" s="66">
        <v>1660.4932</v>
      </c>
      <c r="BJ47" s="66">
        <v>268.8936</v>
      </c>
      <c r="BK47" s="66">
        <v>1103.5886</v>
      </c>
      <c r="BL47" s="64">
        <v>6945.6537</v>
      </c>
      <c r="BM47" s="64">
        <v>43856.5791</v>
      </c>
      <c r="BN47" s="64">
        <v>962.8381</v>
      </c>
      <c r="BO47" s="65">
        <f t="shared" si="7"/>
        <v>54973.9014</v>
      </c>
      <c r="BP47" s="63">
        <v>51419.6128</v>
      </c>
      <c r="BQ47" s="66">
        <v>1597.0671</v>
      </c>
      <c r="BR47" s="64">
        <v>37094.9898</v>
      </c>
      <c r="BS47" s="64">
        <v>35761.7127</v>
      </c>
      <c r="BT47" s="66">
        <v>12447.7688</v>
      </c>
      <c r="BU47" s="66">
        <v>335909.294</v>
      </c>
      <c r="BV47" s="66">
        <v>6512.1545</v>
      </c>
      <c r="BW47" s="64">
        <v>7922.896</v>
      </c>
      <c r="BX47" s="64">
        <v>165786.0862</v>
      </c>
      <c r="BY47" s="65">
        <f t="shared" si="4"/>
        <v>654451.5819</v>
      </c>
      <c r="BZ47" s="63">
        <v>0</v>
      </c>
      <c r="CA47" s="64">
        <v>0</v>
      </c>
      <c r="CB47" s="66">
        <v>1100.4278</v>
      </c>
      <c r="CC47" s="64">
        <v>24.3355</v>
      </c>
      <c r="CD47" s="64">
        <v>0</v>
      </c>
      <c r="CE47" s="66">
        <v>222.6816</v>
      </c>
      <c r="CF47" s="66">
        <v>3317.7595</v>
      </c>
      <c r="CG47" s="66">
        <v>15.7593</v>
      </c>
      <c r="CH47" s="64">
        <v>0</v>
      </c>
      <c r="CI47" s="64">
        <v>80.8706</v>
      </c>
      <c r="CJ47" s="64">
        <v>36.8032</v>
      </c>
      <c r="CK47" s="64">
        <v>0</v>
      </c>
      <c r="CL47" s="64">
        <v>308.9711</v>
      </c>
      <c r="CM47" s="67">
        <f t="shared" si="5"/>
        <v>5107.6086000000005</v>
      </c>
      <c r="CN47" s="63">
        <v>2000.2639</v>
      </c>
      <c r="CO47" s="64">
        <v>42.8474</v>
      </c>
      <c r="CP47" s="66">
        <v>1488.4647</v>
      </c>
      <c r="CQ47" s="64">
        <v>47476.779</v>
      </c>
      <c r="CR47" s="67">
        <f t="shared" si="6"/>
        <v>51008.354999999996</v>
      </c>
      <c r="CS47" s="68">
        <f t="shared" si="8"/>
        <v>1107143.2615</v>
      </c>
    </row>
    <row r="48" spans="2:97" ht="12" customHeight="1">
      <c r="B48" s="25" t="s">
        <v>130</v>
      </c>
      <c r="C48" s="45">
        <v>4.0773</v>
      </c>
      <c r="D48" s="43">
        <v>1182.5733</v>
      </c>
      <c r="E48" s="43">
        <v>70.0396</v>
      </c>
      <c r="F48" s="43">
        <v>348.4992</v>
      </c>
      <c r="G48" s="43">
        <v>0</v>
      </c>
      <c r="H48" s="43">
        <v>3049.3999</v>
      </c>
      <c r="I48" s="43">
        <v>2140.7692</v>
      </c>
      <c r="J48" s="43">
        <v>0</v>
      </c>
      <c r="K48" s="43">
        <v>60.991</v>
      </c>
      <c r="L48" s="44">
        <f t="shared" si="9"/>
        <v>6856.3495</v>
      </c>
      <c r="M48" s="45">
        <v>402.9103</v>
      </c>
      <c r="N48" s="42">
        <v>898.7999</v>
      </c>
      <c r="O48" s="43">
        <v>0</v>
      </c>
      <c r="P48" s="43">
        <v>0</v>
      </c>
      <c r="Q48" s="43">
        <v>0</v>
      </c>
      <c r="R48" s="44">
        <f t="shared" si="0"/>
        <v>1301.7102</v>
      </c>
      <c r="S48" s="45">
        <v>0</v>
      </c>
      <c r="T48" s="43">
        <v>0</v>
      </c>
      <c r="U48" s="43">
        <v>0</v>
      </c>
      <c r="V48" s="43">
        <v>1321.0975</v>
      </c>
      <c r="W48" s="43">
        <v>0</v>
      </c>
      <c r="X48" s="43">
        <v>0</v>
      </c>
      <c r="Y48" s="42">
        <v>0</v>
      </c>
      <c r="Z48" s="43">
        <v>0</v>
      </c>
      <c r="AA48" s="43">
        <v>0</v>
      </c>
      <c r="AB48" s="46">
        <f t="shared" si="1"/>
        <v>1321.0975</v>
      </c>
      <c r="AC48" s="45">
        <v>444.9521</v>
      </c>
      <c r="AD48" s="42">
        <v>1008.0906</v>
      </c>
      <c r="AE48" s="43">
        <v>5511.496</v>
      </c>
      <c r="AF48" s="43">
        <v>760.2109</v>
      </c>
      <c r="AG48" s="43">
        <v>9986.5406</v>
      </c>
      <c r="AH48" s="43">
        <v>0</v>
      </c>
      <c r="AI48" s="43">
        <v>737.9479</v>
      </c>
      <c r="AJ48" s="42">
        <v>26.1575</v>
      </c>
      <c r="AK48" s="43">
        <v>21.5366</v>
      </c>
      <c r="AL48" s="43">
        <v>26.7456</v>
      </c>
      <c r="AM48" s="46">
        <f t="shared" si="2"/>
        <v>18523.677799999998</v>
      </c>
      <c r="AN48" s="45">
        <v>209.2496</v>
      </c>
      <c r="AO48" s="42">
        <v>1518.496</v>
      </c>
      <c r="AP48" s="43">
        <v>198.6255</v>
      </c>
      <c r="AQ48" s="43">
        <v>252.426</v>
      </c>
      <c r="AR48" s="43">
        <v>54.1398</v>
      </c>
      <c r="AS48" s="43">
        <v>0</v>
      </c>
      <c r="AT48" s="43">
        <v>0</v>
      </c>
      <c r="AU48" s="42">
        <v>40</v>
      </c>
      <c r="AV48" s="43">
        <v>43</v>
      </c>
      <c r="AW48" s="43">
        <v>0</v>
      </c>
      <c r="AX48" s="42">
        <v>8.0757</v>
      </c>
      <c r="AY48" s="42">
        <v>0</v>
      </c>
      <c r="AZ48" s="42">
        <v>0</v>
      </c>
      <c r="BA48" s="43">
        <v>1091.2606</v>
      </c>
      <c r="BB48" s="43">
        <v>89.2154</v>
      </c>
      <c r="BC48" s="43">
        <v>1726.9458</v>
      </c>
      <c r="BD48" s="43">
        <v>862.478</v>
      </c>
      <c r="BE48" s="43">
        <v>9.0522</v>
      </c>
      <c r="BF48" s="42">
        <v>2687.0205</v>
      </c>
      <c r="BG48" s="46">
        <f t="shared" si="3"/>
        <v>8789.985100000002</v>
      </c>
      <c r="BH48" s="42">
        <v>3.0804</v>
      </c>
      <c r="BI48" s="42">
        <v>78.1813</v>
      </c>
      <c r="BJ48" s="42">
        <v>33.1572</v>
      </c>
      <c r="BK48" s="42">
        <v>91.7412</v>
      </c>
      <c r="BL48" s="43">
        <v>0</v>
      </c>
      <c r="BM48" s="43">
        <v>11179.9453</v>
      </c>
      <c r="BN48" s="43">
        <v>1000.6783</v>
      </c>
      <c r="BO48" s="44">
        <f t="shared" si="7"/>
        <v>12386.783699999998</v>
      </c>
      <c r="BP48" s="45">
        <v>59823.2266</v>
      </c>
      <c r="BQ48" s="42">
        <v>0</v>
      </c>
      <c r="BR48" s="43">
        <v>8057.9693</v>
      </c>
      <c r="BS48" s="43">
        <v>45.8444</v>
      </c>
      <c r="BT48" s="42">
        <v>1334.73</v>
      </c>
      <c r="BU48" s="42">
        <v>5.1022</v>
      </c>
      <c r="BV48" s="42">
        <v>582.0061</v>
      </c>
      <c r="BW48" s="43">
        <v>13.3148</v>
      </c>
      <c r="BX48" s="43">
        <v>3846.0062</v>
      </c>
      <c r="BY48" s="44">
        <f t="shared" si="4"/>
        <v>73708.1996</v>
      </c>
      <c r="BZ48" s="45">
        <v>0</v>
      </c>
      <c r="CA48" s="43">
        <v>26.9622</v>
      </c>
      <c r="CB48" s="42">
        <v>52.019</v>
      </c>
      <c r="CC48" s="43">
        <v>0</v>
      </c>
      <c r="CD48" s="43">
        <v>3.1456</v>
      </c>
      <c r="CE48" s="42">
        <v>6.2912</v>
      </c>
      <c r="CF48" s="42">
        <v>7.6744</v>
      </c>
      <c r="CG48" s="42">
        <v>20.8324</v>
      </c>
      <c r="CH48" s="43">
        <v>0</v>
      </c>
      <c r="CI48" s="43">
        <v>0</v>
      </c>
      <c r="CJ48" s="43">
        <v>0</v>
      </c>
      <c r="CK48" s="43">
        <v>3.2466</v>
      </c>
      <c r="CL48" s="43">
        <v>49.7294</v>
      </c>
      <c r="CM48" s="46">
        <f t="shared" si="5"/>
        <v>169.9008</v>
      </c>
      <c r="CN48" s="45">
        <v>36.7366</v>
      </c>
      <c r="CO48" s="43">
        <v>0</v>
      </c>
      <c r="CP48" s="42">
        <v>812.6898</v>
      </c>
      <c r="CQ48" s="43">
        <v>48.5656</v>
      </c>
      <c r="CR48" s="46">
        <f t="shared" si="6"/>
        <v>897.992</v>
      </c>
      <c r="CS48" s="47">
        <f t="shared" si="8"/>
        <v>123955.69620000002</v>
      </c>
    </row>
    <row r="49" spans="2:97" ht="12" customHeight="1">
      <c r="B49" s="25" t="s">
        <v>131</v>
      </c>
      <c r="C49" s="45">
        <v>0</v>
      </c>
      <c r="D49" s="43">
        <v>0</v>
      </c>
      <c r="E49" s="43">
        <v>0</v>
      </c>
      <c r="F49" s="43">
        <v>1932.3134</v>
      </c>
      <c r="G49" s="43">
        <v>3.6186</v>
      </c>
      <c r="H49" s="43">
        <v>5788.7468</v>
      </c>
      <c r="I49" s="43">
        <v>7477.3497</v>
      </c>
      <c r="J49" s="43">
        <v>0</v>
      </c>
      <c r="K49" s="43">
        <v>0</v>
      </c>
      <c r="L49" s="44">
        <f>SUM(C49:K49)</f>
        <v>15202.0285</v>
      </c>
      <c r="M49" s="45">
        <v>0</v>
      </c>
      <c r="N49" s="42">
        <v>87.2984</v>
      </c>
      <c r="O49" s="43">
        <v>0</v>
      </c>
      <c r="P49" s="43">
        <v>0</v>
      </c>
      <c r="Q49" s="43">
        <v>57.4812</v>
      </c>
      <c r="R49" s="44">
        <f t="shared" si="0"/>
        <v>144.77960000000002</v>
      </c>
      <c r="S49" s="45">
        <v>0</v>
      </c>
      <c r="T49" s="43">
        <v>0</v>
      </c>
      <c r="U49" s="43">
        <v>0</v>
      </c>
      <c r="V49" s="43">
        <v>192.7814</v>
      </c>
      <c r="W49" s="43">
        <v>0</v>
      </c>
      <c r="X49" s="43">
        <v>0</v>
      </c>
      <c r="Y49" s="42">
        <v>0</v>
      </c>
      <c r="Z49" s="43">
        <v>0</v>
      </c>
      <c r="AA49" s="43">
        <v>0</v>
      </c>
      <c r="AB49" s="46">
        <f t="shared" si="1"/>
        <v>192.7814</v>
      </c>
      <c r="AC49" s="45">
        <v>4611.972</v>
      </c>
      <c r="AD49" s="42">
        <v>1508.2051</v>
      </c>
      <c r="AE49" s="43">
        <v>9293.0665</v>
      </c>
      <c r="AF49" s="43">
        <v>1248.9406</v>
      </c>
      <c r="AG49" s="43">
        <v>4107.7519</v>
      </c>
      <c r="AH49" s="43">
        <v>0</v>
      </c>
      <c r="AI49" s="43">
        <v>169.5625</v>
      </c>
      <c r="AJ49" s="42">
        <v>2735.7007</v>
      </c>
      <c r="AK49" s="43">
        <v>491.7015</v>
      </c>
      <c r="AL49" s="43">
        <v>296.7372</v>
      </c>
      <c r="AM49" s="46">
        <f t="shared" si="2"/>
        <v>24463.638000000003</v>
      </c>
      <c r="AN49" s="45">
        <v>0</v>
      </c>
      <c r="AO49" s="42">
        <v>1454.3645</v>
      </c>
      <c r="AP49" s="43">
        <v>118.809</v>
      </c>
      <c r="AQ49" s="43">
        <v>889.6217</v>
      </c>
      <c r="AR49" s="43">
        <v>21212.1446</v>
      </c>
      <c r="AS49" s="43">
        <v>112.923</v>
      </c>
      <c r="AT49" s="43">
        <v>0</v>
      </c>
      <c r="AU49" s="42">
        <v>0</v>
      </c>
      <c r="AV49" s="43">
        <v>445.1059</v>
      </c>
      <c r="AW49" s="43">
        <v>0</v>
      </c>
      <c r="AX49" s="42">
        <v>128.9762</v>
      </c>
      <c r="AY49" s="42">
        <v>0</v>
      </c>
      <c r="AZ49" s="42">
        <v>0</v>
      </c>
      <c r="BA49" s="43">
        <v>900.1813</v>
      </c>
      <c r="BB49" s="43">
        <v>1020.2605</v>
      </c>
      <c r="BC49" s="43">
        <v>3115.7413</v>
      </c>
      <c r="BD49" s="43">
        <v>2413.2811</v>
      </c>
      <c r="BE49" s="43">
        <v>4.1231</v>
      </c>
      <c r="BF49" s="42">
        <v>2641.4833</v>
      </c>
      <c r="BG49" s="46">
        <f t="shared" si="3"/>
        <v>34457.015499999994</v>
      </c>
      <c r="BH49" s="42">
        <v>0</v>
      </c>
      <c r="BI49" s="42">
        <v>746.2339</v>
      </c>
      <c r="BJ49" s="42">
        <v>1627.3404</v>
      </c>
      <c r="BK49" s="42">
        <v>552.9346</v>
      </c>
      <c r="BL49" s="43">
        <v>0</v>
      </c>
      <c r="BM49" s="43">
        <v>13248.9349</v>
      </c>
      <c r="BN49" s="43">
        <v>102.7891</v>
      </c>
      <c r="BO49" s="44">
        <f t="shared" si="7"/>
        <v>16278.2329</v>
      </c>
      <c r="BP49" s="45">
        <v>2372.9335</v>
      </c>
      <c r="BQ49" s="42">
        <v>0</v>
      </c>
      <c r="BR49" s="43">
        <v>6834.5275</v>
      </c>
      <c r="BS49" s="43">
        <v>3870.2873</v>
      </c>
      <c r="BT49" s="42">
        <v>37.7793</v>
      </c>
      <c r="BU49" s="42">
        <v>645.1235</v>
      </c>
      <c r="BV49" s="42">
        <v>549.4497</v>
      </c>
      <c r="BW49" s="43">
        <v>2396.6346</v>
      </c>
      <c r="BX49" s="43">
        <v>9672.4525</v>
      </c>
      <c r="BY49" s="44">
        <f t="shared" si="4"/>
        <v>26379.187899999997</v>
      </c>
      <c r="BZ49" s="45">
        <v>0</v>
      </c>
      <c r="CA49" s="43">
        <v>0</v>
      </c>
      <c r="CB49" s="42">
        <v>950.3096</v>
      </c>
      <c r="CC49" s="43">
        <v>0</v>
      </c>
      <c r="CD49" s="43">
        <v>0</v>
      </c>
      <c r="CE49" s="42">
        <v>2.4524</v>
      </c>
      <c r="CF49" s="42">
        <v>34.2062</v>
      </c>
      <c r="CG49" s="42">
        <v>0</v>
      </c>
      <c r="CH49" s="43">
        <v>0</v>
      </c>
      <c r="CI49" s="43">
        <v>0</v>
      </c>
      <c r="CJ49" s="43">
        <v>0</v>
      </c>
      <c r="CK49" s="43">
        <v>0</v>
      </c>
      <c r="CL49" s="43">
        <v>2.4524</v>
      </c>
      <c r="CM49" s="46">
        <f t="shared" si="5"/>
        <v>989.4206</v>
      </c>
      <c r="CN49" s="45">
        <v>61.6022</v>
      </c>
      <c r="CO49" s="43">
        <v>0</v>
      </c>
      <c r="CP49" s="42">
        <v>1482.119</v>
      </c>
      <c r="CQ49" s="43">
        <v>225.846</v>
      </c>
      <c r="CR49" s="46">
        <f t="shared" si="6"/>
        <v>1769.5672</v>
      </c>
      <c r="CS49" s="47">
        <f t="shared" si="8"/>
        <v>119876.6516</v>
      </c>
    </row>
    <row r="50" spans="2:97" ht="12" customHeight="1">
      <c r="B50" s="25" t="s">
        <v>132</v>
      </c>
      <c r="C50" s="45">
        <v>7.289</v>
      </c>
      <c r="D50" s="43">
        <v>181.2977</v>
      </c>
      <c r="E50" s="43">
        <v>87.7328</v>
      </c>
      <c r="F50" s="43">
        <v>1007.2266</v>
      </c>
      <c r="G50" s="43">
        <v>0</v>
      </c>
      <c r="H50" s="43">
        <v>257.859</v>
      </c>
      <c r="I50" s="43">
        <v>9191.7222</v>
      </c>
      <c r="J50" s="43">
        <v>0</v>
      </c>
      <c r="K50" s="43">
        <v>3017.2113</v>
      </c>
      <c r="L50" s="44">
        <f t="shared" si="9"/>
        <v>13750.3386</v>
      </c>
      <c r="M50" s="45">
        <v>145.9802</v>
      </c>
      <c r="N50" s="42">
        <v>366.5112</v>
      </c>
      <c r="O50" s="43">
        <v>0</v>
      </c>
      <c r="P50" s="43">
        <v>0</v>
      </c>
      <c r="Q50" s="43">
        <v>0</v>
      </c>
      <c r="R50" s="44">
        <f t="shared" si="0"/>
        <v>512.4914</v>
      </c>
      <c r="S50" s="45">
        <v>0</v>
      </c>
      <c r="T50" s="43">
        <v>0</v>
      </c>
      <c r="U50" s="43">
        <v>0</v>
      </c>
      <c r="V50" s="43">
        <v>1996.7397</v>
      </c>
      <c r="W50" s="43">
        <v>2</v>
      </c>
      <c r="X50" s="43">
        <v>0</v>
      </c>
      <c r="Y50" s="42">
        <v>0</v>
      </c>
      <c r="Z50" s="43">
        <v>88.4457</v>
      </c>
      <c r="AA50" s="43">
        <v>3</v>
      </c>
      <c r="AB50" s="46">
        <f t="shared" si="1"/>
        <v>2090.1854000000003</v>
      </c>
      <c r="AC50" s="45">
        <v>3810.8831</v>
      </c>
      <c r="AD50" s="42">
        <v>15583.1173</v>
      </c>
      <c r="AE50" s="43">
        <v>28736.8909</v>
      </c>
      <c r="AF50" s="43">
        <v>3087.3126</v>
      </c>
      <c r="AG50" s="43">
        <v>8693.8429</v>
      </c>
      <c r="AH50" s="43">
        <v>9.4292</v>
      </c>
      <c r="AI50" s="43">
        <v>1778.6414</v>
      </c>
      <c r="AJ50" s="42">
        <v>165.5697</v>
      </c>
      <c r="AK50" s="43">
        <v>2535.8669</v>
      </c>
      <c r="AL50" s="43">
        <v>638.3722</v>
      </c>
      <c r="AM50" s="46">
        <f t="shared" si="2"/>
        <v>65039.926199999994</v>
      </c>
      <c r="AN50" s="45">
        <v>0</v>
      </c>
      <c r="AO50" s="42">
        <v>1034.8534</v>
      </c>
      <c r="AP50" s="43">
        <v>1431.7655</v>
      </c>
      <c r="AQ50" s="43">
        <v>45.5764</v>
      </c>
      <c r="AR50" s="43">
        <v>0</v>
      </c>
      <c r="AS50" s="43">
        <v>44.6065</v>
      </c>
      <c r="AT50" s="43">
        <v>0</v>
      </c>
      <c r="AU50" s="42">
        <v>0</v>
      </c>
      <c r="AV50" s="43">
        <v>1085.1327</v>
      </c>
      <c r="AW50" s="43">
        <v>0</v>
      </c>
      <c r="AX50" s="42">
        <v>450.8876</v>
      </c>
      <c r="AY50" s="42">
        <v>9</v>
      </c>
      <c r="AZ50" s="42">
        <v>0</v>
      </c>
      <c r="BA50" s="43">
        <v>2099.8906</v>
      </c>
      <c r="BB50" s="43">
        <v>10.6308</v>
      </c>
      <c r="BC50" s="43">
        <v>106.8425</v>
      </c>
      <c r="BD50" s="43">
        <v>1074.3902</v>
      </c>
      <c r="BE50" s="43">
        <v>0</v>
      </c>
      <c r="BF50" s="42">
        <v>42549.4608</v>
      </c>
      <c r="BG50" s="46">
        <f t="shared" si="3"/>
        <v>49943.037</v>
      </c>
      <c r="BH50" s="42">
        <v>0</v>
      </c>
      <c r="BI50" s="42">
        <v>1624.3202</v>
      </c>
      <c r="BJ50" s="42">
        <v>280.1468</v>
      </c>
      <c r="BK50" s="42">
        <v>162.3134</v>
      </c>
      <c r="BL50" s="43">
        <v>108.6391</v>
      </c>
      <c r="BM50" s="43">
        <v>57610.9389</v>
      </c>
      <c r="BN50" s="43">
        <v>14379.4464</v>
      </c>
      <c r="BO50" s="44">
        <f t="shared" si="7"/>
        <v>74165.8048</v>
      </c>
      <c r="BP50" s="45">
        <v>1578.9282</v>
      </c>
      <c r="BQ50" s="42">
        <v>0</v>
      </c>
      <c r="BR50" s="43">
        <v>212.9488</v>
      </c>
      <c r="BS50" s="43">
        <v>11.7137</v>
      </c>
      <c r="BT50" s="42">
        <v>5152.2988</v>
      </c>
      <c r="BU50" s="42">
        <v>557.7031</v>
      </c>
      <c r="BV50" s="42">
        <v>334.4367</v>
      </c>
      <c r="BW50" s="43">
        <v>560.4745</v>
      </c>
      <c r="BX50" s="43">
        <v>3684.2069</v>
      </c>
      <c r="BY50" s="44">
        <f t="shared" si="4"/>
        <v>12092.710700000001</v>
      </c>
      <c r="BZ50" s="45">
        <v>0</v>
      </c>
      <c r="CA50" s="43">
        <v>0</v>
      </c>
      <c r="CB50" s="42">
        <v>14.0354</v>
      </c>
      <c r="CC50" s="43">
        <v>1.8027</v>
      </c>
      <c r="CD50" s="43">
        <v>0</v>
      </c>
      <c r="CE50" s="42">
        <v>1.8027</v>
      </c>
      <c r="CF50" s="42">
        <v>0</v>
      </c>
      <c r="CG50" s="42">
        <v>3.6054</v>
      </c>
      <c r="CH50" s="43">
        <v>0</v>
      </c>
      <c r="CI50" s="43">
        <v>0</v>
      </c>
      <c r="CJ50" s="43">
        <v>0</v>
      </c>
      <c r="CK50" s="43">
        <v>0</v>
      </c>
      <c r="CL50" s="43">
        <v>8.7306</v>
      </c>
      <c r="CM50" s="46">
        <f t="shared" si="5"/>
        <v>29.976799999999997</v>
      </c>
      <c r="CN50" s="45">
        <v>1205.1482</v>
      </c>
      <c r="CO50" s="43">
        <v>0</v>
      </c>
      <c r="CP50" s="42">
        <v>821.2701</v>
      </c>
      <c r="CQ50" s="43">
        <v>217.2245</v>
      </c>
      <c r="CR50" s="46">
        <f t="shared" si="6"/>
        <v>2243.6428</v>
      </c>
      <c r="CS50" s="47">
        <f t="shared" si="8"/>
        <v>219868.11369999996</v>
      </c>
    </row>
    <row r="51" spans="2:97" ht="12" customHeight="1">
      <c r="B51" s="25" t="s">
        <v>133</v>
      </c>
      <c r="C51" s="45">
        <v>49.0358</v>
      </c>
      <c r="D51" s="43">
        <v>17.1945</v>
      </c>
      <c r="E51" s="43">
        <v>11.3686</v>
      </c>
      <c r="F51" s="43">
        <v>1025.8532</v>
      </c>
      <c r="G51" s="43">
        <v>0</v>
      </c>
      <c r="H51" s="43">
        <v>303.0398</v>
      </c>
      <c r="I51" s="43">
        <v>3245.7919</v>
      </c>
      <c r="J51" s="43">
        <v>0</v>
      </c>
      <c r="K51" s="43">
        <v>13.3686</v>
      </c>
      <c r="L51" s="44">
        <f t="shared" si="9"/>
        <v>4665.6524</v>
      </c>
      <c r="M51" s="45">
        <v>106.362</v>
      </c>
      <c r="N51" s="42">
        <v>229.2732</v>
      </c>
      <c r="O51" s="43">
        <v>0</v>
      </c>
      <c r="P51" s="43">
        <v>0</v>
      </c>
      <c r="Q51" s="43">
        <v>303.718</v>
      </c>
      <c r="R51" s="44">
        <f t="shared" si="0"/>
        <v>639.3532</v>
      </c>
      <c r="S51" s="45">
        <v>120.744</v>
      </c>
      <c r="T51" s="43">
        <v>3.7335</v>
      </c>
      <c r="U51" s="43">
        <v>0</v>
      </c>
      <c r="V51" s="43">
        <v>10920.3243</v>
      </c>
      <c r="W51" s="43">
        <v>17.6239</v>
      </c>
      <c r="X51" s="43">
        <v>0</v>
      </c>
      <c r="Y51" s="42">
        <v>0</v>
      </c>
      <c r="Z51" s="43">
        <v>0</v>
      </c>
      <c r="AA51" s="43">
        <v>23.9975</v>
      </c>
      <c r="AB51" s="46">
        <f t="shared" si="1"/>
        <v>11086.423200000001</v>
      </c>
      <c r="AC51" s="45">
        <v>1023.9862</v>
      </c>
      <c r="AD51" s="42">
        <v>2866.5892</v>
      </c>
      <c r="AE51" s="43">
        <v>4700.6285</v>
      </c>
      <c r="AF51" s="43">
        <v>18363.1089</v>
      </c>
      <c r="AG51" s="43">
        <v>2050.3114</v>
      </c>
      <c r="AH51" s="43">
        <v>0</v>
      </c>
      <c r="AI51" s="43">
        <v>24579.1051</v>
      </c>
      <c r="AJ51" s="42">
        <v>13.367</v>
      </c>
      <c r="AK51" s="43">
        <v>335.39</v>
      </c>
      <c r="AL51" s="43">
        <v>46.028</v>
      </c>
      <c r="AM51" s="46">
        <f t="shared" si="2"/>
        <v>53978.514299999995</v>
      </c>
      <c r="AN51" s="45">
        <v>162.5191</v>
      </c>
      <c r="AO51" s="42">
        <v>0</v>
      </c>
      <c r="AP51" s="43">
        <v>5198.7911</v>
      </c>
      <c r="AQ51" s="43">
        <v>5.1584</v>
      </c>
      <c r="AR51" s="43">
        <v>1287.9227</v>
      </c>
      <c r="AS51" s="43">
        <v>70.1532</v>
      </c>
      <c r="AT51" s="43">
        <v>66</v>
      </c>
      <c r="AU51" s="42">
        <v>152.2608</v>
      </c>
      <c r="AV51" s="43">
        <v>169.4242</v>
      </c>
      <c r="AW51" s="43">
        <v>10</v>
      </c>
      <c r="AX51" s="42">
        <v>49.108</v>
      </c>
      <c r="AY51" s="42">
        <v>0</v>
      </c>
      <c r="AZ51" s="42">
        <v>0</v>
      </c>
      <c r="BA51" s="43">
        <v>177.1008</v>
      </c>
      <c r="BB51" s="43">
        <v>45788.3463</v>
      </c>
      <c r="BC51" s="43">
        <v>103.9964</v>
      </c>
      <c r="BD51" s="43">
        <v>1094.1099</v>
      </c>
      <c r="BE51" s="43">
        <v>0</v>
      </c>
      <c r="BF51" s="42">
        <v>5285.4533</v>
      </c>
      <c r="BG51" s="46">
        <f t="shared" si="3"/>
        <v>59620.34420000001</v>
      </c>
      <c r="BH51" s="42">
        <v>154.752</v>
      </c>
      <c r="BI51" s="42">
        <v>480.3257</v>
      </c>
      <c r="BJ51" s="42">
        <v>24.212</v>
      </c>
      <c r="BK51" s="42">
        <v>1084.0707</v>
      </c>
      <c r="BL51" s="43">
        <v>0</v>
      </c>
      <c r="BM51" s="43">
        <v>7203.9837</v>
      </c>
      <c r="BN51" s="43">
        <v>1003.6063</v>
      </c>
      <c r="BO51" s="44">
        <f t="shared" si="7"/>
        <v>9950.9504</v>
      </c>
      <c r="BP51" s="45">
        <v>22772.2416</v>
      </c>
      <c r="BQ51" s="42">
        <v>0</v>
      </c>
      <c r="BR51" s="43">
        <v>2559.4156</v>
      </c>
      <c r="BS51" s="43">
        <v>136.8459</v>
      </c>
      <c r="BT51" s="42">
        <v>2257.4566</v>
      </c>
      <c r="BU51" s="42">
        <v>291.1855</v>
      </c>
      <c r="BV51" s="42">
        <v>12.9168</v>
      </c>
      <c r="BW51" s="43">
        <v>370.4059</v>
      </c>
      <c r="BX51" s="43">
        <v>5665.0275</v>
      </c>
      <c r="BY51" s="44">
        <f t="shared" si="4"/>
        <v>34065.4954</v>
      </c>
      <c r="BZ51" s="45">
        <v>0</v>
      </c>
      <c r="CA51" s="43">
        <v>0</v>
      </c>
      <c r="CB51" s="42">
        <v>219.5496</v>
      </c>
      <c r="CC51" s="43">
        <v>0</v>
      </c>
      <c r="CD51" s="43">
        <v>0</v>
      </c>
      <c r="CE51" s="42">
        <v>0</v>
      </c>
      <c r="CF51" s="42">
        <v>13.6988</v>
      </c>
      <c r="CG51" s="42">
        <v>11.4262</v>
      </c>
      <c r="CH51" s="43">
        <v>0</v>
      </c>
      <c r="CI51" s="43">
        <v>4.6072</v>
      </c>
      <c r="CJ51" s="43">
        <v>12.0744</v>
      </c>
      <c r="CK51" s="43">
        <v>1.0002</v>
      </c>
      <c r="CL51" s="43">
        <v>49.0984</v>
      </c>
      <c r="CM51" s="46">
        <f t="shared" si="5"/>
        <v>311.4548</v>
      </c>
      <c r="CN51" s="45">
        <v>326.4817</v>
      </c>
      <c r="CO51" s="43">
        <v>0</v>
      </c>
      <c r="CP51" s="42">
        <v>188.2944</v>
      </c>
      <c r="CQ51" s="43">
        <v>0</v>
      </c>
      <c r="CR51" s="46">
        <f t="shared" si="6"/>
        <v>514.7761</v>
      </c>
      <c r="CS51" s="47">
        <f t="shared" si="8"/>
        <v>174832.96399999998</v>
      </c>
    </row>
    <row r="52" spans="2:97" ht="12" customHeight="1">
      <c r="B52" s="25" t="s">
        <v>134</v>
      </c>
      <c r="C52" s="45">
        <v>0</v>
      </c>
      <c r="D52" s="43">
        <v>148.1448</v>
      </c>
      <c r="E52" s="43">
        <v>0</v>
      </c>
      <c r="F52" s="43">
        <v>23781.2715</v>
      </c>
      <c r="G52" s="43">
        <v>0</v>
      </c>
      <c r="H52" s="43">
        <v>552.0996</v>
      </c>
      <c r="I52" s="43">
        <v>5136.861</v>
      </c>
      <c r="J52" s="43">
        <v>4.9552</v>
      </c>
      <c r="K52" s="43">
        <v>88.6254</v>
      </c>
      <c r="L52" s="44">
        <f t="shared" si="9"/>
        <v>29711.9575</v>
      </c>
      <c r="M52" s="45">
        <v>0</v>
      </c>
      <c r="N52" s="42">
        <v>2561.4934</v>
      </c>
      <c r="O52" s="43">
        <v>0</v>
      </c>
      <c r="P52" s="43">
        <v>0</v>
      </c>
      <c r="Q52" s="43">
        <v>173.7333</v>
      </c>
      <c r="R52" s="44">
        <f t="shared" si="0"/>
        <v>2735.2266999999997</v>
      </c>
      <c r="S52" s="45">
        <v>0</v>
      </c>
      <c r="T52" s="43">
        <v>0</v>
      </c>
      <c r="U52" s="43">
        <v>0</v>
      </c>
      <c r="V52" s="43">
        <v>105.9275</v>
      </c>
      <c r="W52" s="43">
        <v>0</v>
      </c>
      <c r="X52" s="43">
        <v>0</v>
      </c>
      <c r="Y52" s="42">
        <v>0</v>
      </c>
      <c r="Z52" s="43">
        <v>0</v>
      </c>
      <c r="AA52" s="43">
        <v>0</v>
      </c>
      <c r="AB52" s="46">
        <f t="shared" si="1"/>
        <v>105.9275</v>
      </c>
      <c r="AC52" s="45">
        <v>122.8051</v>
      </c>
      <c r="AD52" s="42">
        <v>31.2967</v>
      </c>
      <c r="AE52" s="43">
        <v>11664.5676</v>
      </c>
      <c r="AF52" s="43">
        <v>1094.9849</v>
      </c>
      <c r="AG52" s="43">
        <v>22159.8211</v>
      </c>
      <c r="AH52" s="43">
        <v>0</v>
      </c>
      <c r="AI52" s="43">
        <v>197.6615</v>
      </c>
      <c r="AJ52" s="42">
        <v>26.0332</v>
      </c>
      <c r="AK52" s="43">
        <v>387.6421</v>
      </c>
      <c r="AL52" s="43">
        <v>0</v>
      </c>
      <c r="AM52" s="46">
        <f t="shared" si="2"/>
        <v>35684.8122</v>
      </c>
      <c r="AN52" s="45">
        <v>51.1308</v>
      </c>
      <c r="AO52" s="42">
        <v>1244.9619</v>
      </c>
      <c r="AP52" s="43">
        <v>545.5816</v>
      </c>
      <c r="AQ52" s="43">
        <v>3.3034</v>
      </c>
      <c r="AR52" s="43">
        <v>6.3914</v>
      </c>
      <c r="AS52" s="43">
        <v>10366.9203</v>
      </c>
      <c r="AT52" s="43">
        <v>3</v>
      </c>
      <c r="AU52" s="42">
        <v>0</v>
      </c>
      <c r="AV52" s="43">
        <v>0</v>
      </c>
      <c r="AW52" s="43">
        <v>0</v>
      </c>
      <c r="AX52" s="42">
        <v>41.0558</v>
      </c>
      <c r="AY52" s="42">
        <v>0</v>
      </c>
      <c r="AZ52" s="42">
        <v>0</v>
      </c>
      <c r="BA52" s="43">
        <v>1284.2671</v>
      </c>
      <c r="BB52" s="43">
        <v>71.8176</v>
      </c>
      <c r="BC52" s="43">
        <v>7003.8567</v>
      </c>
      <c r="BD52" s="43">
        <v>11484.9487</v>
      </c>
      <c r="BE52" s="43">
        <v>0</v>
      </c>
      <c r="BF52" s="42">
        <v>3944.932</v>
      </c>
      <c r="BG52" s="46">
        <f t="shared" si="3"/>
        <v>36052.1673</v>
      </c>
      <c r="BH52" s="42">
        <v>4.9552</v>
      </c>
      <c r="BI52" s="42">
        <v>387.5039</v>
      </c>
      <c r="BJ52" s="42">
        <v>140.8817</v>
      </c>
      <c r="BK52" s="42">
        <v>221.2698</v>
      </c>
      <c r="BL52" s="43">
        <v>0</v>
      </c>
      <c r="BM52" s="43">
        <v>3389.8669</v>
      </c>
      <c r="BN52" s="43">
        <v>2080.0177</v>
      </c>
      <c r="BO52" s="44">
        <f t="shared" si="7"/>
        <v>6224.495199999999</v>
      </c>
      <c r="BP52" s="45">
        <v>386.207</v>
      </c>
      <c r="BQ52" s="42">
        <v>3.3767</v>
      </c>
      <c r="BR52" s="43">
        <v>1965.2029</v>
      </c>
      <c r="BS52" s="43">
        <v>3.4029</v>
      </c>
      <c r="BT52" s="42">
        <v>2125.2814</v>
      </c>
      <c r="BU52" s="42">
        <v>1504.0036</v>
      </c>
      <c r="BV52" s="42">
        <v>10646.4958</v>
      </c>
      <c r="BW52" s="43">
        <v>532.1483</v>
      </c>
      <c r="BX52" s="43">
        <v>17707.123</v>
      </c>
      <c r="BY52" s="44">
        <f t="shared" si="4"/>
        <v>34873.2416</v>
      </c>
      <c r="BZ52" s="45">
        <v>11.6252</v>
      </c>
      <c r="CA52" s="43">
        <v>0</v>
      </c>
      <c r="CB52" s="42">
        <v>65.917</v>
      </c>
      <c r="CC52" s="43">
        <v>0</v>
      </c>
      <c r="CD52" s="43">
        <v>0</v>
      </c>
      <c r="CE52" s="42">
        <v>0</v>
      </c>
      <c r="CF52" s="42">
        <v>0</v>
      </c>
      <c r="CG52" s="42">
        <v>0</v>
      </c>
      <c r="CH52" s="43">
        <v>0</v>
      </c>
      <c r="CI52" s="43">
        <v>0</v>
      </c>
      <c r="CJ52" s="43">
        <v>16.6265</v>
      </c>
      <c r="CK52" s="43">
        <v>0</v>
      </c>
      <c r="CL52" s="43">
        <v>130.5492</v>
      </c>
      <c r="CM52" s="46">
        <f t="shared" si="5"/>
        <v>224.71790000000001</v>
      </c>
      <c r="CN52" s="45">
        <v>351.5832</v>
      </c>
      <c r="CO52" s="43">
        <v>0</v>
      </c>
      <c r="CP52" s="42">
        <v>0</v>
      </c>
      <c r="CQ52" s="43">
        <v>4.5223</v>
      </c>
      <c r="CR52" s="46">
        <f t="shared" si="6"/>
        <v>356.10549999999995</v>
      </c>
      <c r="CS52" s="47">
        <f t="shared" si="8"/>
        <v>145968.6514</v>
      </c>
    </row>
    <row r="53" spans="2:97" ht="12" customHeight="1">
      <c r="B53" s="25" t="s">
        <v>135</v>
      </c>
      <c r="C53" s="45">
        <v>71.8011</v>
      </c>
      <c r="D53" s="43">
        <v>85.1501</v>
      </c>
      <c r="E53" s="43">
        <v>164.6515</v>
      </c>
      <c r="F53" s="43">
        <v>2125.9768</v>
      </c>
      <c r="G53" s="43">
        <v>0</v>
      </c>
      <c r="H53" s="43">
        <v>6669.1086</v>
      </c>
      <c r="I53" s="43">
        <v>13422.299</v>
      </c>
      <c r="J53" s="43">
        <v>33.5655</v>
      </c>
      <c r="K53" s="43">
        <v>507.0416</v>
      </c>
      <c r="L53" s="44">
        <f t="shared" si="9"/>
        <v>23079.5942</v>
      </c>
      <c r="M53" s="45">
        <v>0</v>
      </c>
      <c r="N53" s="42">
        <v>867.6057</v>
      </c>
      <c r="O53" s="43">
        <v>0</v>
      </c>
      <c r="P53" s="43">
        <v>0</v>
      </c>
      <c r="Q53" s="43">
        <v>0</v>
      </c>
      <c r="R53" s="44">
        <f t="shared" si="0"/>
        <v>867.6057</v>
      </c>
      <c r="S53" s="45">
        <v>0</v>
      </c>
      <c r="T53" s="43">
        <v>0</v>
      </c>
      <c r="U53" s="43">
        <v>118</v>
      </c>
      <c r="V53" s="43">
        <v>425.4781</v>
      </c>
      <c r="W53" s="43">
        <v>0</v>
      </c>
      <c r="X53" s="43">
        <v>0</v>
      </c>
      <c r="Y53" s="42">
        <v>14.3316</v>
      </c>
      <c r="Z53" s="43">
        <v>0</v>
      </c>
      <c r="AA53" s="43">
        <v>624.6874</v>
      </c>
      <c r="AB53" s="46">
        <f t="shared" si="1"/>
        <v>1182.4971</v>
      </c>
      <c r="AC53" s="45">
        <v>2603.291</v>
      </c>
      <c r="AD53" s="42">
        <v>500.4048</v>
      </c>
      <c r="AE53" s="43">
        <v>11757.6797</v>
      </c>
      <c r="AF53" s="43">
        <v>3984.6686</v>
      </c>
      <c r="AG53" s="43">
        <v>5232.1622</v>
      </c>
      <c r="AH53" s="43">
        <v>0</v>
      </c>
      <c r="AI53" s="43">
        <v>659.1271</v>
      </c>
      <c r="AJ53" s="42">
        <v>269.9688</v>
      </c>
      <c r="AK53" s="43">
        <v>2929.4721</v>
      </c>
      <c r="AL53" s="43">
        <v>11.604</v>
      </c>
      <c r="AM53" s="46">
        <f t="shared" si="2"/>
        <v>27948.378300000004</v>
      </c>
      <c r="AN53" s="45">
        <v>167.4962</v>
      </c>
      <c r="AO53" s="42">
        <v>888.7083</v>
      </c>
      <c r="AP53" s="43">
        <v>1312.2833</v>
      </c>
      <c r="AQ53" s="43">
        <v>2.3886</v>
      </c>
      <c r="AR53" s="43">
        <v>163.6983</v>
      </c>
      <c r="AS53" s="43">
        <v>0</v>
      </c>
      <c r="AT53" s="43">
        <v>2</v>
      </c>
      <c r="AU53" s="42">
        <v>169</v>
      </c>
      <c r="AV53" s="43">
        <v>92.2628</v>
      </c>
      <c r="AW53" s="43">
        <v>759.2685</v>
      </c>
      <c r="AX53" s="42">
        <v>524.2339</v>
      </c>
      <c r="AY53" s="42">
        <v>0</v>
      </c>
      <c r="AZ53" s="42">
        <v>0</v>
      </c>
      <c r="BA53" s="43">
        <v>1463.2541</v>
      </c>
      <c r="BB53" s="43">
        <v>19.1088</v>
      </c>
      <c r="BC53" s="43">
        <v>15.8854</v>
      </c>
      <c r="BD53" s="43">
        <v>3701.6007</v>
      </c>
      <c r="BE53" s="43">
        <v>83.7544</v>
      </c>
      <c r="BF53" s="42">
        <v>8808.2405</v>
      </c>
      <c r="BG53" s="46">
        <f t="shared" si="3"/>
        <v>18173.1838</v>
      </c>
      <c r="BH53" s="42">
        <v>9</v>
      </c>
      <c r="BI53" s="42">
        <v>813.3535</v>
      </c>
      <c r="BJ53" s="42">
        <v>0</v>
      </c>
      <c r="BK53" s="42">
        <v>0</v>
      </c>
      <c r="BL53" s="43">
        <v>16.7202</v>
      </c>
      <c r="BM53" s="43">
        <v>58291.877</v>
      </c>
      <c r="BN53" s="43">
        <v>37716.2296</v>
      </c>
      <c r="BO53" s="44">
        <f t="shared" si="7"/>
        <v>96847.1803</v>
      </c>
      <c r="BP53" s="45">
        <v>646.2476</v>
      </c>
      <c r="BQ53" s="42">
        <v>0</v>
      </c>
      <c r="BR53" s="43">
        <v>1426.7245</v>
      </c>
      <c r="BS53" s="43">
        <v>1223.1108</v>
      </c>
      <c r="BT53" s="42">
        <v>1474.1697</v>
      </c>
      <c r="BU53" s="42">
        <v>1081.9299</v>
      </c>
      <c r="BV53" s="42">
        <v>1809.7315</v>
      </c>
      <c r="BW53" s="43">
        <v>84.6434</v>
      </c>
      <c r="BX53" s="43">
        <v>986.956</v>
      </c>
      <c r="BY53" s="44">
        <f t="shared" si="4"/>
        <v>8733.5134</v>
      </c>
      <c r="BZ53" s="45">
        <v>0</v>
      </c>
      <c r="CA53" s="43">
        <v>0</v>
      </c>
      <c r="CB53" s="42">
        <v>249.085</v>
      </c>
      <c r="CC53" s="43">
        <v>0</v>
      </c>
      <c r="CD53" s="43">
        <v>35.0928</v>
      </c>
      <c r="CE53" s="42">
        <v>17.5464</v>
      </c>
      <c r="CF53" s="42">
        <v>88.732</v>
      </c>
      <c r="CG53" s="42">
        <v>1.0039</v>
      </c>
      <c r="CH53" s="43">
        <v>0</v>
      </c>
      <c r="CI53" s="43">
        <v>19.8184</v>
      </c>
      <c r="CJ53" s="43">
        <v>0</v>
      </c>
      <c r="CK53" s="43">
        <v>0</v>
      </c>
      <c r="CL53" s="43">
        <v>121.161</v>
      </c>
      <c r="CM53" s="46">
        <f t="shared" si="5"/>
        <v>532.4395</v>
      </c>
      <c r="CN53" s="45">
        <v>2196.8666</v>
      </c>
      <c r="CO53" s="43">
        <v>0</v>
      </c>
      <c r="CP53" s="42">
        <v>27.2196</v>
      </c>
      <c r="CQ53" s="43">
        <v>259.2486</v>
      </c>
      <c r="CR53" s="46">
        <f t="shared" si="6"/>
        <v>2483.3347999999996</v>
      </c>
      <c r="CS53" s="47">
        <f t="shared" si="8"/>
        <v>179847.7271</v>
      </c>
    </row>
    <row r="54" spans="2:97" ht="12" customHeight="1">
      <c r="B54" s="28" t="s">
        <v>136</v>
      </c>
      <c r="C54" s="66">
        <v>276.9898</v>
      </c>
      <c r="D54" s="64">
        <v>3.9998</v>
      </c>
      <c r="E54" s="64">
        <v>7.3583</v>
      </c>
      <c r="F54" s="64">
        <v>1434.4079</v>
      </c>
      <c r="G54" s="64">
        <v>0</v>
      </c>
      <c r="H54" s="64">
        <v>3039.3356</v>
      </c>
      <c r="I54" s="64">
        <v>786.7596</v>
      </c>
      <c r="J54" s="64">
        <v>0</v>
      </c>
      <c r="K54" s="64">
        <v>80.0641</v>
      </c>
      <c r="L54" s="65">
        <f t="shared" si="9"/>
        <v>5628.915099999999</v>
      </c>
      <c r="M54" s="63">
        <v>0</v>
      </c>
      <c r="N54" s="66">
        <v>173.835</v>
      </c>
      <c r="O54" s="64">
        <v>0</v>
      </c>
      <c r="P54" s="64">
        <v>0</v>
      </c>
      <c r="Q54" s="64">
        <v>0</v>
      </c>
      <c r="R54" s="65">
        <f t="shared" si="0"/>
        <v>173.835</v>
      </c>
      <c r="S54" s="63">
        <v>0</v>
      </c>
      <c r="T54" s="64">
        <v>0</v>
      </c>
      <c r="U54" s="64">
        <v>0</v>
      </c>
      <c r="V54" s="64">
        <v>20.4803</v>
      </c>
      <c r="W54" s="64">
        <v>46.5313</v>
      </c>
      <c r="X54" s="64">
        <v>0</v>
      </c>
      <c r="Y54" s="66">
        <v>0</v>
      </c>
      <c r="Z54" s="64">
        <v>0</v>
      </c>
      <c r="AA54" s="64">
        <v>3533.5743</v>
      </c>
      <c r="AB54" s="67">
        <f t="shared" si="1"/>
        <v>3600.5859000000005</v>
      </c>
      <c r="AC54" s="63">
        <v>3217.073</v>
      </c>
      <c r="AD54" s="66">
        <v>19.6259</v>
      </c>
      <c r="AE54" s="64">
        <v>2848.7062</v>
      </c>
      <c r="AF54" s="64">
        <v>314.6095</v>
      </c>
      <c r="AG54" s="64">
        <v>501.5082</v>
      </c>
      <c r="AH54" s="64">
        <v>21.9114</v>
      </c>
      <c r="AI54" s="64">
        <v>284.613</v>
      </c>
      <c r="AJ54" s="66">
        <v>0</v>
      </c>
      <c r="AK54" s="64">
        <v>1964.3568</v>
      </c>
      <c r="AL54" s="64">
        <v>2.3562</v>
      </c>
      <c r="AM54" s="67">
        <f t="shared" si="2"/>
        <v>9174.7602</v>
      </c>
      <c r="AN54" s="63">
        <v>4.8648</v>
      </c>
      <c r="AO54" s="66">
        <v>208.3273</v>
      </c>
      <c r="AP54" s="64">
        <v>4435.985</v>
      </c>
      <c r="AQ54" s="64">
        <v>0</v>
      </c>
      <c r="AR54" s="64">
        <v>0</v>
      </c>
      <c r="AS54" s="64">
        <v>0</v>
      </c>
      <c r="AT54" s="64">
        <v>539.2981</v>
      </c>
      <c r="AU54" s="66">
        <v>224.5347</v>
      </c>
      <c r="AV54" s="64">
        <v>1394.7066</v>
      </c>
      <c r="AW54" s="64">
        <v>140.2082</v>
      </c>
      <c r="AX54" s="66">
        <v>1.5456</v>
      </c>
      <c r="AY54" s="66">
        <v>0</v>
      </c>
      <c r="AZ54" s="66">
        <v>0</v>
      </c>
      <c r="BA54" s="64">
        <v>6</v>
      </c>
      <c r="BB54" s="64">
        <v>0</v>
      </c>
      <c r="BC54" s="64">
        <v>2.8483</v>
      </c>
      <c r="BD54" s="64">
        <v>9.2736</v>
      </c>
      <c r="BE54" s="64">
        <v>0</v>
      </c>
      <c r="BF54" s="66">
        <v>33575.0369</v>
      </c>
      <c r="BG54" s="67">
        <f t="shared" si="3"/>
        <v>40542.6291</v>
      </c>
      <c r="BH54" s="66">
        <v>0</v>
      </c>
      <c r="BI54" s="66">
        <v>109.3682</v>
      </c>
      <c r="BJ54" s="66">
        <v>7.728</v>
      </c>
      <c r="BK54" s="66">
        <v>1.5456</v>
      </c>
      <c r="BL54" s="64">
        <v>0</v>
      </c>
      <c r="BM54" s="64">
        <v>1316.4364</v>
      </c>
      <c r="BN54" s="64">
        <v>688.3085</v>
      </c>
      <c r="BO54" s="65">
        <f t="shared" si="7"/>
        <v>2123.3867</v>
      </c>
      <c r="BP54" s="63">
        <v>780.2048</v>
      </c>
      <c r="BQ54" s="66">
        <v>0</v>
      </c>
      <c r="BR54" s="64">
        <v>917.8112</v>
      </c>
      <c r="BS54" s="64">
        <v>99.5959</v>
      </c>
      <c r="BT54" s="66">
        <v>0</v>
      </c>
      <c r="BU54" s="66">
        <v>13.434</v>
      </c>
      <c r="BV54" s="66">
        <v>368.0824</v>
      </c>
      <c r="BW54" s="64">
        <v>0</v>
      </c>
      <c r="BX54" s="64">
        <v>7949.4688</v>
      </c>
      <c r="BY54" s="65">
        <f t="shared" si="4"/>
        <v>10128.597099999999</v>
      </c>
      <c r="BZ54" s="63">
        <v>0</v>
      </c>
      <c r="CA54" s="64">
        <v>0</v>
      </c>
      <c r="CB54" s="66">
        <v>3.6435</v>
      </c>
      <c r="CC54" s="64">
        <v>0</v>
      </c>
      <c r="CD54" s="64">
        <v>0</v>
      </c>
      <c r="CE54" s="66">
        <v>0</v>
      </c>
      <c r="CF54" s="66">
        <v>0</v>
      </c>
      <c r="CG54" s="66">
        <v>0</v>
      </c>
      <c r="CH54" s="64">
        <v>0</v>
      </c>
      <c r="CI54" s="64">
        <v>0</v>
      </c>
      <c r="CJ54" s="64">
        <v>0</v>
      </c>
      <c r="CK54" s="64">
        <v>0</v>
      </c>
      <c r="CL54" s="64">
        <v>5.5314</v>
      </c>
      <c r="CM54" s="67">
        <f t="shared" si="5"/>
        <v>9.1749</v>
      </c>
      <c r="CN54" s="63">
        <v>22.9821</v>
      </c>
      <c r="CO54" s="64">
        <v>0</v>
      </c>
      <c r="CP54" s="66">
        <v>15.273</v>
      </c>
      <c r="CQ54" s="64">
        <v>1000.833</v>
      </c>
      <c r="CR54" s="67">
        <f t="shared" si="6"/>
        <v>1039.0881</v>
      </c>
      <c r="CS54" s="68">
        <f t="shared" si="8"/>
        <v>72420.97210000001</v>
      </c>
    </row>
    <row r="55" spans="2:97" ht="12" customHeight="1">
      <c r="B55" s="29" t="s">
        <v>137</v>
      </c>
      <c r="C55" s="69">
        <f>SUM(C8:C54)</f>
        <v>15729.676700000002</v>
      </c>
      <c r="D55" s="70">
        <f aca="true" t="shared" si="10" ref="D55:M55">SUM(D8:D54)</f>
        <v>73258.00839999999</v>
      </c>
      <c r="E55" s="70">
        <f t="shared" si="10"/>
        <v>23031.836200000005</v>
      </c>
      <c r="F55" s="70">
        <f t="shared" si="10"/>
        <v>276090.82930000004</v>
      </c>
      <c r="G55" s="70">
        <f t="shared" si="10"/>
        <v>126.0681</v>
      </c>
      <c r="H55" s="70">
        <f t="shared" si="10"/>
        <v>1091770.2322</v>
      </c>
      <c r="I55" s="70">
        <f t="shared" si="10"/>
        <v>486410.7055</v>
      </c>
      <c r="J55" s="70">
        <f t="shared" si="10"/>
        <v>3885.0618</v>
      </c>
      <c r="K55" s="70">
        <f t="shared" si="10"/>
        <v>368164.62960000004</v>
      </c>
      <c r="L55" s="71">
        <f t="shared" si="10"/>
        <v>2338467.0478</v>
      </c>
      <c r="M55" s="72">
        <f t="shared" si="10"/>
        <v>6914.341600000001</v>
      </c>
      <c r="N55" s="69">
        <f aca="true" t="shared" si="11" ref="N55:X55">SUM(N8:N54)</f>
        <v>108707.51689999999</v>
      </c>
      <c r="O55" s="70">
        <f t="shared" si="11"/>
        <v>2368.446</v>
      </c>
      <c r="P55" s="70">
        <f t="shared" si="11"/>
        <v>7501.604800000002</v>
      </c>
      <c r="Q55" s="70">
        <f t="shared" si="11"/>
        <v>42069.952000000005</v>
      </c>
      <c r="R55" s="71">
        <f t="shared" si="11"/>
        <v>167561.8613</v>
      </c>
      <c r="S55" s="72">
        <f t="shared" si="11"/>
        <v>382.76890000000003</v>
      </c>
      <c r="T55" s="70">
        <f t="shared" si="11"/>
        <v>98.18110000000001</v>
      </c>
      <c r="U55" s="70">
        <f t="shared" si="11"/>
        <v>1177.1073000000001</v>
      </c>
      <c r="V55" s="70">
        <f t="shared" si="11"/>
        <v>114987.8033</v>
      </c>
      <c r="W55" s="71">
        <f t="shared" si="11"/>
        <v>10174.131</v>
      </c>
      <c r="X55" s="70">
        <f t="shared" si="11"/>
        <v>9318.2389</v>
      </c>
      <c r="Y55" s="69">
        <f>SUM(Y8:Y54)</f>
        <v>15.7182</v>
      </c>
      <c r="Z55" s="70">
        <f>SUM(Z8:Z54)</f>
        <v>181.7018</v>
      </c>
      <c r="AA55" s="70">
        <f>SUM(AA8:AA54)</f>
        <v>38082.6826</v>
      </c>
      <c r="AB55" s="73">
        <f t="shared" si="1"/>
        <v>174418.3331</v>
      </c>
      <c r="AC55" s="72">
        <f aca="true" t="shared" si="12" ref="AC55:AI55">SUM(AC8:AC54)</f>
        <v>377350.6313</v>
      </c>
      <c r="AD55" s="70">
        <f t="shared" si="12"/>
        <v>303256.5464</v>
      </c>
      <c r="AE55" s="70">
        <f t="shared" si="12"/>
        <v>954899.0398000001</v>
      </c>
      <c r="AF55" s="70">
        <f t="shared" si="12"/>
        <v>1279924.1216</v>
      </c>
      <c r="AG55" s="70">
        <f t="shared" si="12"/>
        <v>1072029.7799</v>
      </c>
      <c r="AH55" s="71">
        <f t="shared" si="12"/>
        <v>16064.137100000005</v>
      </c>
      <c r="AI55" s="70">
        <f t="shared" si="12"/>
        <v>406288.1837</v>
      </c>
      <c r="AJ55" s="69">
        <f>SUM(AJ8:AJ54)</f>
        <v>165682.9301</v>
      </c>
      <c r="AK55" s="70">
        <f>SUM(AK8:AK54)</f>
        <v>362738.5633000001</v>
      </c>
      <c r="AL55" s="70">
        <f>SUM(AL8:AL54)</f>
        <v>87690.63620000002</v>
      </c>
      <c r="AM55" s="73">
        <f t="shared" si="2"/>
        <v>5025924.5694</v>
      </c>
      <c r="AN55" s="72">
        <f aca="true" t="shared" si="13" ref="AN55:AT55">SUM(AN8:AN54)</f>
        <v>14688.7085</v>
      </c>
      <c r="AO55" s="70">
        <f t="shared" si="13"/>
        <v>78260.6715</v>
      </c>
      <c r="AP55" s="70">
        <f t="shared" si="13"/>
        <v>110910.04069999997</v>
      </c>
      <c r="AQ55" s="70">
        <f t="shared" si="13"/>
        <v>105176.02719999998</v>
      </c>
      <c r="AR55" s="70">
        <f t="shared" si="13"/>
        <v>89440.17650000002</v>
      </c>
      <c r="AS55" s="71">
        <f t="shared" si="13"/>
        <v>141248.75500000003</v>
      </c>
      <c r="AT55" s="70">
        <f t="shared" si="13"/>
        <v>4732.253900000001</v>
      </c>
      <c r="AU55" s="69">
        <f aca="true" t="shared" si="14" ref="AU55:BE55">SUM(AU8:AU54)</f>
        <v>21929.9126</v>
      </c>
      <c r="AV55" s="70">
        <f t="shared" si="14"/>
        <v>41895.917899999986</v>
      </c>
      <c r="AW55" s="70">
        <f t="shared" si="14"/>
        <v>47919.65290000001</v>
      </c>
      <c r="AX55" s="70">
        <f t="shared" si="14"/>
        <v>137259.1722</v>
      </c>
      <c r="AY55" s="70">
        <f t="shared" si="14"/>
        <v>475.6201</v>
      </c>
      <c r="AZ55" s="70">
        <f t="shared" si="14"/>
        <v>6920.4401</v>
      </c>
      <c r="BA55" s="70">
        <f t="shared" si="14"/>
        <v>189980.73630000002</v>
      </c>
      <c r="BB55" s="70">
        <f t="shared" si="14"/>
        <v>307840.8562</v>
      </c>
      <c r="BC55" s="70">
        <f t="shared" si="14"/>
        <v>186509.87879999995</v>
      </c>
      <c r="BD55" s="71">
        <f t="shared" si="14"/>
        <v>495602.42780000024</v>
      </c>
      <c r="BE55" s="70">
        <f t="shared" si="14"/>
        <v>44671.13809999999</v>
      </c>
      <c r="BF55" s="69">
        <f aca="true" t="shared" si="15" ref="BF55:BP55">SUM(BF8:BF54)</f>
        <v>1622570.1312000006</v>
      </c>
      <c r="BG55" s="73">
        <f t="shared" si="15"/>
        <v>3648032.5175000005</v>
      </c>
      <c r="BH55" s="69">
        <f t="shared" si="15"/>
        <v>5136.6969</v>
      </c>
      <c r="BI55" s="70">
        <f t="shared" si="15"/>
        <v>143145.21089999998</v>
      </c>
      <c r="BJ55" s="70">
        <f t="shared" si="15"/>
        <v>17050.808599999997</v>
      </c>
      <c r="BK55" s="70">
        <f t="shared" si="15"/>
        <v>95830.20830000001</v>
      </c>
      <c r="BL55" s="70">
        <f t="shared" si="15"/>
        <v>23165.555099999994</v>
      </c>
      <c r="BM55" s="70">
        <f t="shared" si="15"/>
        <v>4462659.876199999</v>
      </c>
      <c r="BN55" s="70">
        <f t="shared" si="15"/>
        <v>499792.89669999987</v>
      </c>
      <c r="BO55" s="71">
        <f t="shared" si="15"/>
        <v>5246781.252699998</v>
      </c>
      <c r="BP55" s="72">
        <f t="shared" si="15"/>
        <v>687801.6694999998</v>
      </c>
      <c r="BQ55" s="69">
        <f aca="true" t="shared" si="16" ref="BQ55:BX55">SUM(BQ8:BQ54)</f>
        <v>19112.1872</v>
      </c>
      <c r="BR55" s="70">
        <f t="shared" si="16"/>
        <v>855191.0118999998</v>
      </c>
      <c r="BS55" s="70">
        <f t="shared" si="16"/>
        <v>416882.4083999999</v>
      </c>
      <c r="BT55" s="70">
        <f t="shared" si="16"/>
        <v>332038.38479999994</v>
      </c>
      <c r="BU55" s="70">
        <f t="shared" si="16"/>
        <v>977217.3769000001</v>
      </c>
      <c r="BV55" s="70">
        <f t="shared" si="16"/>
        <v>594477.8666</v>
      </c>
      <c r="BW55" s="70">
        <f t="shared" si="16"/>
        <v>128746.81880000001</v>
      </c>
      <c r="BX55" s="70">
        <f t="shared" si="16"/>
        <v>950936.8604000001</v>
      </c>
      <c r="BY55" s="71">
        <f t="shared" si="4"/>
        <v>4962404.584499999</v>
      </c>
      <c r="BZ55" s="72">
        <f aca="true" t="shared" si="17" ref="BZ55:CL55">SUM(BZ8:BZ54)</f>
        <v>72.7084</v>
      </c>
      <c r="CA55" s="70">
        <f t="shared" si="17"/>
        <v>308.21999999999997</v>
      </c>
      <c r="CB55" s="69">
        <f t="shared" si="17"/>
        <v>41193.40349999999</v>
      </c>
      <c r="CC55" s="70">
        <f t="shared" si="17"/>
        <v>541.5401999999999</v>
      </c>
      <c r="CD55" s="70">
        <f t="shared" si="17"/>
        <v>1318.5455</v>
      </c>
      <c r="CE55" s="70">
        <f t="shared" si="17"/>
        <v>28580.6191</v>
      </c>
      <c r="CF55" s="70">
        <f t="shared" si="17"/>
        <v>23215.0785</v>
      </c>
      <c r="CG55" s="70">
        <f t="shared" si="17"/>
        <v>4015.8718000000013</v>
      </c>
      <c r="CH55" s="70">
        <f t="shared" si="17"/>
        <v>369.0121</v>
      </c>
      <c r="CI55" s="70">
        <f t="shared" si="17"/>
        <v>4108.4047</v>
      </c>
      <c r="CJ55" s="70">
        <f t="shared" si="17"/>
        <v>1709.395</v>
      </c>
      <c r="CK55" s="70">
        <f t="shared" si="17"/>
        <v>111.30470000000003</v>
      </c>
      <c r="CL55" s="70">
        <f t="shared" si="17"/>
        <v>7833.362699999999</v>
      </c>
      <c r="CM55" s="73">
        <f t="shared" si="5"/>
        <v>113377.46620000001</v>
      </c>
      <c r="CN55" s="72">
        <f>SUM(CN8:CN54)</f>
        <v>79723.64909999998</v>
      </c>
      <c r="CO55" s="70">
        <f>SUM(CO8:CO54)</f>
        <v>36234.7462</v>
      </c>
      <c r="CP55" s="69">
        <f>SUM(CP8:CP54)</f>
        <v>82628.5941</v>
      </c>
      <c r="CQ55" s="70">
        <f>SUM(CQ8:CQ54)</f>
        <v>732938.6402999999</v>
      </c>
      <c r="CR55" s="73">
        <f t="shared" si="6"/>
        <v>931525.6296999998</v>
      </c>
      <c r="CS55" s="74">
        <f t="shared" si="8"/>
        <v>22608493.262199994</v>
      </c>
    </row>
    <row r="56" ht="12" customHeight="1"/>
    <row r="57" ht="12" customHeight="1"/>
    <row r="58" ht="12" customHeight="1"/>
    <row r="59" ht="12" customHeight="1"/>
    <row r="60" ht="15.75" customHeight="1"/>
    <row r="61" s="9" customFormat="1" ht="15.75" customHeight="1"/>
    <row r="62" s="9" customFormat="1" ht="15.75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spans="14:16" ht="15.75" customHeight="1">
      <c r="N115" s="6"/>
      <c r="O115" s="6"/>
      <c r="P115" s="6"/>
    </row>
    <row r="116" spans="14:16" s="9" customFormat="1" ht="15.75" customHeight="1">
      <c r="N116" s="8"/>
      <c r="O116" s="8"/>
      <c r="P116" s="8"/>
    </row>
    <row r="117" spans="14:16" s="9" customFormat="1" ht="15.75" customHeight="1">
      <c r="N117" s="8"/>
      <c r="O117" s="8"/>
      <c r="P117" s="8"/>
    </row>
    <row r="118" spans="14:16" ht="12" customHeight="1">
      <c r="N118" s="10"/>
      <c r="O118" s="10"/>
      <c r="P118" s="10"/>
    </row>
    <row r="119" spans="14:16" ht="12" customHeight="1">
      <c r="N119" s="10"/>
      <c r="O119" s="10"/>
      <c r="P119" s="10"/>
    </row>
    <row r="120" spans="14:16" ht="12" customHeight="1">
      <c r="N120" s="10"/>
      <c r="O120" s="10"/>
      <c r="P120" s="10"/>
    </row>
    <row r="121" spans="14:16" ht="12" customHeight="1">
      <c r="N121" s="10"/>
      <c r="O121" s="10"/>
      <c r="P121" s="10"/>
    </row>
    <row r="122" spans="14:16" ht="12" customHeight="1">
      <c r="N122" s="10"/>
      <c r="O122" s="10"/>
      <c r="P122" s="10"/>
    </row>
    <row r="123" spans="14:16" ht="12" customHeight="1">
      <c r="N123" s="10"/>
      <c r="O123" s="10"/>
      <c r="P123" s="10"/>
    </row>
    <row r="124" spans="14:16" ht="12" customHeight="1">
      <c r="N124" s="10"/>
      <c r="O124" s="10"/>
      <c r="P124" s="10"/>
    </row>
    <row r="125" spans="14:16" ht="12" customHeight="1">
      <c r="N125" s="10"/>
      <c r="O125" s="10"/>
      <c r="P125" s="10"/>
    </row>
    <row r="126" spans="14:16" ht="12" customHeight="1">
      <c r="N126" s="10"/>
      <c r="O126" s="10"/>
      <c r="P126" s="10"/>
    </row>
    <row r="127" spans="14:16" ht="12" customHeight="1">
      <c r="N127" s="10"/>
      <c r="O127" s="10"/>
      <c r="P127" s="10"/>
    </row>
    <row r="128" spans="14:16" ht="12" customHeight="1">
      <c r="N128" s="10"/>
      <c r="O128" s="10"/>
      <c r="P128" s="10"/>
    </row>
    <row r="129" spans="14:16" ht="12" customHeight="1">
      <c r="N129" s="10"/>
      <c r="O129" s="10"/>
      <c r="P129" s="10"/>
    </row>
    <row r="130" spans="14:16" ht="12" customHeight="1">
      <c r="N130" s="10"/>
      <c r="O130" s="10"/>
      <c r="P130" s="10"/>
    </row>
    <row r="131" spans="14:16" ht="12" customHeight="1">
      <c r="N131" s="10"/>
      <c r="O131" s="10"/>
      <c r="P131" s="10"/>
    </row>
    <row r="132" spans="14:16" ht="12" customHeight="1">
      <c r="N132" s="10"/>
      <c r="O132" s="10"/>
      <c r="P132" s="10"/>
    </row>
    <row r="133" spans="14:16" ht="12" customHeight="1">
      <c r="N133" s="10"/>
      <c r="O133" s="10"/>
      <c r="P133" s="10"/>
    </row>
    <row r="134" spans="14:16" ht="12" customHeight="1">
      <c r="N134" s="10"/>
      <c r="O134" s="10"/>
      <c r="P134" s="10"/>
    </row>
    <row r="135" spans="14:16" ht="12" customHeight="1">
      <c r="N135" s="10"/>
      <c r="O135" s="10"/>
      <c r="P135" s="10"/>
    </row>
    <row r="136" spans="14:16" ht="12" customHeight="1">
      <c r="N136" s="10"/>
      <c r="O136" s="10"/>
      <c r="P136" s="10"/>
    </row>
    <row r="137" spans="14:16" ht="12" customHeight="1">
      <c r="N137" s="10"/>
      <c r="O137" s="10"/>
      <c r="P137" s="10"/>
    </row>
    <row r="138" spans="14:16" ht="12" customHeight="1">
      <c r="N138" s="10"/>
      <c r="O138" s="10"/>
      <c r="P138" s="10"/>
    </row>
    <row r="139" spans="14:16" ht="12" customHeight="1">
      <c r="N139" s="10"/>
      <c r="O139" s="10"/>
      <c r="P139" s="10"/>
    </row>
    <row r="140" spans="14:16" ht="12" customHeight="1">
      <c r="N140" s="10"/>
      <c r="O140" s="10"/>
      <c r="P140" s="10"/>
    </row>
    <row r="141" spans="14:16" ht="12" customHeight="1">
      <c r="N141" s="10"/>
      <c r="O141" s="10"/>
      <c r="P141" s="10"/>
    </row>
    <row r="142" spans="14:16" ht="12" customHeight="1">
      <c r="N142" s="10"/>
      <c r="O142" s="10"/>
      <c r="P142" s="10"/>
    </row>
    <row r="143" spans="14:16" ht="12" customHeight="1">
      <c r="N143" s="10"/>
      <c r="O143" s="10"/>
      <c r="P143" s="10"/>
    </row>
    <row r="144" spans="14:16" ht="12" customHeight="1">
      <c r="N144" s="10"/>
      <c r="O144" s="10"/>
      <c r="P144" s="10"/>
    </row>
    <row r="145" spans="14:16" ht="12" customHeight="1">
      <c r="N145" s="10"/>
      <c r="O145" s="10"/>
      <c r="P145" s="10"/>
    </row>
    <row r="146" spans="14:16" ht="12" customHeight="1">
      <c r="N146" s="10"/>
      <c r="O146" s="10"/>
      <c r="P146" s="10"/>
    </row>
    <row r="147" spans="14:16" ht="12" customHeight="1">
      <c r="N147" s="10"/>
      <c r="O147" s="10"/>
      <c r="P147" s="10"/>
    </row>
    <row r="148" spans="14:16" ht="12" customHeight="1">
      <c r="N148" s="10"/>
      <c r="O148" s="10"/>
      <c r="P148" s="10"/>
    </row>
    <row r="149" spans="14:16" ht="12" customHeight="1">
      <c r="N149" s="10"/>
      <c r="O149" s="10"/>
      <c r="P149" s="10"/>
    </row>
    <row r="150" spans="14:16" ht="12" customHeight="1">
      <c r="N150" s="10"/>
      <c r="O150" s="10"/>
      <c r="P150" s="10"/>
    </row>
    <row r="151" spans="14:16" ht="12" customHeight="1">
      <c r="N151" s="10"/>
      <c r="O151" s="10"/>
      <c r="P151" s="10"/>
    </row>
    <row r="152" spans="14:16" ht="12" customHeight="1">
      <c r="N152" s="10"/>
      <c r="O152" s="10"/>
      <c r="P152" s="10"/>
    </row>
    <row r="153" spans="14:16" ht="12" customHeight="1">
      <c r="N153" s="10"/>
      <c r="O153" s="10"/>
      <c r="P153" s="10"/>
    </row>
    <row r="154" spans="14:16" ht="12" customHeight="1">
      <c r="N154" s="10"/>
      <c r="O154" s="10"/>
      <c r="P154" s="10"/>
    </row>
    <row r="155" spans="14:16" ht="12" customHeight="1">
      <c r="N155" s="10"/>
      <c r="O155" s="10"/>
      <c r="P155" s="10"/>
    </row>
    <row r="156" spans="14:16" ht="12" customHeight="1">
      <c r="N156" s="10"/>
      <c r="O156" s="10"/>
      <c r="P156" s="10"/>
    </row>
    <row r="157" spans="14:16" ht="12" customHeight="1">
      <c r="N157" s="10"/>
      <c r="O157" s="10"/>
      <c r="P157" s="10"/>
    </row>
    <row r="158" spans="14:16" ht="12" customHeight="1">
      <c r="N158" s="10"/>
      <c r="O158" s="10"/>
      <c r="P158" s="10"/>
    </row>
    <row r="159" spans="14:16" ht="12" customHeight="1">
      <c r="N159" s="10"/>
      <c r="O159" s="10"/>
      <c r="P159" s="10"/>
    </row>
    <row r="160" spans="14:16" ht="12" customHeight="1">
      <c r="N160" s="10"/>
      <c r="O160" s="10"/>
      <c r="P160" s="10"/>
    </row>
    <row r="161" spans="14:16" ht="12" customHeight="1">
      <c r="N161" s="10"/>
      <c r="O161" s="10"/>
      <c r="P161" s="10"/>
    </row>
    <row r="162" spans="14:16" ht="12" customHeight="1">
      <c r="N162" s="10"/>
      <c r="O162" s="10"/>
      <c r="P162" s="10"/>
    </row>
    <row r="163" spans="14:16" ht="12" customHeight="1">
      <c r="N163" s="10"/>
      <c r="O163" s="10"/>
      <c r="P163" s="10"/>
    </row>
    <row r="164" spans="14:16" ht="12" customHeight="1">
      <c r="N164" s="10"/>
      <c r="O164" s="10"/>
      <c r="P164" s="10"/>
    </row>
    <row r="165" spans="14:16" ht="12" customHeight="1">
      <c r="N165" s="10"/>
      <c r="O165" s="10"/>
      <c r="P165" s="10"/>
    </row>
    <row r="166" ht="12" customHeight="1"/>
    <row r="167" ht="12" customHeight="1"/>
    <row r="168" ht="12" customHeight="1"/>
    <row r="169" ht="12" customHeight="1"/>
    <row r="170" spans="14:16" ht="15.75" customHeight="1">
      <c r="N170" s="6"/>
      <c r="O170" s="6"/>
      <c r="P170" s="6"/>
    </row>
    <row r="171" spans="14:16" s="9" customFormat="1" ht="15.75" customHeight="1">
      <c r="N171" s="8"/>
      <c r="O171" s="8"/>
      <c r="P171" s="8"/>
    </row>
    <row r="172" spans="14:16" s="9" customFormat="1" ht="15.75" customHeight="1">
      <c r="N172" s="8"/>
      <c r="O172" s="8"/>
      <c r="P172" s="8"/>
    </row>
    <row r="173" spans="14:16" ht="12" customHeight="1">
      <c r="N173" s="10"/>
      <c r="O173" s="10"/>
      <c r="P173" s="10"/>
    </row>
    <row r="174" spans="14:16" ht="12" customHeight="1">
      <c r="N174" s="10"/>
      <c r="O174" s="10"/>
      <c r="P174" s="10"/>
    </row>
    <row r="175" spans="14:16" ht="12" customHeight="1">
      <c r="N175" s="10"/>
      <c r="O175" s="10"/>
      <c r="P175" s="10"/>
    </row>
    <row r="176" spans="14:16" ht="12" customHeight="1">
      <c r="N176" s="10"/>
      <c r="O176" s="10"/>
      <c r="P176" s="10"/>
    </row>
    <row r="177" spans="14:16" ht="12" customHeight="1">
      <c r="N177" s="10"/>
      <c r="O177" s="10"/>
      <c r="P177" s="10"/>
    </row>
    <row r="178" spans="14:16" ht="12" customHeight="1">
      <c r="N178" s="10"/>
      <c r="O178" s="10"/>
      <c r="P178" s="10"/>
    </row>
    <row r="179" spans="14:16" ht="12" customHeight="1">
      <c r="N179" s="10"/>
      <c r="O179" s="10"/>
      <c r="P179" s="10"/>
    </row>
    <row r="180" spans="14:16" ht="12" customHeight="1">
      <c r="N180" s="10"/>
      <c r="O180" s="10"/>
      <c r="P180" s="10"/>
    </row>
    <row r="181" spans="14:16" ht="12" customHeight="1">
      <c r="N181" s="10"/>
      <c r="O181" s="10"/>
      <c r="P181" s="10"/>
    </row>
    <row r="182" spans="14:16" ht="12" customHeight="1">
      <c r="N182" s="10"/>
      <c r="O182" s="10"/>
      <c r="P182" s="10"/>
    </row>
    <row r="183" spans="14:16" ht="12" customHeight="1">
      <c r="N183" s="10"/>
      <c r="O183" s="10"/>
      <c r="P183" s="10"/>
    </row>
    <row r="184" spans="14:16" ht="12" customHeight="1">
      <c r="N184" s="10"/>
      <c r="O184" s="10"/>
      <c r="P184" s="10"/>
    </row>
    <row r="185" spans="14:16" ht="12" customHeight="1">
      <c r="N185" s="10"/>
      <c r="O185" s="10"/>
      <c r="P185" s="10"/>
    </row>
    <row r="186" spans="14:16" ht="12" customHeight="1">
      <c r="N186" s="10"/>
      <c r="O186" s="10"/>
      <c r="P186" s="10"/>
    </row>
    <row r="187" spans="14:16" ht="12" customHeight="1">
      <c r="N187" s="10"/>
      <c r="O187" s="10"/>
      <c r="P187" s="10"/>
    </row>
    <row r="188" spans="14:16" ht="12" customHeight="1">
      <c r="N188" s="10"/>
      <c r="O188" s="10"/>
      <c r="P188" s="10"/>
    </row>
    <row r="189" spans="14:16" ht="12" customHeight="1">
      <c r="N189" s="10"/>
      <c r="O189" s="10"/>
      <c r="P189" s="10"/>
    </row>
    <row r="190" spans="14:16" ht="12" customHeight="1">
      <c r="N190" s="10"/>
      <c r="O190" s="10"/>
      <c r="P190" s="10"/>
    </row>
    <row r="191" spans="14:16" ht="12" customHeight="1">
      <c r="N191" s="10"/>
      <c r="O191" s="10"/>
      <c r="P191" s="10"/>
    </row>
    <row r="192" spans="14:16" ht="12" customHeight="1">
      <c r="N192" s="10"/>
      <c r="O192" s="10"/>
      <c r="P192" s="10"/>
    </row>
    <row r="193" spans="14:16" ht="12" customHeight="1">
      <c r="N193" s="10"/>
      <c r="O193" s="10"/>
      <c r="P193" s="10"/>
    </row>
    <row r="194" spans="14:16" ht="12" customHeight="1">
      <c r="N194" s="10"/>
      <c r="O194" s="10"/>
      <c r="P194" s="10"/>
    </row>
    <row r="195" spans="14:16" ht="12" customHeight="1">
      <c r="N195" s="10"/>
      <c r="O195" s="10"/>
      <c r="P195" s="10"/>
    </row>
    <row r="196" spans="14:16" ht="12" customHeight="1">
      <c r="N196" s="10"/>
      <c r="O196" s="10"/>
      <c r="P196" s="10"/>
    </row>
    <row r="197" spans="14:16" ht="12" customHeight="1">
      <c r="N197" s="10"/>
      <c r="O197" s="10"/>
      <c r="P197" s="10"/>
    </row>
    <row r="198" spans="14:16" ht="12" customHeight="1">
      <c r="N198" s="10"/>
      <c r="O198" s="10"/>
      <c r="P198" s="10"/>
    </row>
    <row r="199" spans="14:16" ht="12" customHeight="1">
      <c r="N199" s="10"/>
      <c r="O199" s="10"/>
      <c r="P199" s="10"/>
    </row>
    <row r="200" spans="14:16" ht="12" customHeight="1">
      <c r="N200" s="10"/>
      <c r="O200" s="10"/>
      <c r="P200" s="10"/>
    </row>
    <row r="201" spans="14:16" ht="12" customHeight="1">
      <c r="N201" s="10"/>
      <c r="O201" s="10"/>
      <c r="P201" s="10"/>
    </row>
    <row r="202" spans="14:16" ht="12" customHeight="1">
      <c r="N202" s="10"/>
      <c r="O202" s="10"/>
      <c r="P202" s="10"/>
    </row>
    <row r="203" spans="14:16" ht="12" customHeight="1">
      <c r="N203" s="10"/>
      <c r="O203" s="10"/>
      <c r="P203" s="10"/>
    </row>
    <row r="204" spans="14:16" ht="12" customHeight="1">
      <c r="N204" s="10"/>
      <c r="O204" s="10"/>
      <c r="P204" s="10"/>
    </row>
    <row r="205" spans="14:16" ht="12" customHeight="1">
      <c r="N205" s="10"/>
      <c r="O205" s="10"/>
      <c r="P205" s="10"/>
    </row>
    <row r="206" spans="14:16" ht="12" customHeight="1">
      <c r="N206" s="10"/>
      <c r="O206" s="10"/>
      <c r="P206" s="10"/>
    </row>
    <row r="207" spans="14:16" ht="12" customHeight="1">
      <c r="N207" s="10"/>
      <c r="O207" s="10"/>
      <c r="P207" s="10"/>
    </row>
    <row r="208" spans="14:16" ht="12" customHeight="1">
      <c r="N208" s="10"/>
      <c r="O208" s="10"/>
      <c r="P208" s="10"/>
    </row>
    <row r="209" spans="14:16" ht="12" customHeight="1">
      <c r="N209" s="10"/>
      <c r="O209" s="10"/>
      <c r="P209" s="10"/>
    </row>
    <row r="210" spans="14:16" ht="12" customHeight="1">
      <c r="N210" s="10"/>
      <c r="O210" s="10"/>
      <c r="P210" s="10"/>
    </row>
    <row r="211" spans="14:16" ht="12" customHeight="1">
      <c r="N211" s="10"/>
      <c r="O211" s="10"/>
      <c r="P211" s="10"/>
    </row>
    <row r="212" spans="14:16" ht="12" customHeight="1">
      <c r="N212" s="10"/>
      <c r="O212" s="10"/>
      <c r="P212" s="10"/>
    </row>
    <row r="213" spans="14:16" ht="12" customHeight="1">
      <c r="N213" s="10"/>
      <c r="O213" s="10"/>
      <c r="P213" s="10"/>
    </row>
    <row r="214" spans="14:16" ht="12" customHeight="1">
      <c r="N214" s="10"/>
      <c r="O214" s="10"/>
      <c r="P214" s="10"/>
    </row>
    <row r="215" spans="14:16" ht="12" customHeight="1">
      <c r="N215" s="10"/>
      <c r="O215" s="10"/>
      <c r="P215" s="10"/>
    </row>
    <row r="216" spans="14:16" ht="12" customHeight="1">
      <c r="N216" s="10"/>
      <c r="O216" s="10"/>
      <c r="P216" s="10"/>
    </row>
    <row r="217" spans="14:16" ht="12" customHeight="1">
      <c r="N217" s="10"/>
      <c r="O217" s="10"/>
      <c r="P217" s="10"/>
    </row>
    <row r="218" spans="14:16" ht="12" customHeight="1">
      <c r="N218" s="10"/>
      <c r="O218" s="10"/>
      <c r="P218" s="10"/>
    </row>
    <row r="219" spans="14:16" ht="12" customHeight="1">
      <c r="N219" s="10"/>
      <c r="O219" s="10"/>
      <c r="P219" s="10"/>
    </row>
    <row r="220" spans="14:16" ht="12" customHeight="1">
      <c r="N220" s="10"/>
      <c r="O220" s="10"/>
      <c r="P220" s="10"/>
    </row>
    <row r="221" ht="12" customHeight="1"/>
    <row r="222" ht="12" customHeight="1"/>
    <row r="223" ht="12" customHeight="1"/>
    <row r="224" ht="12" customHeight="1"/>
    <row r="225" spans="14:16" ht="15.75" customHeight="1">
      <c r="N225" s="6"/>
      <c r="O225" s="6"/>
      <c r="P225" s="6"/>
    </row>
    <row r="226" spans="14:16" s="9" customFormat="1" ht="15.75" customHeight="1">
      <c r="N226" s="8"/>
      <c r="O226" s="8"/>
      <c r="P226" s="8"/>
    </row>
    <row r="227" spans="14:16" s="9" customFormat="1" ht="15.75" customHeight="1">
      <c r="N227" s="8"/>
      <c r="O227" s="8"/>
      <c r="P227" s="8"/>
    </row>
    <row r="228" spans="14:16" ht="12" customHeight="1">
      <c r="N228" s="10"/>
      <c r="O228" s="10"/>
      <c r="P228" s="10"/>
    </row>
    <row r="229" spans="14:16" ht="12" customHeight="1">
      <c r="N229" s="10"/>
      <c r="O229" s="10"/>
      <c r="P229" s="10"/>
    </row>
    <row r="230" spans="14:16" ht="12" customHeight="1">
      <c r="N230" s="10"/>
      <c r="O230" s="10"/>
      <c r="P230" s="10"/>
    </row>
    <row r="231" spans="14:16" ht="12" customHeight="1">
      <c r="N231" s="10"/>
      <c r="O231" s="10"/>
      <c r="P231" s="10"/>
    </row>
    <row r="232" spans="14:16" ht="12" customHeight="1">
      <c r="N232" s="10"/>
      <c r="O232" s="10"/>
      <c r="P232" s="10"/>
    </row>
    <row r="233" spans="14:16" ht="12" customHeight="1">
      <c r="N233" s="10"/>
      <c r="O233" s="10"/>
      <c r="P233" s="10"/>
    </row>
    <row r="234" spans="14:16" ht="12" customHeight="1">
      <c r="N234" s="10"/>
      <c r="O234" s="10"/>
      <c r="P234" s="10"/>
    </row>
    <row r="235" spans="14:16" ht="12" customHeight="1">
      <c r="N235" s="10"/>
      <c r="O235" s="10"/>
      <c r="P235" s="10"/>
    </row>
    <row r="236" spans="14:16" ht="12" customHeight="1">
      <c r="N236" s="10"/>
      <c r="O236" s="10"/>
      <c r="P236" s="10"/>
    </row>
    <row r="237" spans="14:16" ht="12" customHeight="1">
      <c r="N237" s="10"/>
      <c r="O237" s="10"/>
      <c r="P237" s="10"/>
    </row>
    <row r="238" spans="14:16" ht="12" customHeight="1">
      <c r="N238" s="10"/>
      <c r="O238" s="10"/>
      <c r="P238" s="10"/>
    </row>
    <row r="239" spans="14:16" ht="12" customHeight="1">
      <c r="N239" s="10"/>
      <c r="O239" s="10"/>
      <c r="P239" s="10"/>
    </row>
    <row r="240" spans="14:16" ht="12" customHeight="1">
      <c r="N240" s="10"/>
      <c r="O240" s="10"/>
      <c r="P240" s="10"/>
    </row>
    <row r="241" spans="14:16" ht="12" customHeight="1">
      <c r="N241" s="10"/>
      <c r="O241" s="10"/>
      <c r="P241" s="10"/>
    </row>
    <row r="242" spans="14:16" ht="12" customHeight="1">
      <c r="N242" s="10"/>
      <c r="O242" s="10"/>
      <c r="P242" s="10"/>
    </row>
    <row r="243" spans="14:16" ht="12" customHeight="1">
      <c r="N243" s="10"/>
      <c r="O243" s="10"/>
      <c r="P243" s="10"/>
    </row>
    <row r="244" spans="14:16" ht="12" customHeight="1">
      <c r="N244" s="10"/>
      <c r="O244" s="10"/>
      <c r="P244" s="10"/>
    </row>
    <row r="245" spans="14:16" ht="12" customHeight="1">
      <c r="N245" s="10"/>
      <c r="O245" s="10"/>
      <c r="P245" s="10"/>
    </row>
    <row r="246" spans="14:16" ht="12" customHeight="1">
      <c r="N246" s="10"/>
      <c r="O246" s="10"/>
      <c r="P246" s="10"/>
    </row>
    <row r="247" spans="14:16" ht="12" customHeight="1">
      <c r="N247" s="10"/>
      <c r="O247" s="10"/>
      <c r="P247" s="10"/>
    </row>
    <row r="248" spans="14:16" ht="12" customHeight="1">
      <c r="N248" s="10"/>
      <c r="O248" s="10"/>
      <c r="P248" s="10"/>
    </row>
    <row r="249" spans="14:16" ht="12" customHeight="1">
      <c r="N249" s="10"/>
      <c r="O249" s="10"/>
      <c r="P249" s="10"/>
    </row>
    <row r="250" spans="14:16" ht="12" customHeight="1">
      <c r="N250" s="10"/>
      <c r="O250" s="10"/>
      <c r="P250" s="10"/>
    </row>
    <row r="251" spans="14:16" ht="12" customHeight="1">
      <c r="N251" s="10"/>
      <c r="O251" s="10"/>
      <c r="P251" s="10"/>
    </row>
    <row r="252" spans="14:16" ht="12" customHeight="1">
      <c r="N252" s="10"/>
      <c r="O252" s="10"/>
      <c r="P252" s="10"/>
    </row>
    <row r="253" spans="14:16" ht="12" customHeight="1">
      <c r="N253" s="10"/>
      <c r="O253" s="10"/>
      <c r="P253" s="10"/>
    </row>
    <row r="254" spans="14:16" ht="12" customHeight="1">
      <c r="N254" s="10"/>
      <c r="O254" s="10"/>
      <c r="P254" s="10"/>
    </row>
    <row r="255" spans="14:16" ht="12" customHeight="1">
      <c r="N255" s="10"/>
      <c r="O255" s="10"/>
      <c r="P255" s="10"/>
    </row>
    <row r="256" spans="14:16" ht="12" customHeight="1">
      <c r="N256" s="10"/>
      <c r="O256" s="10"/>
      <c r="P256" s="10"/>
    </row>
    <row r="257" spans="14:16" ht="12" customHeight="1">
      <c r="N257" s="10"/>
      <c r="O257" s="10"/>
      <c r="P257" s="10"/>
    </row>
    <row r="258" spans="14:16" ht="12" customHeight="1">
      <c r="N258" s="10"/>
      <c r="O258" s="10"/>
      <c r="P258" s="10"/>
    </row>
    <row r="259" spans="14:16" ht="12" customHeight="1">
      <c r="N259" s="10"/>
      <c r="O259" s="10"/>
      <c r="P259" s="10"/>
    </row>
    <row r="260" spans="14:16" ht="12" customHeight="1">
      <c r="N260" s="10"/>
      <c r="O260" s="10"/>
      <c r="P260" s="10"/>
    </row>
    <row r="261" spans="14:16" ht="12" customHeight="1">
      <c r="N261" s="10"/>
      <c r="O261" s="10"/>
      <c r="P261" s="10"/>
    </row>
    <row r="262" spans="14:16" ht="12" customHeight="1">
      <c r="N262" s="10"/>
      <c r="O262" s="10"/>
      <c r="P262" s="10"/>
    </row>
    <row r="263" spans="14:16" ht="12" customHeight="1">
      <c r="N263" s="10"/>
      <c r="O263" s="10"/>
      <c r="P263" s="10"/>
    </row>
    <row r="264" spans="14:16" ht="12" customHeight="1">
      <c r="N264" s="10"/>
      <c r="O264" s="10"/>
      <c r="P264" s="10"/>
    </row>
    <row r="265" spans="14:16" ht="12" customHeight="1">
      <c r="N265" s="10"/>
      <c r="O265" s="10"/>
      <c r="P265" s="10"/>
    </row>
    <row r="266" spans="14:16" ht="12" customHeight="1">
      <c r="N266" s="10"/>
      <c r="O266" s="10"/>
      <c r="P266" s="10"/>
    </row>
    <row r="267" spans="14:16" ht="12" customHeight="1">
      <c r="N267" s="10"/>
      <c r="O267" s="10"/>
      <c r="P267" s="10"/>
    </row>
    <row r="268" spans="14:16" ht="12" customHeight="1">
      <c r="N268" s="10"/>
      <c r="O268" s="10"/>
      <c r="P268" s="10"/>
    </row>
    <row r="269" spans="14:16" ht="12" customHeight="1">
      <c r="N269" s="10"/>
      <c r="O269" s="10"/>
      <c r="P269" s="10"/>
    </row>
    <row r="270" spans="14:16" ht="12" customHeight="1">
      <c r="N270" s="10"/>
      <c r="O270" s="10"/>
      <c r="P270" s="10"/>
    </row>
    <row r="271" spans="14:16" ht="12" customHeight="1">
      <c r="N271" s="10"/>
      <c r="O271" s="10"/>
      <c r="P271" s="10"/>
    </row>
    <row r="272" spans="14:16" ht="12" customHeight="1">
      <c r="N272" s="10"/>
      <c r="O272" s="10"/>
      <c r="P272" s="10"/>
    </row>
    <row r="273" spans="14:16" ht="12" customHeight="1">
      <c r="N273" s="10"/>
      <c r="O273" s="10"/>
      <c r="P273" s="10"/>
    </row>
    <row r="274" spans="14:16" ht="12" customHeight="1">
      <c r="N274" s="10"/>
      <c r="O274" s="10"/>
      <c r="P274" s="10"/>
    </row>
    <row r="275" spans="14:16" ht="12" customHeight="1">
      <c r="N275" s="10"/>
      <c r="O275" s="10"/>
      <c r="P275" s="10"/>
    </row>
    <row r="276" ht="12" customHeight="1"/>
    <row r="277" ht="12" customHeight="1"/>
    <row r="278" ht="12" customHeight="1"/>
    <row r="279" ht="12" customHeight="1"/>
    <row r="280" spans="14:16" ht="15.75" customHeight="1">
      <c r="N280" s="6"/>
      <c r="O280" s="6"/>
      <c r="P280" s="6"/>
    </row>
    <row r="281" spans="14:16" s="9" customFormat="1" ht="15.75" customHeight="1">
      <c r="N281" s="8"/>
      <c r="O281" s="8"/>
      <c r="P281" s="8"/>
    </row>
    <row r="282" spans="14:16" s="9" customFormat="1" ht="15.75" customHeight="1">
      <c r="N282" s="8"/>
      <c r="O282" s="8"/>
      <c r="P282" s="8"/>
    </row>
    <row r="283" spans="14:16" ht="12" customHeight="1">
      <c r="N283" s="10"/>
      <c r="O283" s="10"/>
      <c r="P283" s="10"/>
    </row>
    <row r="284" spans="14:16" ht="12" customHeight="1">
      <c r="N284" s="10"/>
      <c r="O284" s="10"/>
      <c r="P284" s="10"/>
    </row>
    <row r="285" spans="14:16" ht="12" customHeight="1">
      <c r="N285" s="10"/>
      <c r="O285" s="10"/>
      <c r="P285" s="10"/>
    </row>
    <row r="286" spans="14:16" ht="12" customHeight="1">
      <c r="N286" s="10"/>
      <c r="O286" s="10"/>
      <c r="P286" s="10"/>
    </row>
    <row r="287" spans="14:16" ht="12" customHeight="1">
      <c r="N287" s="10"/>
      <c r="O287" s="10"/>
      <c r="P287" s="10"/>
    </row>
    <row r="288" spans="14:16" ht="12" customHeight="1">
      <c r="N288" s="10"/>
      <c r="O288" s="10"/>
      <c r="P288" s="10"/>
    </row>
    <row r="289" spans="14:16" ht="12" customHeight="1">
      <c r="N289" s="10"/>
      <c r="O289" s="10"/>
      <c r="P289" s="10"/>
    </row>
    <row r="290" spans="14:16" ht="12" customHeight="1">
      <c r="N290" s="10"/>
      <c r="O290" s="10"/>
      <c r="P290" s="10"/>
    </row>
    <row r="291" spans="14:16" ht="12" customHeight="1">
      <c r="N291" s="10"/>
      <c r="O291" s="10"/>
      <c r="P291" s="10"/>
    </row>
    <row r="292" spans="14:16" ht="12" customHeight="1">
      <c r="N292" s="10"/>
      <c r="O292" s="10"/>
      <c r="P292" s="10"/>
    </row>
    <row r="293" spans="14:16" ht="12" customHeight="1">
      <c r="N293" s="10"/>
      <c r="O293" s="10"/>
      <c r="P293" s="10"/>
    </row>
    <row r="294" spans="14:16" ht="12" customHeight="1">
      <c r="N294" s="10"/>
      <c r="O294" s="10"/>
      <c r="P294" s="10"/>
    </row>
    <row r="295" spans="14:16" ht="12" customHeight="1">
      <c r="N295" s="10"/>
      <c r="O295" s="10"/>
      <c r="P295" s="10"/>
    </row>
    <row r="296" spans="14:16" ht="12" customHeight="1">
      <c r="N296" s="10"/>
      <c r="O296" s="10"/>
      <c r="P296" s="10"/>
    </row>
    <row r="297" spans="14:16" ht="12" customHeight="1">
      <c r="N297" s="10"/>
      <c r="O297" s="10"/>
      <c r="P297" s="10"/>
    </row>
    <row r="298" spans="14:16" ht="12" customHeight="1">
      <c r="N298" s="10"/>
      <c r="O298" s="10"/>
      <c r="P298" s="10"/>
    </row>
    <row r="299" spans="14:16" ht="12" customHeight="1">
      <c r="N299" s="10"/>
      <c r="O299" s="10"/>
      <c r="P299" s="10"/>
    </row>
    <row r="300" spans="14:16" ht="12" customHeight="1">
      <c r="N300" s="10"/>
      <c r="O300" s="10"/>
      <c r="P300" s="10"/>
    </row>
    <row r="301" spans="14:16" ht="12" customHeight="1">
      <c r="N301" s="10"/>
      <c r="O301" s="10"/>
      <c r="P301" s="10"/>
    </row>
    <row r="302" spans="14:16" ht="12" customHeight="1">
      <c r="N302" s="10"/>
      <c r="O302" s="10"/>
      <c r="P302" s="10"/>
    </row>
    <row r="303" spans="14:16" ht="12" customHeight="1">
      <c r="N303" s="10"/>
      <c r="O303" s="10"/>
      <c r="P303" s="10"/>
    </row>
    <row r="304" spans="14:16" ht="12" customHeight="1">
      <c r="N304" s="10"/>
      <c r="O304" s="10"/>
      <c r="P304" s="10"/>
    </row>
    <row r="305" spans="14:16" ht="12" customHeight="1">
      <c r="N305" s="10"/>
      <c r="O305" s="10"/>
      <c r="P305" s="10"/>
    </row>
    <row r="306" spans="14:16" ht="12" customHeight="1">
      <c r="N306" s="10"/>
      <c r="O306" s="10"/>
      <c r="P306" s="10"/>
    </row>
    <row r="307" spans="14:16" ht="12" customHeight="1">
      <c r="N307" s="10"/>
      <c r="O307" s="10"/>
      <c r="P307" s="10"/>
    </row>
    <row r="308" spans="14:16" ht="12" customHeight="1">
      <c r="N308" s="10"/>
      <c r="O308" s="10"/>
      <c r="P308" s="10"/>
    </row>
    <row r="309" spans="14:16" ht="12" customHeight="1">
      <c r="N309" s="10"/>
      <c r="O309" s="10"/>
      <c r="P309" s="10"/>
    </row>
    <row r="310" spans="14:16" ht="12" customHeight="1">
      <c r="N310" s="10"/>
      <c r="O310" s="10"/>
      <c r="P310" s="10"/>
    </row>
    <row r="311" spans="14:16" ht="12" customHeight="1">
      <c r="N311" s="10"/>
      <c r="O311" s="10"/>
      <c r="P311" s="10"/>
    </row>
    <row r="312" spans="14:16" ht="12" customHeight="1">
      <c r="N312" s="10"/>
      <c r="O312" s="10"/>
      <c r="P312" s="10"/>
    </row>
    <row r="313" spans="14:16" ht="12" customHeight="1">
      <c r="N313" s="10"/>
      <c r="O313" s="10"/>
      <c r="P313" s="10"/>
    </row>
    <row r="314" spans="14:16" ht="12" customHeight="1">
      <c r="N314" s="10"/>
      <c r="O314" s="10"/>
      <c r="P314" s="10"/>
    </row>
    <row r="315" spans="14:16" ht="12" customHeight="1">
      <c r="N315" s="10"/>
      <c r="O315" s="10"/>
      <c r="P315" s="10"/>
    </row>
    <row r="316" spans="14:16" ht="12" customHeight="1">
      <c r="N316" s="10"/>
      <c r="O316" s="10"/>
      <c r="P316" s="10"/>
    </row>
    <row r="317" spans="14:16" ht="12" customHeight="1">
      <c r="N317" s="10"/>
      <c r="O317" s="10"/>
      <c r="P317" s="10"/>
    </row>
    <row r="318" spans="14:16" ht="12" customHeight="1">
      <c r="N318" s="10"/>
      <c r="O318" s="10"/>
      <c r="P318" s="10"/>
    </row>
    <row r="319" spans="14:16" ht="12" customHeight="1">
      <c r="N319" s="10"/>
      <c r="O319" s="10"/>
      <c r="P319" s="10"/>
    </row>
    <row r="320" spans="14:16" ht="12" customHeight="1">
      <c r="N320" s="10"/>
      <c r="O320" s="10"/>
      <c r="P320" s="10"/>
    </row>
    <row r="321" spans="14:16" ht="12" customHeight="1">
      <c r="N321" s="10"/>
      <c r="O321" s="10"/>
      <c r="P321" s="10"/>
    </row>
    <row r="322" spans="14:16" ht="12" customHeight="1">
      <c r="N322" s="10"/>
      <c r="O322" s="10"/>
      <c r="P322" s="10"/>
    </row>
    <row r="323" spans="14:16" ht="12" customHeight="1">
      <c r="N323" s="10"/>
      <c r="O323" s="10"/>
      <c r="P323" s="10"/>
    </row>
    <row r="324" spans="14:16" ht="12" customHeight="1">
      <c r="N324" s="10"/>
      <c r="O324" s="10"/>
      <c r="P324" s="10"/>
    </row>
    <row r="325" spans="14:16" ht="12" customHeight="1">
      <c r="N325" s="10"/>
      <c r="O325" s="10"/>
      <c r="P325" s="10"/>
    </row>
    <row r="326" spans="14:16" ht="12" customHeight="1">
      <c r="N326" s="10"/>
      <c r="O326" s="10"/>
      <c r="P326" s="10"/>
    </row>
    <row r="327" spans="14:16" ht="12" customHeight="1">
      <c r="N327" s="10"/>
      <c r="O327" s="10"/>
      <c r="P327" s="10"/>
    </row>
    <row r="328" spans="14:16" ht="12" customHeight="1">
      <c r="N328" s="10"/>
      <c r="O328" s="10"/>
      <c r="P328" s="10"/>
    </row>
    <row r="329" spans="14:16" ht="12" customHeight="1">
      <c r="N329" s="10"/>
      <c r="O329" s="10"/>
      <c r="P329" s="10"/>
    </row>
    <row r="330" spans="14:16" ht="12" customHeight="1">
      <c r="N330" s="10"/>
      <c r="O330" s="10"/>
      <c r="P330" s="10"/>
    </row>
    <row r="331" ht="12" customHeight="1"/>
    <row r="332" ht="12" customHeight="1"/>
    <row r="333" ht="12" customHeight="1"/>
    <row r="334" ht="12" customHeight="1"/>
    <row r="335" spans="14:16" ht="15.75" customHeight="1">
      <c r="N335" s="6"/>
      <c r="O335" s="6"/>
      <c r="P335" s="6"/>
    </row>
    <row r="336" spans="14:16" s="9" customFormat="1" ht="15.75" customHeight="1">
      <c r="N336" s="8"/>
      <c r="O336" s="8"/>
      <c r="P336" s="8"/>
    </row>
    <row r="337" spans="14:16" s="9" customFormat="1" ht="15.75" customHeight="1">
      <c r="N337" s="8"/>
      <c r="O337" s="8"/>
      <c r="P337" s="8"/>
    </row>
    <row r="338" spans="14:16" ht="12" customHeight="1">
      <c r="N338" s="10"/>
      <c r="O338" s="10"/>
      <c r="P338" s="10"/>
    </row>
    <row r="339" spans="14:16" ht="12" customHeight="1">
      <c r="N339" s="10"/>
      <c r="O339" s="10"/>
      <c r="P339" s="10"/>
    </row>
    <row r="340" spans="14:16" ht="12" customHeight="1">
      <c r="N340" s="10"/>
      <c r="O340" s="10"/>
      <c r="P340" s="10"/>
    </row>
    <row r="341" spans="14:16" ht="12" customHeight="1">
      <c r="N341" s="10"/>
      <c r="O341" s="10"/>
      <c r="P341" s="10"/>
    </row>
    <row r="342" spans="14:16" ht="12" customHeight="1">
      <c r="N342" s="10"/>
      <c r="O342" s="10"/>
      <c r="P342" s="10"/>
    </row>
    <row r="343" spans="14:16" ht="12" customHeight="1">
      <c r="N343" s="10"/>
      <c r="O343" s="10"/>
      <c r="P343" s="10"/>
    </row>
    <row r="344" spans="14:16" ht="12" customHeight="1">
      <c r="N344" s="10"/>
      <c r="O344" s="10"/>
      <c r="P344" s="10"/>
    </row>
    <row r="345" spans="14:16" ht="12" customHeight="1">
      <c r="N345" s="10"/>
      <c r="O345" s="10"/>
      <c r="P345" s="10"/>
    </row>
    <row r="346" spans="14:16" ht="12" customHeight="1">
      <c r="N346" s="10"/>
      <c r="O346" s="10"/>
      <c r="P346" s="10"/>
    </row>
    <row r="347" spans="14:16" ht="12" customHeight="1">
      <c r="N347" s="10"/>
      <c r="O347" s="10"/>
      <c r="P347" s="10"/>
    </row>
    <row r="348" spans="14:16" ht="12" customHeight="1">
      <c r="N348" s="10"/>
      <c r="O348" s="10"/>
      <c r="P348" s="10"/>
    </row>
    <row r="349" spans="14:16" ht="12" customHeight="1">
      <c r="N349" s="10"/>
      <c r="O349" s="10"/>
      <c r="P349" s="10"/>
    </row>
    <row r="350" spans="14:16" ht="12" customHeight="1">
      <c r="N350" s="10"/>
      <c r="O350" s="10"/>
      <c r="P350" s="10"/>
    </row>
    <row r="351" spans="14:16" ht="12" customHeight="1">
      <c r="N351" s="10"/>
      <c r="O351" s="10"/>
      <c r="P351" s="10"/>
    </row>
    <row r="352" spans="14:16" ht="12" customHeight="1">
      <c r="N352" s="10"/>
      <c r="O352" s="10"/>
      <c r="P352" s="10"/>
    </row>
    <row r="353" spans="14:16" ht="12" customHeight="1">
      <c r="N353" s="10"/>
      <c r="O353" s="10"/>
      <c r="P353" s="10"/>
    </row>
    <row r="354" spans="14:16" ht="12" customHeight="1">
      <c r="N354" s="10"/>
      <c r="O354" s="10"/>
      <c r="P354" s="10"/>
    </row>
    <row r="355" spans="14:16" ht="12" customHeight="1">
      <c r="N355" s="10"/>
      <c r="O355" s="10"/>
      <c r="P355" s="10"/>
    </row>
    <row r="356" spans="14:16" ht="12" customHeight="1">
      <c r="N356" s="10"/>
      <c r="O356" s="10"/>
      <c r="P356" s="10"/>
    </row>
    <row r="357" spans="14:16" ht="12" customHeight="1">
      <c r="N357" s="10"/>
      <c r="O357" s="10"/>
      <c r="P357" s="10"/>
    </row>
    <row r="358" spans="14:16" ht="12" customHeight="1">
      <c r="N358" s="10"/>
      <c r="O358" s="10"/>
      <c r="P358" s="10"/>
    </row>
    <row r="359" spans="14:16" ht="12" customHeight="1">
      <c r="N359" s="10"/>
      <c r="O359" s="10"/>
      <c r="P359" s="10"/>
    </row>
    <row r="360" spans="14:16" ht="12" customHeight="1">
      <c r="N360" s="10"/>
      <c r="O360" s="10"/>
      <c r="P360" s="10"/>
    </row>
    <row r="361" spans="14:16" ht="12" customHeight="1">
      <c r="N361" s="10"/>
      <c r="O361" s="10"/>
      <c r="P361" s="10"/>
    </row>
    <row r="362" spans="14:16" ht="12" customHeight="1">
      <c r="N362" s="10"/>
      <c r="O362" s="10"/>
      <c r="P362" s="10"/>
    </row>
    <row r="363" spans="14:16" ht="12" customHeight="1">
      <c r="N363" s="10"/>
      <c r="O363" s="10"/>
      <c r="P363" s="10"/>
    </row>
    <row r="364" spans="14:16" ht="12" customHeight="1">
      <c r="N364" s="10"/>
      <c r="O364" s="10"/>
      <c r="P364" s="10"/>
    </row>
    <row r="365" spans="14:16" ht="12" customHeight="1">
      <c r="N365" s="10"/>
      <c r="O365" s="10"/>
      <c r="P365" s="10"/>
    </row>
    <row r="366" spans="14:16" ht="12" customHeight="1">
      <c r="N366" s="10"/>
      <c r="O366" s="10"/>
      <c r="P366" s="10"/>
    </row>
    <row r="367" spans="14:16" ht="12" customHeight="1">
      <c r="N367" s="10"/>
      <c r="O367" s="10"/>
      <c r="P367" s="10"/>
    </row>
    <row r="368" spans="14:16" ht="12" customHeight="1">
      <c r="N368" s="10"/>
      <c r="O368" s="10"/>
      <c r="P368" s="10"/>
    </row>
    <row r="369" spans="14:16" ht="12" customHeight="1">
      <c r="N369" s="10"/>
      <c r="O369" s="10"/>
      <c r="P369" s="10"/>
    </row>
    <row r="370" spans="14:16" ht="12" customHeight="1">
      <c r="N370" s="10"/>
      <c r="O370" s="10"/>
      <c r="P370" s="10"/>
    </row>
    <row r="371" spans="14:16" ht="12" customHeight="1">
      <c r="N371" s="10"/>
      <c r="O371" s="10"/>
      <c r="P371" s="10"/>
    </row>
    <row r="372" spans="14:16" ht="12" customHeight="1">
      <c r="N372" s="10"/>
      <c r="O372" s="10"/>
      <c r="P372" s="10"/>
    </row>
    <row r="373" spans="14:16" ht="12" customHeight="1">
      <c r="N373" s="10"/>
      <c r="O373" s="10"/>
      <c r="P373" s="10"/>
    </row>
    <row r="374" spans="14:16" ht="12" customHeight="1">
      <c r="N374" s="10"/>
      <c r="O374" s="10"/>
      <c r="P374" s="10"/>
    </row>
    <row r="375" spans="14:16" ht="12" customHeight="1">
      <c r="N375" s="10"/>
      <c r="O375" s="10"/>
      <c r="P375" s="10"/>
    </row>
    <row r="376" spans="14:16" ht="12" customHeight="1">
      <c r="N376" s="10"/>
      <c r="O376" s="10"/>
      <c r="P376" s="10"/>
    </row>
    <row r="377" spans="14:16" ht="12" customHeight="1">
      <c r="N377" s="10"/>
      <c r="O377" s="10"/>
      <c r="P377" s="10"/>
    </row>
    <row r="378" spans="14:16" ht="12" customHeight="1">
      <c r="N378" s="10"/>
      <c r="O378" s="10"/>
      <c r="P378" s="10"/>
    </row>
    <row r="379" spans="14:16" ht="12" customHeight="1">
      <c r="N379" s="10"/>
      <c r="O379" s="10"/>
      <c r="P379" s="10"/>
    </row>
    <row r="380" spans="14:16" ht="12" customHeight="1">
      <c r="N380" s="10"/>
      <c r="O380" s="10"/>
      <c r="P380" s="10"/>
    </row>
    <row r="381" spans="14:16" ht="12" customHeight="1">
      <c r="N381" s="10"/>
      <c r="O381" s="10"/>
      <c r="P381" s="10"/>
    </row>
    <row r="382" spans="14:16" ht="12" customHeight="1">
      <c r="N382" s="10"/>
      <c r="O382" s="10"/>
      <c r="P382" s="10"/>
    </row>
    <row r="383" spans="14:16" ht="12" customHeight="1">
      <c r="N383" s="10"/>
      <c r="O383" s="10"/>
      <c r="P383" s="10"/>
    </row>
    <row r="384" spans="14:16" ht="12" customHeight="1">
      <c r="N384" s="10"/>
      <c r="O384" s="10"/>
      <c r="P384" s="10"/>
    </row>
    <row r="385" spans="14:16" ht="12" customHeight="1">
      <c r="N385" s="10"/>
      <c r="O385" s="10"/>
      <c r="P385" s="10"/>
    </row>
    <row r="386" ht="12" customHeight="1"/>
    <row r="387" ht="12" customHeight="1"/>
    <row r="388" ht="12" customHeight="1"/>
    <row r="389" ht="12" customHeight="1"/>
    <row r="390" spans="14:15" ht="15.75" customHeight="1">
      <c r="N390" s="6"/>
      <c r="O390" s="6"/>
    </row>
    <row r="391" spans="14:15" s="9" customFormat="1" ht="15.75" customHeight="1">
      <c r="N391" s="8"/>
      <c r="O391" s="8"/>
    </row>
    <row r="392" spans="14:15" s="9" customFormat="1" ht="15.75" customHeight="1">
      <c r="N392" s="8"/>
      <c r="O392" s="8"/>
    </row>
    <row r="393" spans="14:15" ht="12" customHeight="1">
      <c r="N393" s="10"/>
      <c r="O393" s="10"/>
    </row>
    <row r="394" spans="14:15" ht="12" customHeight="1">
      <c r="N394" s="10"/>
      <c r="O394" s="10"/>
    </row>
    <row r="395" spans="14:15" ht="12" customHeight="1">
      <c r="N395" s="10"/>
      <c r="O395" s="10"/>
    </row>
    <row r="396" spans="14:15" ht="12" customHeight="1">
      <c r="N396" s="10"/>
      <c r="O396" s="10"/>
    </row>
    <row r="397" spans="14:15" ht="12" customHeight="1">
      <c r="N397" s="10"/>
      <c r="O397" s="10"/>
    </row>
    <row r="398" spans="14:15" ht="12" customHeight="1">
      <c r="N398" s="10"/>
      <c r="O398" s="10"/>
    </row>
    <row r="399" spans="14:15" ht="12" customHeight="1">
      <c r="N399" s="10"/>
      <c r="O399" s="10"/>
    </row>
    <row r="400" spans="14:15" ht="12" customHeight="1">
      <c r="N400" s="10"/>
      <c r="O400" s="10"/>
    </row>
    <row r="401" spans="14:15" ht="12" customHeight="1">
      <c r="N401" s="10"/>
      <c r="O401" s="10"/>
    </row>
    <row r="402" spans="14:15" ht="12" customHeight="1">
      <c r="N402" s="10"/>
      <c r="O402" s="10"/>
    </row>
    <row r="403" spans="14:15" ht="12" customHeight="1">
      <c r="N403" s="10"/>
      <c r="O403" s="10"/>
    </row>
    <row r="404" spans="14:15" ht="12" customHeight="1">
      <c r="N404" s="10"/>
      <c r="O404" s="10"/>
    </row>
    <row r="405" spans="14:15" ht="12" customHeight="1">
      <c r="N405" s="10"/>
      <c r="O405" s="10"/>
    </row>
    <row r="406" spans="14:15" ht="12" customHeight="1">
      <c r="N406" s="10"/>
      <c r="O406" s="10"/>
    </row>
    <row r="407" spans="14:15" ht="12" customHeight="1">
      <c r="N407" s="10"/>
      <c r="O407" s="10"/>
    </row>
    <row r="408" spans="14:15" ht="12" customHeight="1">
      <c r="N408" s="10"/>
      <c r="O408" s="10"/>
    </row>
    <row r="409" spans="14:15" ht="12" customHeight="1">
      <c r="N409" s="10"/>
      <c r="O409" s="10"/>
    </row>
    <row r="410" spans="14:15" ht="12" customHeight="1">
      <c r="N410" s="10"/>
      <c r="O410" s="10"/>
    </row>
    <row r="411" spans="14:15" ht="12" customHeight="1">
      <c r="N411" s="10"/>
      <c r="O411" s="10"/>
    </row>
    <row r="412" spans="14:15" ht="12" customHeight="1">
      <c r="N412" s="10"/>
      <c r="O412" s="10"/>
    </row>
    <row r="413" spans="14:15" ht="12" customHeight="1">
      <c r="N413" s="10"/>
      <c r="O413" s="10"/>
    </row>
    <row r="414" spans="14:15" ht="12" customHeight="1">
      <c r="N414" s="10"/>
      <c r="O414" s="10"/>
    </row>
    <row r="415" spans="14:15" ht="12" customHeight="1">
      <c r="N415" s="10"/>
      <c r="O415" s="10"/>
    </row>
    <row r="416" spans="14:15" ht="12" customHeight="1">
      <c r="N416" s="10"/>
      <c r="O416" s="10"/>
    </row>
    <row r="417" spans="14:15" ht="12" customHeight="1">
      <c r="N417" s="10"/>
      <c r="O417" s="10"/>
    </row>
    <row r="418" spans="14:15" ht="12" customHeight="1">
      <c r="N418" s="10"/>
      <c r="O418" s="10"/>
    </row>
    <row r="419" spans="14:15" ht="12" customHeight="1">
      <c r="N419" s="10"/>
      <c r="O419" s="10"/>
    </row>
    <row r="420" spans="14:15" ht="12" customHeight="1">
      <c r="N420" s="10"/>
      <c r="O420" s="10"/>
    </row>
    <row r="421" spans="14:15" ht="12" customHeight="1">
      <c r="N421" s="10"/>
      <c r="O421" s="10"/>
    </row>
    <row r="422" spans="14:15" ht="12" customHeight="1">
      <c r="N422" s="10"/>
      <c r="O422" s="10"/>
    </row>
    <row r="423" spans="14:15" ht="12" customHeight="1">
      <c r="N423" s="10"/>
      <c r="O423" s="10"/>
    </row>
    <row r="424" spans="14:15" ht="12" customHeight="1">
      <c r="N424" s="10"/>
      <c r="O424" s="10"/>
    </row>
    <row r="425" spans="14:15" ht="12" customHeight="1">
      <c r="N425" s="10"/>
      <c r="O425" s="10"/>
    </row>
    <row r="426" spans="14:15" ht="12" customHeight="1">
      <c r="N426" s="10"/>
      <c r="O426" s="10"/>
    </row>
    <row r="427" spans="14:15" ht="12" customHeight="1">
      <c r="N427" s="10"/>
      <c r="O427" s="10"/>
    </row>
    <row r="428" spans="14:15" ht="12" customHeight="1">
      <c r="N428" s="10"/>
      <c r="O428" s="10"/>
    </row>
    <row r="429" spans="14:15" ht="12" customHeight="1">
      <c r="N429" s="10"/>
      <c r="O429" s="10"/>
    </row>
    <row r="430" spans="14:15" ht="12" customHeight="1">
      <c r="N430" s="10"/>
      <c r="O430" s="10"/>
    </row>
    <row r="431" spans="14:15" ht="12" customHeight="1">
      <c r="N431" s="10"/>
      <c r="O431" s="10"/>
    </row>
    <row r="432" spans="14:15" ht="12" customHeight="1">
      <c r="N432" s="10"/>
      <c r="O432" s="10"/>
    </row>
    <row r="433" spans="14:15" ht="12" customHeight="1">
      <c r="N433" s="10"/>
      <c r="O433" s="10"/>
    </row>
    <row r="434" spans="14:15" ht="12" customHeight="1">
      <c r="N434" s="10"/>
      <c r="O434" s="10"/>
    </row>
    <row r="435" spans="14:15" ht="12" customHeight="1">
      <c r="N435" s="10"/>
      <c r="O435" s="10"/>
    </row>
    <row r="436" spans="14:15" ht="12" customHeight="1">
      <c r="N436" s="10"/>
      <c r="O436" s="10"/>
    </row>
    <row r="437" spans="14:15" ht="12" customHeight="1">
      <c r="N437" s="10"/>
      <c r="O437" s="10"/>
    </row>
    <row r="438" spans="14:15" ht="12" customHeight="1">
      <c r="N438" s="10"/>
      <c r="O438" s="10"/>
    </row>
    <row r="439" spans="14:15" ht="12" customHeight="1">
      <c r="N439" s="10"/>
      <c r="O439" s="10"/>
    </row>
    <row r="440" spans="14:15" ht="12" customHeight="1">
      <c r="N440" s="10"/>
      <c r="O440" s="10"/>
    </row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</sheetData>
  <sheetProtection/>
  <mergeCells count="65">
    <mergeCell ref="BZ5:CM5"/>
    <mergeCell ref="CN5:CR5"/>
    <mergeCell ref="BZ6:BZ7"/>
    <mergeCell ref="CA6:CA7"/>
    <mergeCell ref="CF6:CF7"/>
    <mergeCell ref="CH6:CH7"/>
    <mergeCell ref="CI6:CI7"/>
    <mergeCell ref="CJ6:CJ7"/>
    <mergeCell ref="CK6:CK7"/>
    <mergeCell ref="CQ6:CQ7"/>
    <mergeCell ref="BR5:BW5"/>
    <mergeCell ref="BQ6:BQ7"/>
    <mergeCell ref="BV6:BV7"/>
    <mergeCell ref="BW6:BW7"/>
    <mergeCell ref="BY6:BY7"/>
    <mergeCell ref="AU6:AU7"/>
    <mergeCell ref="BN6:BN7"/>
    <mergeCell ref="BO6:BO7"/>
    <mergeCell ref="AY6:AY7"/>
    <mergeCell ref="BA6:BA7"/>
    <mergeCell ref="BG6:BG7"/>
    <mergeCell ref="BH6:BH7"/>
    <mergeCell ref="BB6:BB7"/>
    <mergeCell ref="BD6:BD7"/>
    <mergeCell ref="BI5:BM5"/>
    <mergeCell ref="BI6:BI7"/>
    <mergeCell ref="BJ6:BJ7"/>
    <mergeCell ref="BK6:BK7"/>
    <mergeCell ref="BL6:BL7"/>
    <mergeCell ref="AN6:AN7"/>
    <mergeCell ref="AR6:AR7"/>
    <mergeCell ref="AT6:AT7"/>
    <mergeCell ref="AD6:AD7"/>
    <mergeCell ref="AE6:AE7"/>
    <mergeCell ref="AF6:AF7"/>
    <mergeCell ref="AH6:AH7"/>
    <mergeCell ref="AI6:AI7"/>
    <mergeCell ref="AK6:AK7"/>
    <mergeCell ref="AM6:AM7"/>
    <mergeCell ref="AG6:AG7"/>
    <mergeCell ref="Y6:Y7"/>
    <mergeCell ref="Z6:Z7"/>
    <mergeCell ref="AB6:AB7"/>
    <mergeCell ref="AC6:AC7"/>
    <mergeCell ref="C6:C7"/>
    <mergeCell ref="D6:D7"/>
    <mergeCell ref="E6:E7"/>
    <mergeCell ref="F6:F7"/>
    <mergeCell ref="L6:L7"/>
    <mergeCell ref="M6:M7"/>
    <mergeCell ref="E5:I5"/>
    <mergeCell ref="N6:N7"/>
    <mergeCell ref="G6:G7"/>
    <mergeCell ref="I6:I7"/>
    <mergeCell ref="J6:J7"/>
    <mergeCell ref="V5:Y5"/>
    <mergeCell ref="AF5:AJ5"/>
    <mergeCell ref="AU5:AZ5"/>
    <mergeCell ref="O6:O7"/>
    <mergeCell ref="P6:P7"/>
    <mergeCell ref="R6:R7"/>
    <mergeCell ref="N5:Q5"/>
    <mergeCell ref="S6:S7"/>
    <mergeCell ref="T6:T7"/>
    <mergeCell ref="W6:W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yamaguchiy</dc:creator>
  <cp:keywords/>
  <dc:description/>
  <cp:lastModifiedBy>菅 直往</cp:lastModifiedBy>
  <cp:lastPrinted>2002-03-10T12:35:19Z</cp:lastPrinted>
  <dcterms:created xsi:type="dcterms:W3CDTF">2002-02-14T09:47:47Z</dcterms:created>
  <dcterms:modified xsi:type="dcterms:W3CDTF">2017-03-22T05:23:53Z</dcterms:modified>
  <cp:category/>
  <cp:version/>
  <cp:contentType/>
  <cp:contentStatus/>
</cp:coreProperties>
</file>