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4_【レビューシート】各課より\07_砂防計画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<sst xmlns="http://schemas.openxmlformats.org/spreadsheetml/2006/main" count="2789" uniqueCount="597">
  <si>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</si>
  <si>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</si>
  <si>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</si>
  <si>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</si>
  <si>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</si>
  <si>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</si>
  <si>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</si>
  <si>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</si>
  <si>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</si>
  <si>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</si>
  <si>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</si>
  <si>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</si>
  <si>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</si>
  <si>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</si>
  <si>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</si>
  <si>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</si>
  <si>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</si>
  <si>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</si>
  <si>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</si>
  <si>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</si>
  <si>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</si>
  <si>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</si>
  <si>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</si>
  <si>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</si>
  <si>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</si>
  <si>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</si>
  <si>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</si>
  <si>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</si>
  <si>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</si>
  <si>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</si>
  <si>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</si>
  <si>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</si>
  <si>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</si>
  <si>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</si>
  <si>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</si>
  <si>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</si>
  <si>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</si>
  <si>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</si>
  <si>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</si>
  <si>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</si>
  <si>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</si>
  <si>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</si>
  <si>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</si>
  <si>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</si>
  <si>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</si>
  <si>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</si>
  <si>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</si>
  <si>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</si>
  <si>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</si>
  <si>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</si>
  <si>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</si>
  <si>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</si>
  <si>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</si>
  <si>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</si>
  <si>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</si>
  <si>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</si>
  <si>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</si>
  <si>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</si>
  <si>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</si>
  <si>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</si>
  <si>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</si>
  <si>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</si>
  <si>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</si>
  <si>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</si>
  <si>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</si>
  <si>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</si>
  <si>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</si>
  <si>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</si>
  <si>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</si>
  <si>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</si>
  <si>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</si>
  <si>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</si>
  <si>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</si>
  <si>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</si>
  <si>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</si>
  <si>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</si>
  <si>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</si>
  <si>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</si>
  <si>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</si>
  <si>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</si>
  <si>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</si>
  <si>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</si>
  <si>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</si>
  <si>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</si>
  <si>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</si>
  <si>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</si>
  <si>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</si>
  <si>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</si>
  <si>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</si>
  <si>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</si>
  <si>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</si>
  <si>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</si>
  <si>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</si>
  <si>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</si>
  <si>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</si>
  <si>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</si>
  <si>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</si>
  <si>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</si>
  <si>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</si>
  <si>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</si>
  <si>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</si>
  <si>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</si>
  <si>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</si>
  <si>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</si>
  <si>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</si>
  <si>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</si>
  <si>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</si>
  <si>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</si>
  <si>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</si>
  <si>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</si>
  <si>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</si>
  <si>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</si>
  <si>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</si>
  <si>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</si>
  <si>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</si>
  <si>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</si>
  <si>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</si>
  <si>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</si>
  <si>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</si>
  <si>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</si>
  <si>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</si>
  <si>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</si>
  <si>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</si>
  <si>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</si>
  <si>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</si>
  <si>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</si>
  <si>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</si>
  <si>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</si>
  <si>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</si>
  <si>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</si>
  <si>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</si>
  <si>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</si>
  <si>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</si>
  <si>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</si>
  <si>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</si>
  <si>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</si>
  <si>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</si>
  <si>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</si>
  <si>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</si>
  <si>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</si>
  <si>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</si>
  <si>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</si>
  <si>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</si>
  <si>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</si>
  <si>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</si>
  <si>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</si>
  <si>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</si>
  <si>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</si>
  <si>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</si>
  <si>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</si>
  <si>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</si>
  <si>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</si>
  <si>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</si>
  <si>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</si>
  <si>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</si>
  <si>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</si>
  <si>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</si>
  <si>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</si>
  <si>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</si>
  <si>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</si>
  <si>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</si>
  <si>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</si>
  <si>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</si>
  <si>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</si>
  <si>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</si>
  <si>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</si>
  <si>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</si>
  <si>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</si>
  <si>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</si>
  <si>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</si>
  <si>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</si>
  <si>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</si>
  <si>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</si>
  <si>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</si>
  <si>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</si>
  <si>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</si>
  <si>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</si>
  <si>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</si>
  <si>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</si>
  <si>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</si>
  <si>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</si>
  <si>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</si>
  <si>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</si>
  <si>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</si>
  <si>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</si>
  <si>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</si>
  <si>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</si>
  <si>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</si>
  <si>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</si>
  <si>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</si>
  <si>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</si>
  <si>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</si>
  <si>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</si>
  <si>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</si>
  <si>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</si>
  <si>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</si>
  <si>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</si>
  <si>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</si>
  <si>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</si>
  <si>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</si>
  <si>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</si>
  <si>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</si>
  <si>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</si>
  <si>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</si>
  <si>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</si>
  <si>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</si>
  <si>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</si>
  <si>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</si>
  <si>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</si>
  <si>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</si>
  <si>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</si>
  <si>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</si>
  <si>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</si>
  <si>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</si>
  <si>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</si>
  <si>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</si>
  <si>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</si>
  <si>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</si>
  <si>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</si>
  <si>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</si>
  <si>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</si>
  <si>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</si>
  <si>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</si>
  <si>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</si>
  <si>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</si>
  <si>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</si>
  <si>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</si>
  <si>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</si>
  <si>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</si>
  <si>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</si>
  <si>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</si>
  <si>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</si>
  <si>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</si>
  <si>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</si>
  <si>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</si>
  <si>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</si>
  <si>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</si>
  <si>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</si>
  <si>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</si>
  <si>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</si>
  <si>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</si>
  <si>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</si>
  <si>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</si>
  <si>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</si>
  <si>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</si>
  <si>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</si>
  <si>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</si>
  <si>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</si>
  <si>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</si>
  <si>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</si>
  <si>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</si>
  <si>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</si>
  <si>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</si>
  <si>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</si>
  <si>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</si>
  <si>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</si>
  <si>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</si>
  <si>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</si>
  <si>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</si>
  <si>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</si>
  <si>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</si>
  <si>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</si>
  <si>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</si>
  <si>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</si>
  <si>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</si>
  <si>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</si>
  <si>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</si>
  <si>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</si>
  <si>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</si>
  <si>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</si>
  <si>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</si>
  <si>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</si>
  <si>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</si>
  <si>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</si>
  <si>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</si>
  <si>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</si>
  <si>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</si>
  <si>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</si>
  <si>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</si>
  <si>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</si>
  <si>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</si>
  <si>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</si>
  <si>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</si>
  <si>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</si>
  <si>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</si>
  <si>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</si>
  <si>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</si>
  <si>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</si>
  <si>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</si>
  <si>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</si>
  <si>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</si>
  <si>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</si>
  <si>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</si>
  <si>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</si>
  <si>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</si>
  <si>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</si>
  <si>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</si>
  <si>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</si>
  <si>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</si>
  <si>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</si>
  <si>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</si>
  <si>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</si>
  <si>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</si>
  <si>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</si>
  <si>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</si>
  <si>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</si>
  <si>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</si>
  <si>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</si>
  <si>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</si>
  <si>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</si>
  <si>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</si>
  <si>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</si>
  <si>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</si>
  <si>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</si>
  <si>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</si>
  <si>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</si>
  <si>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</si>
  <si>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</si>
  <si>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</si>
  <si>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</si>
  <si>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</si>
  <si>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</si>
  <si>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</si>
  <si>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</si>
  <si>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</si>
  <si>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</si>
  <si>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</si>
  <si>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</si>
  <si>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</si>
  <si>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</si>
  <si>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</si>
  <si>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</si>
  <si>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</si>
  <si>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</si>
  <si>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</si>
  <si>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</si>
  <si>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</si>
  <si>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</si>
  <si>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</si>
  <si>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</si>
  <si>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</si>
  <si>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</si>
  <si>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</si>
  <si>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</si>
  <si>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</si>
  <si>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</si>
  <si>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</si>
  <si>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</si>
  <si>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</si>
  <si>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</si>
  <si>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</si>
  <si>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</si>
  <si>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</si>
  <si>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</si>
  <si>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</si>
  <si>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</si>
  <si>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</si>
  <si>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</si>
  <si>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</si>
  <si>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</si>
  <si>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</si>
  <si>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</si>
  <si>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</si>
  <si>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</si>
  <si>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</si>
  <si>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</si>
  <si>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</si>
  <si>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</si>
  <si>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</si>
  <si>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</si>
  <si>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</si>
  <si>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</si>
  <si>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</si>
  <si>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</si>
  <si>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</si>
  <si>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</si>
  <si>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</si>
  <si>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</si>
  <si>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</si>
  <si>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</si>
  <si>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</si>
  <si>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</si>
  <si>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</si>
  <si>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</si>
  <si>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</si>
  <si>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</si>
  <si>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</si>
  <si>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</si>
  <si>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</si>
  <si>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</si>
  <si>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</si>
  <si>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</si>
  <si>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</si>
  <si>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</si>
  <si>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</si>
  <si>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</si>
  <si>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</si>
  <si>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</si>
  <si>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</si>
  <si>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</si>
  <si>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</si>
  <si>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</si>
  <si>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</si>
  <si>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</si>
  <si>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</si>
  <si>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</si>
  <si>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</si>
  <si>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</si>
  <si>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</si>
  <si>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</si>
  <si>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</si>
  <si>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</si>
  <si>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</si>
  <si>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</si>
  <si>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</si>
  <si>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</si>
  <si>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</si>
  <si>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</si>
  <si>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</si>
  <si>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</si>
  <si>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</si>
  <si>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</si>
  <si>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</si>
  <si>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</si>
  <si>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</si>
  <si>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</si>
  <si>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</si>
  <si>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</si>
  <si>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</si>
  <si>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</si>
  <si>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</si>
  <si>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</si>
  <si>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</si>
  <si>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</si>
  <si>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</si>
  <si>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</si>
  <si>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</si>
  <si>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</si>
  <si>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</si>
  <si>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</si>
  <si>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</si>
  <si>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</si>
  <si>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</si>
  <si>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</si>
  <si>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</si>
  <si>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</si>
  <si>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</si>
  <si>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</si>
  <si>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</si>
  <si>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</si>
  <si>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</si>
  <si>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</si>
  <si>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</si>
  <si>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</si>
  <si>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</si>
  <si>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</si>
  <si>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</si>
  <si>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</si>
  <si>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</si>
  <si>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</si>
  <si>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</si>
  <si>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</si>
  <si>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</si>
  <si>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</si>
  <si>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</si>
  <si>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</si>
  <si>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</si>
  <si>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</si>
  <si>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</si>
  <si>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</si>
  <si>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</si>
  <si>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</si>
  <si>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</si>
  <si>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</si>
  <si>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</si>
  <si>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</si>
  <si>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</si>
  <si>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</si>
  <si>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</si>
  <si>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</si>
  <si>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</si>
  <si>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</si>
  <si>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</si>
  <si>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</si>
  <si>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</si>
  <si>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</si>
  <si>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</si>
  <si>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</si>
  <si>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</si>
  <si>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</si>
  <si>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</si>
  <si>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</si>
  <si>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</si>
  <si>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</si>
  <si>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</si>
  <si>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</si>
  <si>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</si>
  <si>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</si>
  <si>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</si>
  <si>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</si>
  <si>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</si>
  <si>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</si>
  <si>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</si>
  <si>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</si>
  <si>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</si>
  <si>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</si>
  <si>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</si>
  <si>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</si>
  <si>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</si>
  <si>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</si>
  <si>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</si>
  <si>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</si>
  <si>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</si>
  <si>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</si>
  <si>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</si>
  <si>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</si>
  <si>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</si>
  <si>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</si>
  <si>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</si>
  <si>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</si>
  <si>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</si>
  <si>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</si>
  <si>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</si>
  <si>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</si>
  <si>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</si>
  <si>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</si>
  <si>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</si>
  <si>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</si>
  <si>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</si>
  <si>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</si>
  <si>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</si>
  <si>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</si>
  <si>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</si>
  <si>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</si>
  <si>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</si>
  <si>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</si>
  <si>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</si>
  <si>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</si>
  <si>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</si>
  <si>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</si>
  <si>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</si>
  <si>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</si>
  <si>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</si>
  <si>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</si>
  <si>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</si>
  <si>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</si>
  <si>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</si>
  <si>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大規模土砂災害緊急調査経費</t>
    <phoneticPr fontId="5"/>
  </si>
  <si>
    <t>水管理・国土保全局</t>
    <phoneticPr fontId="5"/>
  </si>
  <si>
    <t>砂防計画課</t>
    <phoneticPr fontId="5"/>
  </si>
  <si>
    <t>栗原　淳一</t>
    <phoneticPr fontId="5"/>
  </si>
  <si>
    <t>土砂災害警戒区域等における土砂災害防止対策の推進に関する法律　第２９条・第３１条</t>
    <phoneticPr fontId="5"/>
  </si>
  <si>
    <t>－</t>
    <phoneticPr fontId="5"/>
  </si>
  <si>
    <t>○</t>
  </si>
  <si>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</si>
  <si>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</si>
  <si>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</si>
  <si>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回</t>
    <rPh sb="0" eb="1">
      <t>カイ</t>
    </rPh>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</si>
  <si>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</si>
  <si>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</si>
  <si>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t>
  </si>
  <si>
    <t>-</t>
    <phoneticPr fontId="5"/>
  </si>
  <si>
    <t>土砂災害防止法第29条に基づく緊急調査の実施。</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phoneticPr fontId="5"/>
  </si>
  <si>
    <t>回</t>
    <rPh sb="0" eb="1">
      <t>カイ</t>
    </rPh>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</si>
  <si>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</si>
  <si>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</si>
  <si>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百万円/回</t>
    <rPh sb="0" eb="1">
      <t>ヒャク</t>
    </rPh>
    <rPh sb="1" eb="3">
      <t>マンエン</t>
    </rPh>
    <rPh sb="4" eb="5">
      <t>カイ</t>
    </rPh>
    <phoneticPr fontId="5"/>
  </si>
  <si>
    <t>4/1</t>
  </si>
  <si>
    <t>-</t>
    <phoneticPr fontId="5"/>
  </si>
  <si>
    <t>4/1</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</si>
  <si>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</si>
  <si>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</si>
  <si>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</si>
  <si>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</si>
  <si>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</si>
  <si>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</si>
  <si>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t>
  </si>
  <si>
    <t>新たに緊急調査を実施するような災害が発生しなかったため。</t>
    <rPh sb="0" eb="1">
      <t>アラ</t>
    </rPh>
    <rPh sb="3" eb="5">
      <t>キンキュウ</t>
    </rPh>
    <rPh sb="5" eb="7">
      <t>チョウサ</t>
    </rPh>
    <rPh sb="8" eb="10">
      <t>ジッシ</t>
    </rPh>
    <rPh sb="15" eb="17">
      <t>サイガイ</t>
    </rPh>
    <rPh sb="18" eb="20">
      <t>ハッセイ</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</si>
  <si>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</si>
  <si>
    <t>引き続き、適正な業務執行となるよう確認を行うものとする。</t>
  </si>
  <si>
    <t>新25-2034</t>
    <rPh sb="0" eb="1">
      <t>シン</t>
    </rPh>
    <phoneticPr fontId="5"/>
  </si>
  <si>
    <t>新25-17</t>
    <rPh sb="0" eb="1">
      <t>シン</t>
    </rPh>
    <phoneticPr fontId="5"/>
  </si>
  <si>
    <t>-</t>
    <phoneticPr fontId="5"/>
  </si>
  <si>
    <t>緊急調査の実施</t>
    <phoneticPr fontId="5"/>
  </si>
  <si>
    <t>水害・土砂災害対策調査</t>
    <phoneticPr fontId="5"/>
  </si>
  <si>
    <t>A.近畿地方整備局</t>
    <rPh sb="2" eb="4">
      <t>キンキ</t>
    </rPh>
    <rPh sb="4" eb="6">
      <t>チホウ</t>
    </rPh>
    <rPh sb="6" eb="9">
      <t>セイビキョク</t>
    </rPh>
    <phoneticPr fontId="5"/>
  </si>
  <si>
    <t>ヘリコプターの運航</t>
    <phoneticPr fontId="5"/>
  </si>
  <si>
    <t>委託費</t>
    <rPh sb="0" eb="3">
      <t>イタクヒ</t>
    </rPh>
    <phoneticPr fontId="5"/>
  </si>
  <si>
    <t>近畿地方整備局</t>
    <rPh sb="0" eb="2">
      <t>キンキ</t>
    </rPh>
    <rPh sb="2" eb="4">
      <t>チホウ</t>
    </rPh>
    <rPh sb="4" eb="6">
      <t>セイビ</t>
    </rPh>
    <rPh sb="6" eb="7">
      <t>キョク</t>
    </rPh>
    <phoneticPr fontId="5"/>
  </si>
  <si>
    <t>-</t>
    <phoneticPr fontId="5"/>
  </si>
  <si>
    <t>国庫債務負担行為等</t>
  </si>
  <si>
    <t>ヘリコプターの運航</t>
    <phoneticPr fontId="5"/>
  </si>
  <si>
    <t>中日本航空㈱大阪支店</t>
    <phoneticPr fontId="5"/>
  </si>
  <si>
    <t>0.9/1</t>
    <phoneticPr fontId="5"/>
  </si>
  <si>
    <t>-</t>
    <phoneticPr fontId="5"/>
  </si>
  <si>
    <t>土砂災害防止法第31条に基づく土砂災害緊急情報等の通知回数（国土交通省調べ）</t>
    <rPh sb="30" eb="32">
      <t>コクド</t>
    </rPh>
    <rPh sb="32" eb="35">
      <t>コウツウショウ</t>
    </rPh>
    <rPh sb="35" eb="36">
      <t>シラ</t>
    </rPh>
    <phoneticPr fontId="5"/>
  </si>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</sst>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48700</xdr:colOff>
      <xdr:row>740</xdr:row>
      <xdr:rowOff>298248</xdr:rowOff>
    </xdr:from>
    <xdr:to>
      <xdr:col>17</xdr:col>
      <xdr:colOff>183172</xdr:colOff>
      <xdr:row>742</xdr:row>
      <xdr:rowOff>196101</xdr:rowOff>
    </xdr:to>
    <xdr:sp macro="" textlink="">
      <xdr:nvSpPr>
        <xdr:cNvPr id="6" name="テキスト ボックス 5"/>
        <xdr:cNvSpPr txBox="1"/>
      </xdr:nvSpPr>
      <xdr:spPr>
        <a:xfrm>
          <a:off x="2422623" y="41307036"/>
          <a:ext cx="1123607" cy="5279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a:p>
          <a:pPr algn="ctr"/>
          <a:r>
            <a:rPr kumimoji="1" lang="en-US" altLang="ja-JP" sz="1100"/>
            <a:t>0.9</a:t>
          </a:r>
          <a:r>
            <a:rPr kumimoji="1" lang="ja-JP" altLang="en-US" sz="1100"/>
            <a:t>百万円</a:t>
          </a:r>
        </a:p>
      </xdr:txBody>
    </xdr:sp>
    <xdr:clientData/>
  </xdr:twoCellAnchor>
  <xdr:twoCellAnchor>
    <xdr:from>
      <xdr:col>12</xdr:col>
      <xdr:colOff>89647</xdr:colOff>
      <xdr:row>745</xdr:row>
      <xdr:rowOff>248814</xdr:rowOff>
    </xdr:from>
    <xdr:to>
      <xdr:col>17</xdr:col>
      <xdr:colOff>156882</xdr:colOff>
      <xdr:row>747</xdr:row>
      <xdr:rowOff>146987</xdr:rowOff>
    </xdr:to>
    <xdr:sp macro="" textlink="">
      <xdr:nvSpPr>
        <xdr:cNvPr id="7" name="テキスト ボックス 6"/>
        <xdr:cNvSpPr txBox="1"/>
      </xdr:nvSpPr>
      <xdr:spPr>
        <a:xfrm>
          <a:off x="2463570" y="42832891"/>
          <a:ext cx="1056370" cy="528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a:p>
          <a:pPr algn="ctr"/>
          <a:r>
            <a:rPr kumimoji="1" lang="en-US" altLang="ja-JP" sz="1100"/>
            <a:t>0.1</a:t>
          </a:r>
          <a:r>
            <a:rPr kumimoji="1" lang="ja-JP" altLang="en-US" sz="1100"/>
            <a:t>百万円</a:t>
          </a:r>
        </a:p>
      </xdr:txBody>
    </xdr:sp>
    <xdr:clientData/>
  </xdr:twoCellAnchor>
  <xdr:twoCellAnchor>
    <xdr:from>
      <xdr:col>19</xdr:col>
      <xdr:colOff>101865</xdr:colOff>
      <xdr:row>745</xdr:row>
      <xdr:rowOff>247598</xdr:rowOff>
    </xdr:from>
    <xdr:to>
      <xdr:col>27</xdr:col>
      <xdr:colOff>180306</xdr:colOff>
      <xdr:row>747</xdr:row>
      <xdr:rowOff>145452</xdr:rowOff>
    </xdr:to>
    <xdr:sp macro="" textlink="">
      <xdr:nvSpPr>
        <xdr:cNvPr id="8" name="テキスト ボックス 7"/>
        <xdr:cNvSpPr txBox="1"/>
      </xdr:nvSpPr>
      <xdr:spPr>
        <a:xfrm>
          <a:off x="3860577" y="42831675"/>
          <a:ext cx="1661056" cy="52796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Ａ．近畿地方整備局</a:t>
          </a:r>
        </a:p>
        <a:p>
          <a:pPr algn="ctr"/>
          <a:r>
            <a:rPr kumimoji="1" lang="en-US" altLang="ja-JP" sz="1100"/>
            <a:t>0.8</a:t>
          </a:r>
          <a:r>
            <a:rPr kumimoji="1" lang="ja-JP" altLang="en-US" sz="1100"/>
            <a:t>百万円</a:t>
          </a:r>
        </a:p>
      </xdr:txBody>
    </xdr:sp>
    <xdr:clientData/>
  </xdr:twoCellAnchor>
  <xdr:twoCellAnchor>
    <xdr:from>
      <xdr:col>19</xdr:col>
      <xdr:colOff>104731</xdr:colOff>
      <xdr:row>750</xdr:row>
      <xdr:rowOff>59478</xdr:rowOff>
    </xdr:from>
    <xdr:to>
      <xdr:col>27</xdr:col>
      <xdr:colOff>183174</xdr:colOff>
      <xdr:row>751</xdr:row>
      <xdr:rowOff>272390</xdr:rowOff>
    </xdr:to>
    <xdr:sp macro="" textlink="">
      <xdr:nvSpPr>
        <xdr:cNvPr id="9" name="テキスト ボックス 8"/>
        <xdr:cNvSpPr txBox="1"/>
      </xdr:nvSpPr>
      <xdr:spPr>
        <a:xfrm>
          <a:off x="3863443" y="44218843"/>
          <a:ext cx="1661058" cy="5279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a:t>
          </a:r>
        </a:p>
        <a:p>
          <a:pPr algn="ctr"/>
          <a:r>
            <a:rPr kumimoji="1" lang="en-US" altLang="ja-JP" sz="1100"/>
            <a:t>0.8</a:t>
          </a:r>
          <a:r>
            <a:rPr kumimoji="1" lang="ja-JP" altLang="en-US" sz="1100"/>
            <a:t>百万円</a:t>
          </a:r>
        </a:p>
      </xdr:txBody>
    </xdr:sp>
    <xdr:clientData/>
  </xdr:twoCellAnchor>
  <xdr:twoCellAnchor>
    <xdr:from>
      <xdr:col>15</xdr:col>
      <xdr:colOff>17023</xdr:colOff>
      <xdr:row>742</xdr:row>
      <xdr:rowOff>196101</xdr:rowOff>
    </xdr:from>
    <xdr:to>
      <xdr:col>15</xdr:col>
      <xdr:colOff>24351</xdr:colOff>
      <xdr:row>745</xdr:row>
      <xdr:rowOff>248814</xdr:rowOff>
    </xdr:to>
    <xdr:cxnSp macro="">
      <xdr:nvCxnSpPr>
        <xdr:cNvPr id="11" name="直線矢印コネクタ 10"/>
        <xdr:cNvCxnSpPr>
          <a:stCxn id="6" idx="2"/>
          <a:endCxn id="7" idx="0"/>
        </xdr:cNvCxnSpPr>
      </xdr:nvCxnSpPr>
      <xdr:spPr>
        <a:xfrm>
          <a:off x="2984427" y="41835005"/>
          <a:ext cx="7328" cy="997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20052</xdr:colOff>
      <xdr:row>744</xdr:row>
      <xdr:rowOff>205539</xdr:rowOff>
    </xdr:from>
    <xdr:to>
      <xdr:col>23</xdr:col>
      <xdr:colOff>141086</xdr:colOff>
      <xdr:row>745</xdr:row>
      <xdr:rowOff>247598</xdr:rowOff>
    </xdr:to>
    <xdr:cxnSp macro="">
      <xdr:nvCxnSpPr>
        <xdr:cNvPr id="14" name="カギ線コネクタ 13"/>
        <xdr:cNvCxnSpPr>
          <a:endCxn id="8" idx="0"/>
        </xdr:cNvCxnSpPr>
      </xdr:nvCxnSpPr>
      <xdr:spPr>
        <a:xfrm>
          <a:off x="3027947" y="42526618"/>
          <a:ext cx="1725244" cy="35788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141086</xdr:colOff>
      <xdr:row>747</xdr:row>
      <xdr:rowOff>145452</xdr:rowOff>
    </xdr:from>
    <xdr:to>
      <xdr:col>23</xdr:col>
      <xdr:colOff>143953</xdr:colOff>
      <xdr:row>750</xdr:row>
      <xdr:rowOff>59478</xdr:rowOff>
    </xdr:to>
    <xdr:cxnSp macro="">
      <xdr:nvCxnSpPr>
        <xdr:cNvPr id="18" name="直線矢印コネクタ 17"/>
        <xdr:cNvCxnSpPr>
          <a:stCxn id="8" idx="2"/>
          <a:endCxn id="9" idx="0"/>
        </xdr:cNvCxnSpPr>
      </xdr:nvCxnSpPr>
      <xdr:spPr>
        <a:xfrm>
          <a:off x="4691105" y="43359644"/>
          <a:ext cx="2867" cy="8591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28575</xdr:colOff>
      <xdr:row>749</xdr:row>
      <xdr:rowOff>117455</xdr:rowOff>
    </xdr:from>
    <xdr:to>
      <xdr:col>24</xdr:col>
      <xdr:colOff>79228</xdr:colOff>
      <xdr:row>750</xdr:row>
      <xdr:rowOff>0</xdr:rowOff>
    </xdr:to>
    <xdr:sp macro="" textlink="">
      <xdr:nvSpPr>
        <xdr:cNvPr id="22" name="テキスト ボックス 21"/>
        <xdr:cNvSpPr txBox="1"/>
      </xdr:nvSpPr>
      <xdr:spPr>
        <a:xfrm>
          <a:off x="3429000" y="43922930"/>
          <a:ext cx="1450828" cy="19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124272</xdr:colOff>
      <xdr:row>742</xdr:row>
      <xdr:rowOff>241065</xdr:rowOff>
    </xdr:from>
    <xdr:to>
      <xdr:col>25</xdr:col>
      <xdr:colOff>142875</xdr:colOff>
      <xdr:row>744</xdr:row>
      <xdr:rowOff>123825</xdr:rowOff>
    </xdr:to>
    <xdr:sp macro="" textlink="">
      <xdr:nvSpPr>
        <xdr:cNvPr id="23" name="大かっこ 22"/>
        <xdr:cNvSpPr/>
      </xdr:nvSpPr>
      <xdr:spPr>
        <a:xfrm>
          <a:off x="3124647" y="41846265"/>
          <a:ext cx="2018853" cy="51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緊急調査の実施調整・判断、緊急調査の技術的支援</a:t>
          </a:r>
        </a:p>
        <a:p>
          <a:pPr algn="l"/>
          <a:endParaRPr kumimoji="1" lang="ja-JP" altLang="en-US" sz="1100"/>
        </a:p>
      </xdr:txBody>
    </xdr:sp>
    <xdr:clientData/>
  </xdr:twoCellAnchor>
  <xdr:twoCellAnchor>
    <xdr:from>
      <xdr:col>24</xdr:col>
      <xdr:colOff>1912</xdr:colOff>
      <xdr:row>747</xdr:row>
      <xdr:rowOff>209550</xdr:rowOff>
    </xdr:from>
    <xdr:to>
      <xdr:col>30</xdr:col>
      <xdr:colOff>104776</xdr:colOff>
      <xdr:row>749</xdr:row>
      <xdr:rowOff>114299</xdr:rowOff>
    </xdr:to>
    <xdr:sp macro="" textlink="">
      <xdr:nvSpPr>
        <xdr:cNvPr id="30" name="大かっこ 29"/>
        <xdr:cNvSpPr/>
      </xdr:nvSpPr>
      <xdr:spPr>
        <a:xfrm>
          <a:off x="4802512" y="43386375"/>
          <a:ext cx="1303014" cy="533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緊急調査継続箇所の調査実施</a:t>
          </a:r>
          <a:endParaRPr kumimoji="1" lang="ja-JP" altLang="en-US" sz="1100"/>
        </a:p>
      </xdr:txBody>
    </xdr:sp>
    <xdr:clientData/>
  </xdr:twoCellAnchor>
  <xdr:twoCellAnchor>
    <xdr:from>
      <xdr:col>19</xdr:col>
      <xdr:colOff>116912</xdr:colOff>
      <xdr:row>752</xdr:row>
      <xdr:rowOff>38100</xdr:rowOff>
    </xdr:from>
    <xdr:to>
      <xdr:col>27</xdr:col>
      <xdr:colOff>66675</xdr:colOff>
      <xdr:row>752</xdr:row>
      <xdr:rowOff>241151</xdr:rowOff>
    </xdr:to>
    <xdr:sp macro="" textlink="">
      <xdr:nvSpPr>
        <xdr:cNvPr id="32" name="大かっこ 31"/>
        <xdr:cNvSpPr/>
      </xdr:nvSpPr>
      <xdr:spPr>
        <a:xfrm>
          <a:off x="3917387" y="44786550"/>
          <a:ext cx="1549963" cy="203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ヘリコプターの運航</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70" zoomScaleNormal="75" zoomScaleSheetLayoutView="70"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135</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70</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549</v>
      </c>
      <c r="AF5" s="723"/>
      <c r="AG5" s="723"/>
      <c r="AH5" s="723"/>
      <c r="AI5" s="723"/>
      <c r="AJ5" s="723"/>
      <c r="AK5" s="723"/>
      <c r="AL5" s="723"/>
      <c r="AM5" s="723"/>
      <c r="AN5" s="723"/>
      <c r="AO5" s="723"/>
      <c r="AP5" s="724"/>
      <c r="AQ5" s="725" t="s">
        <v>550</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国土強靱化施策</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554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596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4</v>
      </c>
      <c r="Q13" s="680"/>
      <c r="R13" s="680"/>
      <c r="S13" s="680"/>
      <c r="T13" s="680"/>
      <c r="U13" s="680"/>
      <c r="V13" s="681"/>
      <c r="W13" s="679">
        <v>4</v>
      </c>
      <c r="X13" s="680"/>
      <c r="Y13" s="680"/>
      <c r="Z13" s="680"/>
      <c r="AA13" s="680"/>
      <c r="AB13" s="680"/>
      <c r="AC13" s="681"/>
      <c r="AD13" s="679">
        <v>4</v>
      </c>
      <c r="AE13" s="680"/>
      <c r="AF13" s="680"/>
      <c r="AG13" s="680"/>
      <c r="AH13" s="680"/>
      <c r="AI13" s="680"/>
      <c r="AJ13" s="681"/>
      <c r="AK13" s="679">
        <v>4</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c r="Q14" s="680"/>
      <c r="R14" s="680"/>
      <c r="S14" s="680"/>
      <c r="T14" s="680"/>
      <c r="U14" s="680"/>
      <c r="V14" s="681"/>
      <c r="W14" s="679"/>
      <c r="X14" s="680"/>
      <c r="Y14" s="680"/>
      <c r="Z14" s="680"/>
      <c r="AA14" s="680"/>
      <c r="AB14" s="680"/>
      <c r="AC14" s="681"/>
      <c r="AD14" s="679"/>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c r="Q15" s="680"/>
      <c r="R15" s="680"/>
      <c r="S15" s="680"/>
      <c r="T15" s="680"/>
      <c r="U15" s="680"/>
      <c r="V15" s="681"/>
      <c r="W15" s="679"/>
      <c r="X15" s="680"/>
      <c r="Y15" s="680"/>
      <c r="Z15" s="680"/>
      <c r="AA15" s="680"/>
      <c r="AB15" s="680"/>
      <c r="AC15" s="681"/>
      <c r="AD15" s="679"/>
      <c r="AE15" s="680"/>
      <c r="AF15" s="680"/>
      <c r="AG15" s="680"/>
      <c r="AH15" s="680"/>
      <c r="AI15" s="680"/>
      <c r="AJ15" s="681"/>
      <c r="AK15" s="679"/>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c r="Q16" s="680"/>
      <c r="R16" s="680"/>
      <c r="S16" s="680"/>
      <c r="T16" s="680"/>
      <c r="U16" s="680"/>
      <c r="V16" s="681"/>
      <c r="W16" s="679"/>
      <c r="X16" s="680"/>
      <c r="Y16" s="680"/>
      <c r="Z16" s="680"/>
      <c r="AA16" s="680"/>
      <c r="AB16" s="680"/>
      <c r="AC16" s="681"/>
      <c r="AD16" s="679"/>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c r="Q17" s="680"/>
      <c r="R17" s="680"/>
      <c r="S17" s="680"/>
      <c r="T17" s="680"/>
      <c r="U17" s="680"/>
      <c r="V17" s="681"/>
      <c r="W17" s="679"/>
      <c r="X17" s="680"/>
      <c r="Y17" s="680"/>
      <c r="Z17" s="680"/>
      <c r="AA17" s="680"/>
      <c r="AB17" s="680"/>
      <c r="AC17" s="681"/>
      <c r="AD17" s="679"/>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4</v>
      </c>
      <c r="Q18" s="904"/>
      <c r="R18" s="904"/>
      <c r="S18" s="904"/>
      <c r="T18" s="904"/>
      <c r="U18" s="904"/>
      <c r="V18" s="905"/>
      <c r="W18" s="903">
        <f>SUM(W13:AC17)</f>
        <v>4</v>
      </c>
      <c r="X18" s="904"/>
      <c r="Y18" s="904"/>
      <c r="Z18" s="904"/>
      <c r="AA18" s="904"/>
      <c r="AB18" s="904"/>
      <c r="AC18" s="905"/>
      <c r="AD18" s="903">
        <f>SUM(AD13:AJ17)</f>
        <v>4</v>
      </c>
      <c r="AE18" s="904"/>
      <c r="AF18" s="904"/>
      <c r="AG18" s="904"/>
      <c r="AH18" s="904"/>
      <c r="AI18" s="904"/>
      <c r="AJ18" s="905"/>
      <c r="AK18" s="903">
        <f>SUM(AK13:AQ17)</f>
        <v>4</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4</v>
      </c>
      <c r="Q19" s="680"/>
      <c r="R19" s="680"/>
      <c r="S19" s="680"/>
      <c r="T19" s="680"/>
      <c r="U19" s="680"/>
      <c r="V19" s="681"/>
      <c r="W19" s="679">
        <v>0</v>
      </c>
      <c r="X19" s="680"/>
      <c r="Y19" s="680"/>
      <c r="Z19" s="680"/>
      <c r="AA19" s="680"/>
      <c r="AB19" s="680"/>
      <c r="AC19" s="681"/>
      <c r="AD19" s="679">
        <v>0.9</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f>IF(P18=0, "-", SUM(P19)/P18)</f>
        <v>1</v>
      </c>
      <c r="Q20" s="352"/>
      <c r="R20" s="352"/>
      <c r="S20" s="352"/>
      <c r="T20" s="352"/>
      <c r="U20" s="352"/>
      <c r="V20" s="352"/>
      <c r="W20" s="352">
        <f t="shared" ref="W20" si="0">IF(W18=0, "-", SUM(W19)/W18)</f>
        <v>0</v>
      </c>
      <c r="X20" s="352"/>
      <c r="Y20" s="352"/>
      <c r="Z20" s="352"/>
      <c r="AA20" s="352"/>
      <c r="AB20" s="352"/>
      <c r="AC20" s="352"/>
      <c r="AD20" s="352">
        <f t="shared" ref="AD20" si="1">IF(AD18=0, "-", SUM(AD19)/AD18)</f>
        <v>0.22500000000000001</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508</v>
      </c>
      <c r="H21" s="351"/>
      <c r="I21" s="351"/>
      <c r="J21" s="351"/>
      <c r="K21" s="351"/>
      <c r="L21" s="351"/>
      <c r="M21" s="351"/>
      <c r="N21" s="351"/>
      <c r="O21" s="351"/>
      <c r="P21" s="352">
        <f>IF(P19=0, "-", SUM(P19)/SUM(P13,P14))</f>
        <v>1</v>
      </c>
      <c r="Q21" s="352"/>
      <c r="R21" s="352"/>
      <c r="S21" s="352"/>
      <c r="T21" s="352"/>
      <c r="U21" s="352"/>
      <c r="V21" s="352"/>
      <c r="W21" s="352" t="str">
        <f t="shared" ref="W21" si="2">IF(W19=0, "-", SUM(W19)/SUM(W13,W14))</f>
        <v>-</v>
      </c>
      <c r="X21" s="352"/>
      <c r="Y21" s="352"/>
      <c r="Z21" s="352"/>
      <c r="AA21" s="352"/>
      <c r="AB21" s="352"/>
      <c r="AC21" s="352"/>
      <c r="AD21" s="352">
        <f t="shared" ref="AD21" si="3">IF(AD19=0, "-", SUM(AD19)/SUM(AD13,AD14))</f>
        <v>0.22500000000000001</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558</v>
      </c>
      <c r="H23" s="978"/>
      <c r="I23" s="978"/>
      <c r="J23" s="978"/>
      <c r="K23" s="978"/>
      <c r="L23" s="978"/>
      <c r="M23" s="978"/>
      <c r="N23" s="978"/>
      <c r="O23" s="979"/>
      <c r="P23" s="943">
        <v>0.5</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559</v>
      </c>
      <c r="H24" s="981"/>
      <c r="I24" s="981"/>
      <c r="J24" s="981"/>
      <c r="K24" s="981"/>
      <c r="L24" s="981"/>
      <c r="M24" s="981"/>
      <c r="N24" s="981"/>
      <c r="O24" s="982"/>
      <c r="P24" s="679">
        <v>3.5</v>
      </c>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4</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88"/>
      <c r="AS31" s="132" t="s">
        <v>357</v>
      </c>
      <c r="AT31" s="133"/>
      <c r="AU31" s="187"/>
      <c r="AV31" s="187"/>
      <c r="AW31" s="430" t="s">
        <v>301</v>
      </c>
      <c r="AX31" s="431"/>
    </row>
    <row r="32" spans="1:50" ht="23.25" customHeight="1" x14ac:dyDescent="0.15">
      <c r="A32" s="435"/>
      <c r="B32" s="433"/>
      <c r="C32" s="433"/>
      <c r="D32" s="433"/>
      <c r="E32" s="433"/>
      <c r="F32" s="434"/>
      <c r="G32" s="576" t="s">
        <v>555</v>
      </c>
      <c r="H32" s="577"/>
      <c r="I32" s="577"/>
      <c r="J32" s="577"/>
      <c r="K32" s="577"/>
      <c r="L32" s="577"/>
      <c r="M32" s="577"/>
      <c r="N32" s="577"/>
      <c r="O32" s="578"/>
      <c r="P32" s="101" t="s">
        <v>556</v>
      </c>
      <c r="Q32" s="101"/>
      <c r="R32" s="101"/>
      <c r="S32" s="101"/>
      <c r="T32" s="101"/>
      <c r="U32" s="101"/>
      <c r="V32" s="101"/>
      <c r="W32" s="101"/>
      <c r="X32" s="102"/>
      <c r="Y32" s="498" t="s">
        <v>13</v>
      </c>
      <c r="Z32" s="545"/>
      <c r="AA32" s="546"/>
      <c r="AB32" s="483" t="s">
        <v>557</v>
      </c>
      <c r="AC32" s="483"/>
      <c r="AD32" s="483"/>
      <c r="AE32" s="240">
        <v>2</v>
      </c>
      <c r="AF32" s="241"/>
      <c r="AG32" s="241"/>
      <c r="AH32" s="241"/>
      <c r="AI32" s="240" t="s">
        <v>561</v>
      </c>
      <c r="AJ32" s="241"/>
      <c r="AK32" s="241"/>
      <c r="AL32" s="241"/>
      <c r="AM32" s="240" t="s">
        <v>594</v>
      </c>
      <c r="AN32" s="241"/>
      <c r="AO32" s="241"/>
      <c r="AP32" s="241"/>
      <c r="AQ32" s="360" t="s">
        <v>561</v>
      </c>
      <c r="AR32" s="195"/>
      <c r="AS32" s="195"/>
      <c r="AT32" s="361"/>
      <c r="AU32" s="241" t="s">
        <v>561</v>
      </c>
      <c r="AV32" s="241"/>
      <c r="AW32" s="241"/>
      <c r="AX32" s="243"/>
    </row>
    <row r="33" spans="1:50" ht="23.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568</v>
      </c>
      <c r="AC33" s="537"/>
      <c r="AD33" s="537"/>
      <c r="AE33" s="240" t="s">
        <v>561</v>
      </c>
      <c r="AF33" s="241"/>
      <c r="AG33" s="241"/>
      <c r="AH33" s="241"/>
      <c r="AI33" s="240" t="s">
        <v>561</v>
      </c>
      <c r="AJ33" s="241"/>
      <c r="AK33" s="241"/>
      <c r="AL33" s="241"/>
      <c r="AM33" s="240" t="s">
        <v>561</v>
      </c>
      <c r="AN33" s="241"/>
      <c r="AO33" s="241"/>
      <c r="AP33" s="241"/>
      <c r="AQ33" s="360" t="s">
        <v>561</v>
      </c>
      <c r="AR33" s="195"/>
      <c r="AS33" s="195"/>
      <c r="AT33" s="361"/>
      <c r="AU33" s="241" t="s">
        <v>561</v>
      </c>
      <c r="AV33" s="241"/>
      <c r="AW33" s="241"/>
      <c r="AX33" s="243"/>
    </row>
    <row r="34" spans="1:50" ht="23.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561</v>
      </c>
      <c r="AF34" s="241"/>
      <c r="AG34" s="241"/>
      <c r="AH34" s="241"/>
      <c r="AI34" s="240" t="s">
        <v>561</v>
      </c>
      <c r="AJ34" s="241"/>
      <c r="AK34" s="241"/>
      <c r="AL34" s="241"/>
      <c r="AM34" s="240" t="s">
        <v>561</v>
      </c>
      <c r="AN34" s="241"/>
      <c r="AO34" s="241"/>
      <c r="AP34" s="241"/>
      <c r="AQ34" s="360" t="s">
        <v>561</v>
      </c>
      <c r="AR34" s="195"/>
      <c r="AS34" s="195"/>
      <c r="AT34" s="361"/>
      <c r="AU34" s="241" t="s">
        <v>561</v>
      </c>
      <c r="AV34" s="241"/>
      <c r="AW34" s="241"/>
      <c r="AX34" s="243"/>
    </row>
    <row r="35" spans="1:50" ht="23.25" customHeight="1" x14ac:dyDescent="0.15">
      <c r="A35" s="226" t="s">
        <v>539</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0"/>
      <c r="AR77" s="195"/>
      <c r="AS77" s="195"/>
      <c r="AT77" s="361"/>
      <c r="AU77" s="241"/>
      <c r="AV77" s="241"/>
      <c r="AW77" s="241"/>
      <c r="AX77" s="243"/>
    </row>
    <row r="78" spans="1:50" ht="69.75" hidden="1" customHeight="1" x14ac:dyDescent="0.15">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562</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563</v>
      </c>
      <c r="AC101" s="483"/>
      <c r="AD101" s="483"/>
      <c r="AE101" s="240">
        <v>1</v>
      </c>
      <c r="AF101" s="241"/>
      <c r="AG101" s="241"/>
      <c r="AH101" s="242"/>
      <c r="AI101" s="240">
        <v>0</v>
      </c>
      <c r="AJ101" s="241"/>
      <c r="AK101" s="241"/>
      <c r="AL101" s="242"/>
      <c r="AM101" s="240">
        <v>1</v>
      </c>
      <c r="AN101" s="241"/>
      <c r="AO101" s="241"/>
      <c r="AP101" s="242"/>
      <c r="AQ101" s="240"/>
      <c r="AR101" s="241"/>
      <c r="AS101" s="241"/>
      <c r="AT101" s="242"/>
      <c r="AU101" s="240"/>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563</v>
      </c>
      <c r="AC102" s="483"/>
      <c r="AD102" s="483"/>
      <c r="AE102" s="453">
        <v>1</v>
      </c>
      <c r="AF102" s="453"/>
      <c r="AG102" s="453"/>
      <c r="AH102" s="453"/>
      <c r="AI102" s="453">
        <v>1</v>
      </c>
      <c r="AJ102" s="453"/>
      <c r="AK102" s="453"/>
      <c r="AL102" s="453"/>
      <c r="AM102" s="453">
        <v>1</v>
      </c>
      <c r="AN102" s="453"/>
      <c r="AO102" s="453"/>
      <c r="AP102" s="453"/>
      <c r="AQ102" s="238">
        <v>1</v>
      </c>
      <c r="AR102" s="239"/>
      <c r="AS102" s="239"/>
      <c r="AT102" s="335"/>
      <c r="AU102" s="238"/>
      <c r="AV102" s="239"/>
      <c r="AW102" s="239"/>
      <c r="AX102" s="335"/>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564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565</v>
      </c>
      <c r="AC116" s="485"/>
      <c r="AD116" s="486"/>
      <c r="AE116" s="453">
        <v>4</v>
      </c>
      <c r="AF116" s="453"/>
      <c r="AG116" s="453"/>
      <c r="AH116" s="453"/>
      <c r="AI116" s="453" t="s">
        <v>568</v>
      </c>
      <c r="AJ116" s="453"/>
      <c r="AK116" s="453"/>
      <c r="AL116" s="453"/>
      <c r="AM116" s="453">
        <v>0.9</v>
      </c>
      <c r="AN116" s="453"/>
      <c r="AO116" s="453"/>
      <c r="AP116" s="453"/>
      <c r="AQ116" s="240">
        <v>4</v>
      </c>
      <c r="AR116" s="241"/>
      <c r="AS116" s="241"/>
      <c r="AT116" s="241"/>
      <c r="AU116" s="241"/>
      <c r="AV116" s="241"/>
      <c r="AW116" s="241"/>
      <c r="AX116" s="243"/>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566</v>
      </c>
      <c r="AC117" s="500"/>
      <c r="AD117" s="501"/>
      <c r="AE117" s="549" t="s">
        <v>567</v>
      </c>
      <c r="AF117" s="549"/>
      <c r="AG117" s="549"/>
      <c r="AH117" s="549"/>
      <c r="AI117" s="549" t="s">
        <v>568</v>
      </c>
      <c r="AJ117" s="549"/>
      <c r="AK117" s="549"/>
      <c r="AL117" s="549"/>
      <c r="AM117" s="549" t="s">
        <v>593</v>
      </c>
      <c r="AN117" s="549"/>
      <c r="AO117" s="549"/>
      <c r="AP117" s="549"/>
      <c r="AQ117" s="549" t="s">
        <v>569</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570</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571</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9.75" customHeight="1" x14ac:dyDescent="0.15">
      <c r="A134" s="145"/>
      <c r="B134" s="141"/>
      <c r="C134" s="140"/>
      <c r="D134" s="141"/>
      <c r="E134" s="140"/>
      <c r="F134" s="214"/>
      <c r="G134" s="100" t="s">
        <v>568</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3" customHeight="1" x14ac:dyDescent="0.15">
      <c r="A188" s="145"/>
      <c r="B188" s="141"/>
      <c r="C188" s="140"/>
      <c r="D188" s="141"/>
      <c r="E188" s="124" t="s">
        <v>572</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3"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thickBot="1" x14ac:dyDescent="0.2">
      <c r="A430" s="145"/>
      <c r="B430" s="141"/>
      <c r="C430" s="212" t="s">
        <v>370</v>
      </c>
      <c r="D430" s="956"/>
      <c r="E430" s="208" t="s">
        <v>390</v>
      </c>
      <c r="F430" s="209"/>
      <c r="G430" s="923" t="s">
        <v>386</v>
      </c>
      <c r="H430" s="122"/>
      <c r="I430" s="122"/>
      <c r="J430" s="924" t="s">
        <v>560</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hidden="1"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hidden="1"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hidden="1" customHeight="1" x14ac:dyDescent="0.15">
      <c r="A433" s="145"/>
      <c r="B433" s="141"/>
      <c r="C433" s="140"/>
      <c r="D433" s="141"/>
      <c r="E433" s="362"/>
      <c r="F433" s="363"/>
      <c r="G433" s="100"/>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c r="AF433" s="195"/>
      <c r="AG433" s="195"/>
      <c r="AH433" s="195"/>
      <c r="AI433" s="360"/>
      <c r="AJ433" s="195"/>
      <c r="AK433" s="195"/>
      <c r="AL433" s="195"/>
      <c r="AM433" s="360"/>
      <c r="AN433" s="195"/>
      <c r="AO433" s="195"/>
      <c r="AP433" s="361"/>
      <c r="AQ433" s="360"/>
      <c r="AR433" s="195"/>
      <c r="AS433" s="195"/>
      <c r="AT433" s="361"/>
      <c r="AU433" s="195"/>
      <c r="AV433" s="195"/>
      <c r="AW433" s="195"/>
      <c r="AX433" s="196"/>
    </row>
    <row r="434" spans="1:50" ht="23.25" hidden="1"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c r="AF434" s="195"/>
      <c r="AG434" s="195"/>
      <c r="AH434" s="361"/>
      <c r="AI434" s="360"/>
      <c r="AJ434" s="195"/>
      <c r="AK434" s="195"/>
      <c r="AL434" s="195"/>
      <c r="AM434" s="360"/>
      <c r="AN434" s="195"/>
      <c r="AO434" s="195"/>
      <c r="AP434" s="361"/>
      <c r="AQ434" s="360"/>
      <c r="AR434" s="195"/>
      <c r="AS434" s="195"/>
      <c r="AT434" s="361"/>
      <c r="AU434" s="195"/>
      <c r="AV434" s="195"/>
      <c r="AW434" s="195"/>
      <c r="AX434" s="196"/>
    </row>
    <row r="435" spans="1:50" ht="23.25" hidden="1"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c r="AF435" s="195"/>
      <c r="AG435" s="195"/>
      <c r="AH435" s="361"/>
      <c r="AI435" s="360"/>
      <c r="AJ435" s="195"/>
      <c r="AK435" s="195"/>
      <c r="AL435" s="195"/>
      <c r="AM435" s="360"/>
      <c r="AN435" s="195"/>
      <c r="AO435" s="195"/>
      <c r="AP435" s="361"/>
      <c r="AQ435" s="360"/>
      <c r="AR435" s="195"/>
      <c r="AS435" s="195"/>
      <c r="AT435" s="361"/>
      <c r="AU435" s="195"/>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hidden="1"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hidden="1"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hidden="1" customHeight="1" x14ac:dyDescent="0.15">
      <c r="A458" s="145"/>
      <c r="B458" s="141"/>
      <c r="C458" s="140"/>
      <c r="D458" s="141"/>
      <c r="E458" s="362"/>
      <c r="F458" s="363"/>
      <c r="G458" s="100"/>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c r="AF458" s="195"/>
      <c r="AG458" s="195"/>
      <c r="AH458" s="195"/>
      <c r="AI458" s="360"/>
      <c r="AJ458" s="195"/>
      <c r="AK458" s="195"/>
      <c r="AL458" s="195"/>
      <c r="AM458" s="360"/>
      <c r="AN458" s="195"/>
      <c r="AO458" s="195"/>
      <c r="AP458" s="361"/>
      <c r="AQ458" s="360"/>
      <c r="AR458" s="195"/>
      <c r="AS458" s="195"/>
      <c r="AT458" s="361"/>
      <c r="AU458" s="195"/>
      <c r="AV458" s="195"/>
      <c r="AW458" s="195"/>
      <c r="AX458" s="196"/>
    </row>
    <row r="459" spans="1:50" ht="23.25" hidden="1"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c r="AF459" s="195"/>
      <c r="AG459" s="195"/>
      <c r="AH459" s="361"/>
      <c r="AI459" s="360"/>
      <c r="AJ459" s="195"/>
      <c r="AK459" s="195"/>
      <c r="AL459" s="195"/>
      <c r="AM459" s="360"/>
      <c r="AN459" s="195"/>
      <c r="AO459" s="195"/>
      <c r="AP459" s="361"/>
      <c r="AQ459" s="360"/>
      <c r="AR459" s="195"/>
      <c r="AS459" s="195"/>
      <c r="AT459" s="361"/>
      <c r="AU459" s="195"/>
      <c r="AV459" s="195"/>
      <c r="AW459" s="195"/>
      <c r="AX459" s="196"/>
    </row>
    <row r="460" spans="1:50" ht="23.25" hidden="1"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c r="AF460" s="195"/>
      <c r="AG460" s="195"/>
      <c r="AH460" s="361"/>
      <c r="AI460" s="360"/>
      <c r="AJ460" s="195"/>
      <c r="AK460" s="195"/>
      <c r="AL460" s="195"/>
      <c r="AM460" s="360"/>
      <c r="AN460" s="195"/>
      <c r="AO460" s="195"/>
      <c r="AP460" s="361"/>
      <c r="AQ460" s="360"/>
      <c r="AR460" s="195"/>
      <c r="AS460" s="195"/>
      <c r="AT460" s="361"/>
      <c r="AU460" s="195"/>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hidden="1"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45"/>
      <c r="B482" s="141"/>
      <c r="C482" s="140"/>
      <c r="D482" s="141"/>
      <c r="E482" s="124" t="s">
        <v>582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48"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553</v>
      </c>
      <c r="AE702" s="369"/>
      <c r="AF702" s="369"/>
      <c r="AG702" s="411" t="s">
        <v>573</v>
      </c>
      <c r="AH702" s="412"/>
      <c r="AI702" s="412"/>
      <c r="AJ702" s="412"/>
      <c r="AK702" s="412"/>
      <c r="AL702" s="412"/>
      <c r="AM702" s="412"/>
      <c r="AN702" s="412"/>
      <c r="AO702" s="412"/>
      <c r="AP702" s="412"/>
      <c r="AQ702" s="412"/>
      <c r="AR702" s="412"/>
      <c r="AS702" s="412"/>
      <c r="AT702" s="412"/>
      <c r="AU702" s="412"/>
      <c r="AV702" s="412"/>
      <c r="AW702" s="412"/>
      <c r="AX702" s="413"/>
    </row>
    <row r="703" spans="1:50" ht="48"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553</v>
      </c>
      <c r="AE703" s="349"/>
      <c r="AF703" s="349"/>
      <c r="AG703" s="118" t="s">
        <v>574</v>
      </c>
      <c r="AH703" s="119"/>
      <c r="AI703" s="119"/>
      <c r="AJ703" s="119"/>
      <c r="AK703" s="119"/>
      <c r="AL703" s="119"/>
      <c r="AM703" s="119"/>
      <c r="AN703" s="119"/>
      <c r="AO703" s="119"/>
      <c r="AP703" s="119"/>
      <c r="AQ703" s="119"/>
      <c r="AR703" s="119"/>
      <c r="AS703" s="119"/>
      <c r="AT703" s="119"/>
      <c r="AU703" s="119"/>
      <c r="AV703" s="119"/>
      <c r="AW703" s="119"/>
      <c r="AX703" s="120"/>
    </row>
    <row r="704" spans="1:50" ht="48"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553</v>
      </c>
      <c r="AE704" s="808"/>
      <c r="AF704" s="808"/>
      <c r="AG704" s="135" t="s">
        <v>575</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576</v>
      </c>
      <c r="AE705" s="739"/>
      <c r="AF705" s="739"/>
      <c r="AG705" s="124"/>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576</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576</v>
      </c>
      <c r="AE709" s="349"/>
      <c r="AF709" s="349"/>
      <c r="AG709" s="118"/>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576</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576</v>
      </c>
      <c r="AE711" s="349"/>
      <c r="AF711" s="349"/>
      <c r="AG711" s="118"/>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553</v>
      </c>
      <c r="AE712" s="808"/>
      <c r="AF712" s="808"/>
      <c r="AG712" s="835" t="s">
        <v>577</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576</v>
      </c>
      <c r="AE713" s="349"/>
      <c r="AF713" s="685"/>
      <c r="AG713" s="118"/>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576</v>
      </c>
      <c r="AE714" s="833"/>
      <c r="AF714" s="834"/>
      <c r="AG714" s="761"/>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576</v>
      </c>
      <c r="AE715" s="629"/>
      <c r="AF715" s="753"/>
      <c r="AG715" s="767"/>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576</v>
      </c>
      <c r="AE716" s="653"/>
      <c r="AF716" s="653"/>
      <c r="AG716" s="118"/>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576</v>
      </c>
      <c r="AE717" s="349"/>
      <c r="AF717" s="349"/>
      <c r="AG717" s="118"/>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576</v>
      </c>
      <c r="AE718" s="349"/>
      <c r="AF718" s="349"/>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576</v>
      </c>
      <c r="AE719" s="629"/>
      <c r="AF719" s="629"/>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7"/>
      <c r="C726" s="840" t="s">
        <v>54</v>
      </c>
      <c r="D726" s="862"/>
      <c r="E726" s="862"/>
      <c r="F726" s="863"/>
      <c r="G726" s="614" t="s">
        <v>578</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579</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568</v>
      </c>
      <c r="H737" s="315"/>
      <c r="I737" s="315"/>
      <c r="J737" s="315"/>
      <c r="K737" s="315"/>
      <c r="L737" s="315"/>
      <c r="M737" s="315"/>
      <c r="N737" s="315"/>
      <c r="O737" s="315"/>
      <c r="P737" s="316"/>
      <c r="Q737" s="327" t="s">
        <v>360</v>
      </c>
      <c r="R737" s="327"/>
      <c r="S737" s="327"/>
      <c r="T737" s="327"/>
      <c r="U737" s="327"/>
      <c r="V737" s="327"/>
      <c r="W737" s="314" t="s">
        <v>568</v>
      </c>
      <c r="X737" s="315"/>
      <c r="Y737" s="315"/>
      <c r="Z737" s="315"/>
      <c r="AA737" s="315"/>
      <c r="AB737" s="315"/>
      <c r="AC737" s="315"/>
      <c r="AD737" s="315"/>
      <c r="AE737" s="315"/>
      <c r="AF737" s="316"/>
      <c r="AG737" s="327" t="s">
        <v>361</v>
      </c>
      <c r="AH737" s="327"/>
      <c r="AI737" s="327"/>
      <c r="AJ737" s="327"/>
      <c r="AK737" s="327"/>
      <c r="AL737" s="327"/>
      <c r="AM737" s="314" t="s">
        <v>580</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581</v>
      </c>
      <c r="H738" s="315"/>
      <c r="I738" s="315"/>
      <c r="J738" s="315"/>
      <c r="K738" s="315"/>
      <c r="L738" s="315"/>
      <c r="M738" s="315"/>
      <c r="N738" s="315"/>
      <c r="O738" s="315"/>
      <c r="P738" s="315"/>
      <c r="Q738" s="327" t="s">
        <v>363</v>
      </c>
      <c r="R738" s="327"/>
      <c r="S738" s="327"/>
      <c r="T738" s="327"/>
      <c r="U738" s="327"/>
      <c r="V738" s="327"/>
      <c r="W738" s="314">
        <v>129</v>
      </c>
      <c r="X738" s="315"/>
      <c r="Y738" s="315"/>
      <c r="Z738" s="315"/>
      <c r="AA738" s="315"/>
      <c r="AB738" s="315"/>
      <c r="AC738" s="315"/>
      <c r="AD738" s="315"/>
      <c r="AE738" s="315"/>
      <c r="AF738" s="316"/>
      <c r="AG738" s="280" t="s">
        <v>364</v>
      </c>
      <c r="AH738" s="280"/>
      <c r="AI738" s="280"/>
      <c r="AJ738" s="280"/>
      <c r="AK738" s="280"/>
      <c r="AL738" s="280"/>
      <c r="AM738" s="314">
        <v>134</v>
      </c>
      <c r="AN738" s="315"/>
      <c r="AO738" s="315"/>
      <c r="AP738" s="315"/>
      <c r="AQ738" s="315"/>
      <c r="AR738" s="315"/>
      <c r="AS738" s="315"/>
      <c r="AT738" s="315"/>
      <c r="AU738" s="315"/>
      <c r="AV738" s="316"/>
      <c r="AW738" s="87"/>
      <c r="AX738" s="88"/>
    </row>
    <row r="739" spans="1:50" ht="19.5" customHeight="1" thickBot="1" x14ac:dyDescent="0.2">
      <c r="A739" s="686" t="s">
        <v>492</v>
      </c>
      <c r="B739" s="687"/>
      <c r="C739" s="687"/>
      <c r="D739" s="687"/>
      <c r="E739" s="687"/>
      <c r="F739" s="687"/>
      <c r="G739" s="317">
        <v>145</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19.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4.75" customHeight="1" x14ac:dyDescent="0.15">
      <c r="A741" s="638"/>
      <c r="B741" s="639"/>
      <c r="C741" s="639"/>
      <c r="D741" s="639"/>
      <c r="E741" s="639"/>
      <c r="F741" s="640"/>
      <c r="G741" s="46"/>
      <c r="H741" s="47"/>
      <c r="I741" s="47"/>
      <c r="J741" s="47"/>
      <c r="K741" s="47"/>
      <c r="L741" s="47"/>
      <c r="M741" s="47"/>
      <c r="N741" s="47"/>
      <c r="O741" s="99"/>
      <c r="P741" s="99"/>
      <c r="Q741" s="99"/>
      <c r="R741" s="47"/>
      <c r="S741" s="47"/>
      <c r="T741" s="47"/>
      <c r="U741" s="47"/>
      <c r="V741" s="47"/>
      <c r="W741" s="47"/>
      <c r="X741" s="99"/>
      <c r="Y741" s="99"/>
      <c r="Z741" s="99"/>
      <c r="AA741" s="99"/>
      <c r="AB741" s="99"/>
      <c r="AC741" s="99"/>
      <c r="AD741" s="99"/>
      <c r="AE741" s="99"/>
      <c r="AF741" s="99"/>
      <c r="AG741" s="99"/>
      <c r="AH741" s="99"/>
      <c r="AI741" s="47"/>
      <c r="AJ741" s="47"/>
      <c r="AK741" s="47"/>
      <c r="AL741" s="47"/>
      <c r="AM741" s="47"/>
      <c r="AN741" s="47"/>
      <c r="AO741" s="47"/>
      <c r="AP741" s="47"/>
      <c r="AQ741" s="47"/>
      <c r="AR741" s="47"/>
      <c r="AS741" s="47"/>
      <c r="AT741" s="47"/>
      <c r="AU741" s="47"/>
      <c r="AV741" s="47"/>
      <c r="AW741" s="47"/>
      <c r="AX741" s="48"/>
    </row>
    <row r="742" spans="1:50" ht="24.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4.7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4.75" customHeight="1" x14ac:dyDescent="0.15">
      <c r="A744" s="638"/>
      <c r="B744" s="639"/>
      <c r="C744" s="639"/>
      <c r="D744" s="639"/>
      <c r="E744" s="639"/>
      <c r="F744" s="640"/>
      <c r="G744" s="46"/>
      <c r="H744" s="47"/>
      <c r="I744" s="47"/>
      <c r="J744" s="47"/>
      <c r="K744" s="47"/>
      <c r="L744" s="47"/>
      <c r="M744" s="47"/>
      <c r="N744" s="47"/>
      <c r="O744" s="47"/>
      <c r="P744" s="99"/>
      <c r="Q744" s="99"/>
      <c r="R744" s="99"/>
      <c r="S744" s="47"/>
      <c r="T744" s="47"/>
      <c r="U744" s="47"/>
      <c r="V744" s="47"/>
      <c r="W744" s="47"/>
      <c r="X744" s="47"/>
      <c r="Y744" s="99"/>
      <c r="Z744" s="99"/>
      <c r="AA744" s="99"/>
      <c r="AB744" s="99"/>
      <c r="AC744" s="99"/>
      <c r="AD744" s="99"/>
      <c r="AE744" s="99"/>
      <c r="AF744" s="99"/>
      <c r="AG744" s="99"/>
      <c r="AH744" s="99"/>
      <c r="AI744" s="99"/>
      <c r="AJ744" s="47"/>
      <c r="AK744" s="47"/>
      <c r="AL744" s="47"/>
      <c r="AM744" s="47"/>
      <c r="AN744" s="47"/>
      <c r="AO744" s="47"/>
      <c r="AP744" s="47"/>
      <c r="AQ744" s="47"/>
      <c r="AR744" s="47"/>
      <c r="AS744" s="47"/>
      <c r="AT744" s="47"/>
      <c r="AU744" s="47"/>
      <c r="AV744" s="47"/>
      <c r="AW744" s="47"/>
      <c r="AX744" s="48"/>
    </row>
    <row r="745" spans="1:50" ht="24.7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4.7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4.75" customHeight="1" x14ac:dyDescent="0.15">
      <c r="A747" s="638"/>
      <c r="B747" s="639"/>
      <c r="C747" s="639"/>
      <c r="D747" s="639"/>
      <c r="E747" s="639"/>
      <c r="F747" s="640"/>
      <c r="G747" s="46"/>
      <c r="H747" s="47"/>
      <c r="I747" s="47"/>
      <c r="J747" s="47"/>
      <c r="K747" s="47"/>
      <c r="L747" s="47"/>
      <c r="M747" s="47"/>
      <c r="N747" s="47"/>
      <c r="O747" s="47"/>
      <c r="P747" s="99"/>
      <c r="Q747" s="99"/>
      <c r="R747" s="99"/>
      <c r="S747" s="47"/>
      <c r="T747" s="47"/>
      <c r="U747" s="47"/>
      <c r="V747" s="47"/>
      <c r="W747" s="47"/>
      <c r="X747" s="47"/>
      <c r="Y747" s="99"/>
      <c r="Z747" s="99"/>
      <c r="AA747" s="99"/>
      <c r="AB747" s="99"/>
      <c r="AC747" s="99"/>
      <c r="AD747" s="99"/>
      <c r="AE747" s="99"/>
      <c r="AF747" s="99"/>
      <c r="AG747" s="99"/>
      <c r="AH747" s="99"/>
      <c r="AI747" s="99"/>
      <c r="AJ747" s="99"/>
      <c r="AK747" s="99"/>
      <c r="AL747" s="99"/>
      <c r="AM747" s="99"/>
      <c r="AN747" s="99"/>
      <c r="AO747" s="99"/>
      <c r="AP747" s="47"/>
      <c r="AQ747" s="47"/>
      <c r="AR747" s="47"/>
      <c r="AS747" s="47"/>
      <c r="AT747" s="47"/>
      <c r="AU747" s="47"/>
      <c r="AV747" s="47"/>
      <c r="AW747" s="47"/>
      <c r="AX747" s="48"/>
    </row>
    <row r="748" spans="1:50" ht="24.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4.7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75" customHeight="1" x14ac:dyDescent="0.15">
      <c r="A750" s="638"/>
      <c r="B750" s="639"/>
      <c r="C750" s="639"/>
      <c r="D750" s="639"/>
      <c r="E750" s="639"/>
      <c r="F750" s="640"/>
      <c r="G750" s="46"/>
      <c r="H750" s="47"/>
      <c r="I750" s="47"/>
      <c r="J750" s="47"/>
      <c r="K750" s="47"/>
      <c r="L750" s="47"/>
      <c r="M750" s="47"/>
      <c r="N750" s="99"/>
      <c r="O750" s="99"/>
      <c r="P750" s="99"/>
      <c r="Q750" s="47"/>
      <c r="R750" s="47"/>
      <c r="S750" s="47"/>
      <c r="T750" s="47"/>
      <c r="U750" s="47"/>
      <c r="V750" s="47"/>
      <c r="W750" s="99"/>
      <c r="X750" s="99"/>
      <c r="Y750" s="99"/>
      <c r="Z750" s="99"/>
      <c r="AA750" s="99"/>
      <c r="AB750" s="99"/>
      <c r="AC750" s="99"/>
      <c r="AD750" s="99"/>
      <c r="AE750" s="99"/>
      <c r="AF750" s="99"/>
      <c r="AG750" s="99"/>
      <c r="AH750" s="99"/>
      <c r="AI750" s="47"/>
      <c r="AJ750" s="47"/>
      <c r="AK750" s="47"/>
      <c r="AL750" s="47"/>
      <c r="AM750" s="47"/>
      <c r="AN750" s="47"/>
      <c r="AO750" s="47"/>
      <c r="AP750" s="47"/>
      <c r="AQ750" s="47"/>
      <c r="AR750" s="47"/>
      <c r="AS750" s="47"/>
      <c r="AT750" s="47"/>
      <c r="AU750" s="47"/>
      <c r="AV750" s="47"/>
      <c r="AW750" s="47"/>
      <c r="AX750" s="48"/>
    </row>
    <row r="751" spans="1:50" ht="24.75" customHeight="1" x14ac:dyDescent="0.15">
      <c r="A751" s="638"/>
      <c r="B751" s="639"/>
      <c r="C751" s="639"/>
      <c r="D751" s="639"/>
      <c r="E751" s="639"/>
      <c r="F751" s="640"/>
      <c r="G751" s="46"/>
      <c r="H751" s="47"/>
      <c r="I751" s="47"/>
      <c r="J751" s="47"/>
      <c r="K751" s="47"/>
      <c r="L751" s="47"/>
      <c r="M751" s="47"/>
      <c r="N751" s="99"/>
      <c r="O751" s="99"/>
      <c r="P751" s="99"/>
      <c r="Q751" s="47"/>
      <c r="R751" s="47"/>
      <c r="S751" s="47"/>
      <c r="T751" s="47"/>
      <c r="U751" s="47"/>
      <c r="V751" s="47"/>
      <c r="W751" s="99"/>
      <c r="X751" s="99"/>
      <c r="Y751" s="99"/>
      <c r="Z751" s="99"/>
      <c r="AA751" s="99"/>
      <c r="AB751" s="99"/>
      <c r="AC751" s="99"/>
      <c r="AD751" s="99"/>
      <c r="AE751" s="99"/>
      <c r="AF751" s="99"/>
      <c r="AG751" s="99"/>
      <c r="AH751" s="99"/>
      <c r="AI751" s="99"/>
      <c r="AJ751" s="99"/>
      <c r="AK751" s="99"/>
      <c r="AL751" s="99"/>
      <c r="AM751" s="99"/>
      <c r="AN751" s="99"/>
      <c r="AO751" s="47"/>
      <c r="AP751" s="47"/>
      <c r="AQ751" s="47"/>
      <c r="AR751" s="47"/>
      <c r="AS751" s="47"/>
      <c r="AT751" s="47"/>
      <c r="AU751" s="47"/>
      <c r="AV751" s="47"/>
      <c r="AW751" s="47"/>
      <c r="AX751" s="48"/>
    </row>
    <row r="752" spans="1:50" ht="24.7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9.5" customHeight="1" thickBo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9.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9.5"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9.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9.5"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9.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9.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9.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9.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9.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9.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9.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9.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9.5" hidden="1" customHeight="1" x14ac:dyDescent="0.15">
      <c r="A772" s="638"/>
      <c r="B772" s="639"/>
      <c r="C772" s="639"/>
      <c r="D772" s="639"/>
      <c r="E772" s="639"/>
      <c r="F772" s="640"/>
      <c r="G772" s="46"/>
      <c r="H772" s="47"/>
      <c r="I772" s="47"/>
      <c r="J772" s="47"/>
      <c r="K772" s="47"/>
      <c r="L772" s="47"/>
      <c r="M772" s="99"/>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9.5" hidden="1" customHeight="1" x14ac:dyDescent="0.15">
      <c r="A773" s="638"/>
      <c r="B773" s="639"/>
      <c r="C773" s="639"/>
      <c r="D773" s="639"/>
      <c r="E773" s="639"/>
      <c r="F773" s="640"/>
      <c r="G773" s="46"/>
      <c r="H773" s="47"/>
      <c r="I773" s="47"/>
      <c r="J773" s="47"/>
      <c r="K773" s="47"/>
      <c r="L773" s="47"/>
      <c r="M773" s="99"/>
      <c r="N773" s="99"/>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9.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9.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9.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19.5" customHeight="1" x14ac:dyDescent="0.15">
      <c r="A779" s="654" t="s">
        <v>545</v>
      </c>
      <c r="B779" s="655"/>
      <c r="C779" s="655"/>
      <c r="D779" s="655"/>
      <c r="E779" s="655"/>
      <c r="F779" s="656"/>
      <c r="G779" s="619" t="s">
        <v>585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7"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31.5" customHeight="1" x14ac:dyDescent="0.15">
      <c r="A781" s="657"/>
      <c r="B781" s="658"/>
      <c r="C781" s="658"/>
      <c r="D781" s="658"/>
      <c r="E781" s="658"/>
      <c r="F781" s="659"/>
      <c r="G781" s="694" t="s">
        <v>584</v>
      </c>
      <c r="H781" s="695"/>
      <c r="I781" s="695"/>
      <c r="J781" s="695"/>
      <c r="K781" s="696"/>
      <c r="L781" s="688" t="s">
        <v>583</v>
      </c>
      <c r="M781" s="689"/>
      <c r="N781" s="689"/>
      <c r="O781" s="689"/>
      <c r="P781" s="689"/>
      <c r="Q781" s="689"/>
      <c r="R781" s="689"/>
      <c r="S781" s="689"/>
      <c r="T781" s="689"/>
      <c r="U781" s="689"/>
      <c r="V781" s="689"/>
      <c r="W781" s="689"/>
      <c r="X781" s="690"/>
      <c r="Y781" s="414">
        <v>0.8</v>
      </c>
      <c r="Z781" s="415"/>
      <c r="AA781" s="415"/>
      <c r="AB781" s="830"/>
      <c r="AC781" s="694" t="s">
        <v>587</v>
      </c>
      <c r="AD781" s="695"/>
      <c r="AE781" s="695"/>
      <c r="AF781" s="695"/>
      <c r="AG781" s="696"/>
      <c r="AH781" s="688" t="s">
        <v>586</v>
      </c>
      <c r="AI781" s="689"/>
      <c r="AJ781" s="689"/>
      <c r="AK781" s="689"/>
      <c r="AL781" s="689"/>
      <c r="AM781" s="689"/>
      <c r="AN781" s="689"/>
      <c r="AO781" s="689"/>
      <c r="AP781" s="689"/>
      <c r="AQ781" s="689"/>
      <c r="AR781" s="689"/>
      <c r="AS781" s="689"/>
      <c r="AT781" s="690"/>
      <c r="AU781" s="414">
        <v>0.8</v>
      </c>
      <c r="AV781" s="415"/>
      <c r="AW781" s="415"/>
      <c r="AX781" s="416"/>
    </row>
    <row r="782" spans="1:50" ht="19.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19.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19.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19.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19.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19.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19.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19.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19.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19.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0.8</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0.8</v>
      </c>
      <c r="AV791" s="857"/>
      <c r="AW791" s="857"/>
      <c r="AX791" s="859"/>
    </row>
    <row r="792" spans="1:50" ht="19.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19.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19.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19.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19.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19.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19.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19.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19.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19.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19.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19.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19.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19.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19.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19.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19.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19.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19.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19.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19.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19.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19.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19.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19.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19.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19.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19.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19.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19.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19.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19.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19.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19.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19.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19.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19.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19.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19.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19.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customHeight="1" x14ac:dyDescent="0.15"/>
    <row r="834" spans="1:50" ht="1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9.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41.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28.5" customHeight="1" x14ac:dyDescent="0.15">
      <c r="A837" s="402">
        <v>1</v>
      </c>
      <c r="B837" s="402">
        <v>1</v>
      </c>
      <c r="C837" s="388" t="s">
        <v>588</v>
      </c>
      <c r="D837" s="370"/>
      <c r="E837" s="370"/>
      <c r="F837" s="370"/>
      <c r="G837" s="370"/>
      <c r="H837" s="370"/>
      <c r="I837" s="370"/>
      <c r="J837" s="371" t="s">
        <v>589</v>
      </c>
      <c r="K837" s="372"/>
      <c r="L837" s="372"/>
      <c r="M837" s="372"/>
      <c r="N837" s="372"/>
      <c r="O837" s="372"/>
      <c r="P837" s="389" t="s">
        <v>583</v>
      </c>
      <c r="Q837" s="373"/>
      <c r="R837" s="373"/>
      <c r="S837" s="373"/>
      <c r="T837" s="373"/>
      <c r="U837" s="373"/>
      <c r="V837" s="373"/>
      <c r="W837" s="373"/>
      <c r="X837" s="373"/>
      <c r="Y837" s="374">
        <v>0.8</v>
      </c>
      <c r="Z837" s="375"/>
      <c r="AA837" s="375"/>
      <c r="AB837" s="376"/>
      <c r="AC837" s="384" t="s">
        <v>590</v>
      </c>
      <c r="AD837" s="385"/>
      <c r="AE837" s="385"/>
      <c r="AF837" s="385"/>
      <c r="AG837" s="385"/>
      <c r="AH837" s="386" t="s">
        <v>589</v>
      </c>
      <c r="AI837" s="387"/>
      <c r="AJ837" s="387"/>
      <c r="AK837" s="387"/>
      <c r="AL837" s="380" t="s">
        <v>589</v>
      </c>
      <c r="AM837" s="381"/>
      <c r="AN837" s="381"/>
      <c r="AO837" s="382"/>
      <c r="AP837" s="383"/>
      <c r="AQ837" s="383"/>
      <c r="AR837" s="383"/>
      <c r="AS837" s="383"/>
      <c r="AT837" s="383"/>
      <c r="AU837" s="383"/>
      <c r="AV837" s="383"/>
      <c r="AW837" s="383"/>
      <c r="AX837" s="383"/>
    </row>
    <row r="838" spans="1:50" ht="19.5"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19.5"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19.5"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19.5"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19.5"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19.5"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19.5"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19.5"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19.5"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19.5"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19.5"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19.5"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19.5"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19.5"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19.5"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19.5"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19.5"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19.5"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19.5"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19.5"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19.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19.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19.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19.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19.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19.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19.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19.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19.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19.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9.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41.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27" customHeight="1" x14ac:dyDescent="0.15">
      <c r="A870" s="402">
        <v>1</v>
      </c>
      <c r="B870" s="402">
        <v>1</v>
      </c>
      <c r="C870" s="388" t="s">
        <v>592</v>
      </c>
      <c r="D870" s="370"/>
      <c r="E870" s="370"/>
      <c r="F870" s="370"/>
      <c r="G870" s="370"/>
      <c r="H870" s="370"/>
      <c r="I870" s="370"/>
      <c r="J870" s="371"/>
      <c r="K870" s="372"/>
      <c r="L870" s="372"/>
      <c r="M870" s="372"/>
      <c r="N870" s="372"/>
      <c r="O870" s="372"/>
      <c r="P870" s="389" t="s">
        <v>591</v>
      </c>
      <c r="Q870" s="373"/>
      <c r="R870" s="373"/>
      <c r="S870" s="373"/>
      <c r="T870" s="373"/>
      <c r="U870" s="373"/>
      <c r="V870" s="373"/>
      <c r="W870" s="373"/>
      <c r="X870" s="373"/>
      <c r="Y870" s="374">
        <v>0.8</v>
      </c>
      <c r="Z870" s="375"/>
      <c r="AA870" s="375"/>
      <c r="AB870" s="376"/>
      <c r="AC870" s="384" t="s">
        <v>531</v>
      </c>
      <c r="AD870" s="385"/>
      <c r="AE870" s="385"/>
      <c r="AF870" s="385"/>
      <c r="AG870" s="385"/>
      <c r="AH870" s="386">
        <v>2</v>
      </c>
      <c r="AI870" s="387"/>
      <c r="AJ870" s="387"/>
      <c r="AK870" s="387"/>
      <c r="AL870" s="380">
        <v>100</v>
      </c>
      <c r="AM870" s="381"/>
      <c r="AN870" s="381"/>
      <c r="AO870" s="382"/>
      <c r="AP870" s="383"/>
      <c r="AQ870" s="383"/>
      <c r="AR870" s="383"/>
      <c r="AS870" s="383"/>
      <c r="AT870" s="383"/>
      <c r="AU870" s="383"/>
      <c r="AV870" s="383"/>
      <c r="AW870" s="383"/>
      <c r="AX870" s="383"/>
    </row>
    <row r="871" spans="1:50" ht="19.5"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19.5"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19.5"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19.5"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19.5"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19.5"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19.5"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19.5"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19.5"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19.5"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19.5"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19.5"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19.5"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19.5"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19.5"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19.5"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19.5"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19.5"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19.5"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19.5"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19.5"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19.5"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19.5"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19.5"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19.5"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19.5"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19.5"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19.5"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19.5"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19.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9.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9.5" hidden="1"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19.5"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19.5"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19.5"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19.5"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19.5"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19.5"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19.5"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19.5"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19.5"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19.5"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19.5"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19.5"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19.5"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19.5"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19.5"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19.5"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19.5"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19.5"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19.5"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19.5"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19.5"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19.5"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19.5"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19.5"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19.5"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19.5"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19.5"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19.5"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19.5"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19.5"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19.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9.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19.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19.5"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19.5"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19.5"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5.25"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19.5"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19.5"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19.5"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19.5"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19.5"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19.5"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19.5"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19.5"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19.5"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19.5"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19.5"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19.5"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19.5"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19.5"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19.5"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19.5"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19.5"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19.5"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19.5"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19.5"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19.5"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19.5"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19.5"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19.5"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19.5"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19.5"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19.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9.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9.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19.5"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19.5"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19.5"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19.5"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19.5"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19.5"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19.5"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19.5"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19.5"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19.5"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19.5"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19.5"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19.5"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19.5"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19.5"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19.5"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19.5"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19.5"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19.5"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19.5"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19.5"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19.5"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19.5"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19.5"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19.5"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19.5"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19.5"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19.5"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19.5"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19.5"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19.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9.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9.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19.5"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19.5"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19.5"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19.5"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19.5"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19.5"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19.5"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19.5"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19.5"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19.5"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19.5"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19.5"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19.5"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19.5"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19.5"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19.5"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19.5"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19.5"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19.5"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19.5"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19.5"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19.5"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19.5"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19.5"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19.5"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19.5"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19.5"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19.5"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19.5"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19.5"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19.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9.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9.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19.5"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19.5"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19.5"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19.5"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19.5"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19.5"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19.5"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19.5"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19.5"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19.5"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19.5"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19.5"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19.5"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19.5"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19.5"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19.5"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19.5"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19.5"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19.5"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19.5"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19.5"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19.5"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19.5"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19.5"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19.5"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19.5"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19.5"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19.5"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19.5"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19.5"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19.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9.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9.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19.5"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19.5"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19.5"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19.5"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19.5"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19.5"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19.5"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19.5"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19.5"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19.5"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19.5"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19.5"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19.5"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19.5"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19.5"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19.5"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19.5"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19.5"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19.5"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19.5"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19.5"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19.5"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19.5"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19.5"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19.5"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19.5"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19.5"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19.5"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19.5"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19.5"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0.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19.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19.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19.5"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19.5"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19.5"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19.5"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19.5"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19.5"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19.5"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19.5"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19.5"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19.5"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19.5"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19.5"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19.5"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19.5"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19.5"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19.5"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19.5"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19.5"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19.5"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19.5"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19.5"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19.5"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19.5"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19.5"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19.5"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19.5"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19.5"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19.5"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19.5"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19.5"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19.5"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t="s">
        <v>553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553</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2017-06-23T06:25:51Z</cp:lastPrinted>
  <dcterms:created xsi:type="dcterms:W3CDTF">2012-03-13T00:50:25Z</dcterms:created>
  <dcterms:modified xsi:type="dcterms:W3CDTF">2017-06-23T07:32:46Z</dcterms:modified>
</cp:coreProperties>
</file>