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290616港湾局回答（一般会計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<sst xmlns="http://schemas.openxmlformats.org/spreadsheetml/2006/main" count="2824" uniqueCount="606">
  <si>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</si>
  <si>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</si>
  <si>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</si>
  <si>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</si>
  <si>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</si>
  <si>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</si>
  <si>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</si>
  <si>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</si>
  <si>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</si>
  <si>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</si>
  <si>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</si>
  <si>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</si>
  <si>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</si>
  <si>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</si>
  <si>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</si>
  <si>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</si>
  <si>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</si>
  <si>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</si>
  <si>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</si>
  <si>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</si>
  <si>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</si>
  <si>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</si>
  <si>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</si>
  <si>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</si>
  <si>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</si>
  <si>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</si>
  <si>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</si>
  <si>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</si>
  <si>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</si>
  <si>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</si>
  <si>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</si>
  <si>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</si>
  <si>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</si>
  <si>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</si>
  <si>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</si>
  <si>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</si>
  <si>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</si>
  <si>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</si>
  <si>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</si>
  <si>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</si>
  <si>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</si>
  <si>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</si>
  <si>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</si>
  <si>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</si>
  <si>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</si>
  <si>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</si>
  <si>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</si>
  <si>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</si>
  <si>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</si>
  <si>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</si>
  <si>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</si>
  <si>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</si>
  <si>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</si>
  <si>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</si>
  <si>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</si>
  <si>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</si>
  <si>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</si>
  <si>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</si>
  <si>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</si>
  <si>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</si>
  <si>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</si>
  <si>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</si>
  <si>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</si>
  <si>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</si>
  <si>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</si>
  <si>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</si>
  <si>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</si>
  <si>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</si>
  <si>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</si>
  <si>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</si>
  <si>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</si>
  <si>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</si>
  <si>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</si>
  <si>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</si>
  <si>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</si>
  <si>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</si>
  <si>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</si>
  <si>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</si>
  <si>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</si>
  <si>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</si>
  <si>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</si>
  <si>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</si>
  <si>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</si>
  <si>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</si>
  <si>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</si>
  <si>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</si>
  <si>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</si>
  <si>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</si>
  <si>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</si>
  <si>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</si>
  <si>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</si>
  <si>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</si>
  <si>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</si>
  <si>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</si>
  <si>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</si>
  <si>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</si>
  <si>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</si>
  <si>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</si>
  <si>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</si>
  <si>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</si>
  <si>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</si>
  <si>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</si>
  <si>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</si>
  <si>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</si>
  <si>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</si>
  <si>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</si>
  <si>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</si>
  <si>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</si>
  <si>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</si>
  <si>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</si>
  <si>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</si>
  <si>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</si>
  <si>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</si>
  <si>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</si>
  <si>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</si>
  <si>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</si>
  <si>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</si>
  <si>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</si>
  <si>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</si>
  <si>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</si>
  <si>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</si>
  <si>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</si>
  <si>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</si>
  <si>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</si>
  <si>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</si>
  <si>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</si>
  <si>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</si>
  <si>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</si>
  <si>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</si>
  <si>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</si>
  <si>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</si>
  <si>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</si>
  <si>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</si>
  <si>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</si>
  <si>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</si>
  <si>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</si>
  <si>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</si>
  <si>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</si>
  <si>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</si>
  <si>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</si>
  <si>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</si>
  <si>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</si>
  <si>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</si>
  <si>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</si>
  <si>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</si>
  <si>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</si>
  <si>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</si>
  <si>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</si>
  <si>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</si>
  <si>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</si>
  <si>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</si>
  <si>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</si>
  <si>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</si>
  <si>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</si>
  <si>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</si>
  <si>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</si>
  <si>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</si>
  <si>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</si>
  <si>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</si>
  <si>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</si>
  <si>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</si>
  <si>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</si>
  <si>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</si>
  <si>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</si>
  <si>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</si>
  <si>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</si>
  <si>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</si>
  <si>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</si>
  <si>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</si>
  <si>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</si>
  <si>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</si>
  <si>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</si>
  <si>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</si>
  <si>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</si>
  <si>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</si>
  <si>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</si>
  <si>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</si>
  <si>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</si>
  <si>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</si>
  <si>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</si>
  <si>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</si>
  <si>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</si>
  <si>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</si>
  <si>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</si>
  <si>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</si>
  <si>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</si>
  <si>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</si>
  <si>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</si>
  <si>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</si>
  <si>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</si>
  <si>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</si>
  <si>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</si>
  <si>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</si>
  <si>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</si>
  <si>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</si>
  <si>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</si>
  <si>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</si>
  <si>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</si>
  <si>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</si>
  <si>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</si>
  <si>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</si>
  <si>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</si>
  <si>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</si>
  <si>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</si>
  <si>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</si>
  <si>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</si>
  <si>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</si>
  <si>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</si>
  <si>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</si>
  <si>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</si>
  <si>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</si>
  <si>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</si>
  <si>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</si>
  <si>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</si>
  <si>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</si>
  <si>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</si>
  <si>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</si>
  <si>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</si>
  <si>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</si>
  <si>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</si>
  <si>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</si>
  <si>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</si>
  <si>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</si>
  <si>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</si>
  <si>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</si>
  <si>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</si>
  <si>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</si>
  <si>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</si>
  <si>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</si>
  <si>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</si>
  <si>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</si>
  <si>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</si>
  <si>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</si>
  <si>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</si>
  <si>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</si>
  <si>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</si>
  <si>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</si>
  <si>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</si>
  <si>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</si>
  <si>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</si>
  <si>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</si>
  <si>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</si>
  <si>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</si>
  <si>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</si>
  <si>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</si>
  <si>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</si>
  <si>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</si>
  <si>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</si>
  <si>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</si>
  <si>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</si>
  <si>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</si>
  <si>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</si>
  <si>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</si>
  <si>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</si>
  <si>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</si>
  <si>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</si>
  <si>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</si>
  <si>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</si>
  <si>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</si>
  <si>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</si>
  <si>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</si>
  <si>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</si>
  <si>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</si>
  <si>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</si>
  <si>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</si>
  <si>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</si>
  <si>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</si>
  <si>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</si>
  <si>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</si>
  <si>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</si>
  <si>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</si>
  <si>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</si>
  <si>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</si>
  <si>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</si>
  <si>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</si>
  <si>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</si>
  <si>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</si>
  <si>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</si>
  <si>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</si>
  <si>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</si>
  <si>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</si>
  <si>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</si>
  <si>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</si>
  <si>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</si>
  <si>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</si>
  <si>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</si>
  <si>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</si>
  <si>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</si>
  <si>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</si>
  <si>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</si>
  <si>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</si>
  <si>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</si>
  <si>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</si>
  <si>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</si>
  <si>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</si>
  <si>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</si>
  <si>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</si>
  <si>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</si>
  <si>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</si>
  <si>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</si>
  <si>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</si>
  <si>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</si>
  <si>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</si>
  <si>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</si>
  <si>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</si>
  <si>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</si>
  <si>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</si>
  <si>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</si>
  <si>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</si>
  <si>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</si>
  <si>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</si>
  <si>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</si>
  <si>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</si>
  <si>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</si>
  <si>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</si>
  <si>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</si>
  <si>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</si>
  <si>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</si>
  <si>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</si>
  <si>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</si>
  <si>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</si>
  <si>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</si>
  <si>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</si>
  <si>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</si>
  <si>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</si>
  <si>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</si>
  <si>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</si>
  <si>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</si>
  <si>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</si>
  <si>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</si>
  <si>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</si>
  <si>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</si>
  <si>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</si>
  <si>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</si>
  <si>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</si>
  <si>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</si>
  <si>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</si>
  <si>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</si>
  <si>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</si>
  <si>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</si>
  <si>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</si>
  <si>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</si>
  <si>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</si>
  <si>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</si>
  <si>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</si>
  <si>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</si>
  <si>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</si>
  <si>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</si>
  <si>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</si>
  <si>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</si>
  <si>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</si>
  <si>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</si>
  <si>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</si>
  <si>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</si>
  <si>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</si>
  <si>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</si>
  <si>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</si>
  <si>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</si>
  <si>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</si>
  <si>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</si>
  <si>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</si>
  <si>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</si>
  <si>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</si>
  <si>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</si>
  <si>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</si>
  <si>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</si>
  <si>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</si>
  <si>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</si>
  <si>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</si>
  <si>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</si>
  <si>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</si>
  <si>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</si>
  <si>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</si>
  <si>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</si>
  <si>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</si>
  <si>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</si>
  <si>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</si>
  <si>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</si>
  <si>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</si>
  <si>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</si>
  <si>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</si>
  <si>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</si>
  <si>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</si>
  <si>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</si>
  <si>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</si>
  <si>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</si>
  <si>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</si>
  <si>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</si>
  <si>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</si>
  <si>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</si>
  <si>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</si>
  <si>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</si>
  <si>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</si>
  <si>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</si>
  <si>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</si>
  <si>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</si>
  <si>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</si>
  <si>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</si>
  <si>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</si>
  <si>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</si>
  <si>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</si>
  <si>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</si>
  <si>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</si>
  <si>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</si>
  <si>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</si>
  <si>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</si>
  <si>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</si>
  <si>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</si>
  <si>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</si>
  <si>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</si>
  <si>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</si>
  <si>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</si>
  <si>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</si>
  <si>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</si>
  <si>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</si>
  <si>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</si>
  <si>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</si>
  <si>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</si>
  <si>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</si>
  <si>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</si>
  <si>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</si>
  <si>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</si>
  <si>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</si>
  <si>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</si>
  <si>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</si>
  <si>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</si>
  <si>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</si>
  <si>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</si>
  <si>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</si>
  <si>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</si>
  <si>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</si>
  <si>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</si>
  <si>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</si>
  <si>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</si>
  <si>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</si>
  <si>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</si>
  <si>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</si>
  <si>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</si>
  <si>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</si>
  <si>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</si>
  <si>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</si>
  <si>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</si>
  <si>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</si>
  <si>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</si>
  <si>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</si>
  <si>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</si>
  <si>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</si>
  <si>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</si>
  <si>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</si>
  <si>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</si>
  <si>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</si>
  <si>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</si>
  <si>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</si>
  <si>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</si>
  <si>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</si>
  <si>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</si>
  <si>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</si>
  <si>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</si>
  <si>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</si>
  <si>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</si>
  <si>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</si>
  <si>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</si>
  <si>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</si>
  <si>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</si>
  <si>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</si>
  <si>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</si>
  <si>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</si>
  <si>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</si>
  <si>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</si>
  <si>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</si>
  <si>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</si>
  <si>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</si>
  <si>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</si>
  <si>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</si>
  <si>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</si>
  <si>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</si>
  <si>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</si>
  <si>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</si>
  <si>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</si>
  <si>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</si>
  <si>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</si>
  <si>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</si>
  <si>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</si>
  <si>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</si>
  <si>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</si>
  <si>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</si>
  <si>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</si>
  <si>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</si>
  <si>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</si>
  <si>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</si>
  <si>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</si>
  <si>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</si>
  <si>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</si>
  <si>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</si>
  <si>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</si>
  <si>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</si>
  <si>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</si>
  <si>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</si>
  <si>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</si>
  <si>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</si>
  <si>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</si>
  <si>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</si>
  <si>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</si>
  <si>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</si>
  <si>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</si>
  <si>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</si>
  <si>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</si>
  <si>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</si>
  <si>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</si>
  <si>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</si>
  <si>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</si>
  <si>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</si>
  <si>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</si>
  <si>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</si>
  <si>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</si>
  <si>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</si>
  <si>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</si>
  <si>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</si>
  <si>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</si>
  <si>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</si>
  <si>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</si>
  <si>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</si>
  <si>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</si>
  <si>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</si>
  <si>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</si>
  <si>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</si>
  <si>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</si>
  <si>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</si>
  <si>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</si>
  <si>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</si>
  <si>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</si>
  <si>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</si>
  <si>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</si>
  <si>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</si>
  <si>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</si>
  <si>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</si>
  <si>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</si>
  <si>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</si>
  <si>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</si>
  <si>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</si>
  <si>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</si>
  <si>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</si>
  <si>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</si>
  <si>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</si>
  <si>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</si>
  <si>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</si>
  <si>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</si>
  <si>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</si>
  <si>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</si>
  <si>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</si>
  <si>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海岸事業（東日本大震災関連）</t>
    <rPh sb="0" eb="4">
      <t>カイガンジギョウ</t>
    </rPh>
    <rPh sb="5" eb="6">
      <t>ヒガシ</t>
    </rPh>
    <rPh sb="6" eb="8">
      <t>ニホン</t>
    </rPh>
    <rPh sb="8" eb="11">
      <t>ダイシンサイ</t>
    </rPh>
    <rPh sb="11" eb="13">
      <t>カンレン</t>
    </rPh>
    <phoneticPr fontId="5"/>
  </si>
  <si>
    <t>海岸・防災課</t>
    <rPh sb="0" eb="2">
      <t>カイガン</t>
    </rPh>
    <rPh sb="3" eb="6">
      <t>ボウサイカ</t>
    </rPh>
    <phoneticPr fontId="5"/>
  </si>
  <si>
    <t>課長　村岡　猛</t>
    <rPh sb="0" eb="2">
      <t>カチョウ</t>
    </rPh>
    <rPh sb="3" eb="5">
      <t>ムラオカ</t>
    </rPh>
    <rPh sb="6" eb="7">
      <t>タケシ</t>
    </rPh>
    <phoneticPr fontId="5"/>
  </si>
  <si>
    <t>海岸法（第6条）</t>
    <rPh sb="0" eb="3">
      <t>カイガンホウ</t>
    </rPh>
    <rPh sb="4" eb="5">
      <t>ダイ</t>
    </rPh>
    <rPh sb="6" eb="7">
      <t>ジョウ</t>
    </rPh>
    <phoneticPr fontId="5"/>
  </si>
  <si>
    <t>社会資本整備重点計画（平成27年9月18日閣議決定）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</si>
  <si>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</si>
  <si>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</si>
  <si>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</si>
  <si>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</si>
  <si>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</si>
  <si>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</si>
  <si>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</si>
  <si>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</si>
  <si>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百万円</t>
    <rPh sb="0" eb="1">
      <t>ヒャク</t>
    </rPh>
    <rPh sb="1" eb="3">
      <t>マンエン</t>
    </rPh>
    <phoneticPr fontId="5"/>
  </si>
  <si>
    <t>百万円/箇所</t>
    <rPh sb="0" eb="1">
      <t>ヒャク</t>
    </rPh>
    <rPh sb="1" eb="3">
      <t>マンエン</t>
    </rPh>
    <rPh sb="4" eb="6">
      <t>カショ</t>
    </rPh>
    <phoneticPr fontId="5"/>
  </si>
  <si>
    <t>794/2</t>
  </si>
  <si>
    <t>342/1</t>
  </si>
  <si>
    <t>４　水害等災害による被害の軽減</t>
    <rPh sb="2" eb="4">
      <t>スイガイ</t>
    </rPh>
    <rPh sb="4" eb="5">
      <t>ナド</t>
    </rPh>
    <rPh sb="5" eb="7">
      <t>サイガイ</t>
    </rPh>
    <rPh sb="10" eb="12">
      <t>ヒガイ</t>
    </rPh>
    <rPh sb="13" eb="15">
      <t>ケイゲン</t>
    </rPh>
    <phoneticPr fontId="5"/>
  </si>
  <si>
    <t>13　津波・高潮・浸食等による災害の防止・減災を推進する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</si>
  <si>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</si>
  <si>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</si>
  <si>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t>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</si>
  <si>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</si>
  <si>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</si>
  <si>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</si>
  <si>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無</t>
  </si>
  <si>
    <t>支出先は競争入札により選定しており妥当である。</t>
  </si>
  <si>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</si>
  <si>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</si>
  <si>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</si>
  <si>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</si>
  <si>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</si>
  <si>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</si>
  <si>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</si>
  <si>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復興庁</t>
  </si>
  <si>
    <t>社会資本整備総合交付金（復興）</t>
    <rPh sb="0" eb="4">
      <t>シャカイシホン</t>
    </rPh>
    <rPh sb="4" eb="6">
      <t>セイビ</t>
    </rPh>
    <rPh sb="6" eb="8">
      <t>ソウゴウ</t>
    </rPh>
    <rPh sb="8" eb="11">
      <t>コウフキン</t>
    </rPh>
    <rPh sb="12" eb="14">
      <t>フッコウ</t>
    </rPh>
    <phoneticPr fontId="5"/>
  </si>
  <si>
    <t>海岸法等の関係法令に基づき、適切な役割分担となっている。</t>
  </si>
  <si>
    <t>支出先上位１０者リストの中には、平成２７年度に入札等を行ったものが含まれる。</t>
    <rPh sb="0" eb="2">
      <t>シシュツ</t>
    </rPh>
    <rPh sb="2" eb="4">
      <t>ジツシシュツ</t>
    </rPh>
    <phoneticPr fontId="1"/>
  </si>
  <si>
    <t>A.四国地方整備局</t>
    <rPh sb="2" eb="4">
      <t>シコク</t>
    </rPh>
    <rPh sb="4" eb="6">
      <t>チホウ</t>
    </rPh>
    <rPh sb="6" eb="9">
      <t>セイビキョク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</si>
  <si>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</si>
  <si>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</si>
  <si>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四国地方整備局</t>
    <rPh sb="0" eb="2">
      <t>シコク</t>
    </rPh>
    <rPh sb="2" eb="4">
      <t>チホウ</t>
    </rPh>
    <rPh sb="4" eb="7">
      <t>セイビキョク</t>
    </rPh>
    <phoneticPr fontId="5"/>
  </si>
  <si>
    <t>-</t>
    <phoneticPr fontId="5"/>
  </si>
  <si>
    <t>東亜建設工業（株）</t>
    <rPh sb="0" eb="2">
      <t>トウア</t>
    </rPh>
    <rPh sb="2" eb="4">
      <t>ケンセツ</t>
    </rPh>
    <rPh sb="4" eb="6">
      <t>コウギョウ</t>
    </rPh>
    <rPh sb="6" eb="9">
      <t>カブ</t>
    </rPh>
    <phoneticPr fontId="5"/>
  </si>
  <si>
    <t>B.東亜建設工業（株）</t>
    <rPh sb="2" eb="4">
      <t>トウア</t>
    </rPh>
    <rPh sb="4" eb="6">
      <t>ケンセツ</t>
    </rPh>
    <rPh sb="6" eb="8">
      <t>コウギョウ</t>
    </rPh>
    <rPh sb="8" eb="11">
      <t>カブ</t>
    </rPh>
    <phoneticPr fontId="5"/>
  </si>
  <si>
    <t>撫養港海岸桑島瀬戸地区堤防改良工事</t>
    <rPh sb="0" eb="3">
      <t>ムヤコウ</t>
    </rPh>
    <rPh sb="3" eb="5">
      <t>カイガン</t>
    </rPh>
    <rPh sb="5" eb="7">
      <t>クワシマ</t>
    </rPh>
    <rPh sb="7" eb="9">
      <t>セト</t>
    </rPh>
    <rPh sb="9" eb="11">
      <t>チク</t>
    </rPh>
    <rPh sb="11" eb="13">
      <t>テイボウ</t>
    </rPh>
    <rPh sb="13" eb="15">
      <t>カイリョウ</t>
    </rPh>
    <rPh sb="15" eb="17">
      <t>コウジ</t>
    </rPh>
    <phoneticPr fontId="5"/>
  </si>
  <si>
    <t>撫養港海岸桑島瀬戸地区堤防改良工事</t>
    <rPh sb="0" eb="3">
      <t>ムヤコウ</t>
    </rPh>
    <rPh sb="3" eb="5">
      <t>カイガン</t>
    </rPh>
    <rPh sb="5" eb="7">
      <t>クワシマ</t>
    </rPh>
    <rPh sb="7" eb="9">
      <t>セト</t>
    </rPh>
    <rPh sb="9" eb="11">
      <t>チク</t>
    </rPh>
    <rPh sb="11" eb="13">
      <t>テイボウ</t>
    </rPh>
    <rPh sb="13" eb="15">
      <t>カイリョウ</t>
    </rPh>
    <rPh sb="15" eb="17">
      <t>コウジ</t>
    </rPh>
    <phoneticPr fontId="5"/>
  </si>
  <si>
    <t>-</t>
    <phoneticPr fontId="5"/>
  </si>
  <si>
    <t>-</t>
    <phoneticPr fontId="5"/>
  </si>
  <si>
    <t>28/1</t>
    <phoneticPr fontId="5"/>
  </si>
  <si>
    <t>社会資本整備総合交付金（全国防災）</t>
    <rPh sb="0" eb="4">
      <t>シャカイシホン</t>
    </rPh>
    <rPh sb="4" eb="6">
      <t>セイビ</t>
    </rPh>
    <rPh sb="6" eb="8">
      <t>ソウゴウ</t>
    </rPh>
    <rPh sb="8" eb="11">
      <t>コウフキン</t>
    </rPh>
    <rPh sb="12" eb="14">
      <t>ゼンコク</t>
    </rPh>
    <rPh sb="14" eb="16">
      <t>ボウサイ</t>
    </rPh>
    <phoneticPr fontId="5"/>
  </si>
  <si>
    <t>-</t>
    <phoneticPr fontId="5"/>
  </si>
  <si>
    <t>・東日本大震災の教訓を踏まえ、発生確率の高い地震・津波に対する対策が必要な箇所、施設に絞り事業を行っている。
・当該事業については、国費投入の必要性、事業の効率性及び事業の有効性のいずれの観点からも、適切に実施されている。</t>
    <rPh sb="1" eb="4">
      <t>ヒガシニホン</t>
    </rPh>
    <rPh sb="4" eb="7">
      <t>ダイシンサイ</t>
    </rPh>
    <rPh sb="8" eb="10">
      <t>キョウクン</t>
    </rPh>
    <rPh sb="11" eb="12">
      <t>フ</t>
    </rPh>
    <rPh sb="15" eb="17">
      <t>ハッセイ</t>
    </rPh>
    <rPh sb="17" eb="19">
      <t>カクリツ</t>
    </rPh>
    <rPh sb="20" eb="21">
      <t>タカ</t>
    </rPh>
    <rPh sb="22" eb="24">
      <t>ジシン</t>
    </rPh>
    <rPh sb="25" eb="27">
      <t>ツナミ</t>
    </rPh>
    <rPh sb="28" eb="29">
      <t>タイ</t>
    </rPh>
    <rPh sb="31" eb="33">
      <t>タイサク</t>
    </rPh>
    <rPh sb="34" eb="36">
      <t>ヒツヨウ</t>
    </rPh>
    <rPh sb="37" eb="39">
      <t>カショ</t>
    </rPh>
    <rPh sb="40" eb="42">
      <t>シセツ</t>
    </rPh>
    <rPh sb="43" eb="44">
      <t>シボ</t>
    </rPh>
    <rPh sb="45" eb="47">
      <t>ジギョウ</t>
    </rPh>
    <rPh sb="48" eb="49">
      <t>オコナ</t>
    </rPh>
    <rPh sb="56" eb="58">
      <t>トウガイ</t>
    </rPh>
    <rPh sb="58" eb="60">
      <t>ジギョウ</t>
    </rPh>
    <rPh sb="66" eb="68">
      <t>コクヒ</t>
    </rPh>
    <rPh sb="68" eb="70">
      <t>トウニュウ</t>
    </rPh>
    <rPh sb="71" eb="74">
      <t>ヒツヨウセイ</t>
    </rPh>
    <rPh sb="75" eb="77">
      <t>ジギョウ</t>
    </rPh>
    <rPh sb="78" eb="81">
      <t>コウリツセイ</t>
    </rPh>
    <rPh sb="81" eb="82">
      <t>オヨ</t>
    </rPh>
    <rPh sb="83" eb="85">
      <t>ジギョウ</t>
    </rPh>
    <rPh sb="86" eb="89">
      <t>ユウコウセイ</t>
    </rPh>
    <rPh sb="94" eb="96">
      <t>カンテン</t>
    </rPh>
    <rPh sb="100" eb="102">
      <t>テキセツ</t>
    </rPh>
    <rPh sb="103" eb="105">
      <t>ジッシ</t>
    </rPh>
    <phoneticPr fontId="5"/>
  </si>
  <si>
    <t>・引き続き、東日本大震災の被災を教訓とした災害に強い社会基盤整備をはじめとする国民生活の安全・安心の確保に向け、関係機関や地元自治体と連携を図り、地震・津波対策等を推進する。</t>
    <phoneticPr fontId="5"/>
  </si>
  <si>
    <t>-</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</si>
  <si>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２９年３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</si>
</sst>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176893</xdr:colOff>
      <xdr:row>739</xdr:row>
      <xdr:rowOff>272142</xdr:rowOff>
    </xdr:from>
    <xdr:to>
      <xdr:col>30</xdr:col>
      <xdr:colOff>153761</xdr:colOff>
      <xdr:row>777</xdr:row>
      <xdr:rowOff>36738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179" y="37895892"/>
          <a:ext cx="3650796" cy="6554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70" zoomScaleNormal="75" zoomScaleSheetLayoutView="70" zoomScalePageLayoutView="85" workbookViewId="0">
      <selection activeCell="BJ131" sqref="BJ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142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187</v>
      </c>
      <c r="H5" s="864"/>
      <c r="I5" s="864"/>
      <c r="J5" s="864"/>
      <c r="K5" s="864"/>
      <c r="L5" s="864"/>
      <c r="M5" s="865" t="s">
        <v>67</v>
      </c>
      <c r="N5" s="866"/>
      <c r="O5" s="866"/>
      <c r="P5" s="866"/>
      <c r="Q5" s="866"/>
      <c r="R5" s="867"/>
      <c r="S5" s="868" t="s">
        <v>76</v>
      </c>
      <c r="T5" s="864"/>
      <c r="U5" s="864"/>
      <c r="V5" s="864"/>
      <c r="W5" s="864"/>
      <c r="X5" s="869"/>
      <c r="Y5" s="719" t="s">
        <v>3</v>
      </c>
      <c r="Z5" s="555"/>
      <c r="AA5" s="555"/>
      <c r="AB5" s="555"/>
      <c r="AC5" s="555"/>
      <c r="AD5" s="556"/>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427" t="str">
        <f>入力規則等!F39</f>
        <v>東日本大震災復興特別会計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553</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554</v>
      </c>
      <c r="AF7" s="936"/>
      <c r="AG7" s="936"/>
      <c r="AH7" s="936"/>
      <c r="AI7" s="936"/>
      <c r="AJ7" s="936"/>
      <c r="AK7" s="936"/>
      <c r="AL7" s="936"/>
      <c r="AM7" s="936"/>
      <c r="AN7" s="936"/>
      <c r="AO7" s="936"/>
      <c r="AP7" s="936"/>
      <c r="AQ7" s="936"/>
      <c r="AR7" s="936"/>
      <c r="AS7" s="936"/>
      <c r="AT7" s="936"/>
      <c r="AU7" s="936"/>
      <c r="AV7" s="936"/>
      <c r="AW7" s="936"/>
      <c r="AX7" s="937"/>
    </row>
    <row r="8" spans="1:50" ht="38.25"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54.75"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7.75" customHeight="1" x14ac:dyDescent="0.15">
      <c r="A10" s="679" t="s">
        <v>31</v>
      </c>
      <c r="B10" s="680"/>
      <c r="C10" s="680"/>
      <c r="D10" s="680"/>
      <c r="E10" s="680"/>
      <c r="F10" s="680"/>
      <c r="G10" s="771" t="s">
        <v>556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2.25" customHeight="1" x14ac:dyDescent="0.15">
      <c r="A11" s="679" t="s">
        <v>6</v>
      </c>
      <c r="B11" s="680"/>
      <c r="C11" s="680"/>
      <c r="D11" s="680"/>
      <c r="E11" s="680"/>
      <c r="F11" s="681"/>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207</v>
      </c>
      <c r="Q13" s="165"/>
      <c r="R13" s="165"/>
      <c r="S13" s="165"/>
      <c r="T13" s="165"/>
      <c r="U13" s="165"/>
      <c r="V13" s="166"/>
      <c r="W13" s="164">
        <v>143</v>
      </c>
      <c r="X13" s="165"/>
      <c r="Y13" s="165"/>
      <c r="Z13" s="165"/>
      <c r="AA13" s="165"/>
      <c r="AB13" s="165"/>
      <c r="AC13" s="166"/>
      <c r="AD13" s="164" t="s">
        <v>557</v>
      </c>
      <c r="AE13" s="165"/>
      <c r="AF13" s="165"/>
      <c r="AG13" s="165"/>
      <c r="AH13" s="165"/>
      <c r="AI13" s="165"/>
      <c r="AJ13" s="166"/>
      <c r="AK13" s="164" t="s">
        <v>557</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548</v>
      </c>
      <c r="Q14" s="165"/>
      <c r="R14" s="165"/>
      <c r="S14" s="165"/>
      <c r="T14" s="165"/>
      <c r="U14" s="165"/>
      <c r="V14" s="166"/>
      <c r="W14" s="164" t="s">
        <v>548</v>
      </c>
      <c r="X14" s="165"/>
      <c r="Y14" s="165"/>
      <c r="Z14" s="165"/>
      <c r="AA14" s="165"/>
      <c r="AB14" s="165"/>
      <c r="AC14" s="166"/>
      <c r="AD14" s="164" t="s">
        <v>548</v>
      </c>
      <c r="AE14" s="165"/>
      <c r="AF14" s="165"/>
      <c r="AG14" s="165"/>
      <c r="AH14" s="165"/>
      <c r="AI14" s="165"/>
      <c r="AJ14" s="166"/>
      <c r="AK14" s="164" t="s">
        <v>557</v>
      </c>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v>822</v>
      </c>
      <c r="Q15" s="165"/>
      <c r="R15" s="165"/>
      <c r="S15" s="165"/>
      <c r="T15" s="165"/>
      <c r="U15" s="165"/>
      <c r="V15" s="166"/>
      <c r="W15" s="164">
        <v>226</v>
      </c>
      <c r="X15" s="165"/>
      <c r="Y15" s="165"/>
      <c r="Z15" s="165"/>
      <c r="AA15" s="165"/>
      <c r="AB15" s="165"/>
      <c r="AC15" s="166"/>
      <c r="AD15" s="164">
        <v>28</v>
      </c>
      <c r="AE15" s="165"/>
      <c r="AF15" s="165"/>
      <c r="AG15" s="165"/>
      <c r="AH15" s="165"/>
      <c r="AI15" s="165"/>
      <c r="AJ15" s="166"/>
      <c r="AK15" s="164" t="s">
        <v>557</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v>-226</v>
      </c>
      <c r="Q16" s="165"/>
      <c r="R16" s="165"/>
      <c r="S16" s="165"/>
      <c r="T16" s="165"/>
      <c r="U16" s="165"/>
      <c r="V16" s="166"/>
      <c r="W16" s="164">
        <v>-27</v>
      </c>
      <c r="X16" s="165"/>
      <c r="Y16" s="165"/>
      <c r="Z16" s="165"/>
      <c r="AA16" s="165"/>
      <c r="AB16" s="165"/>
      <c r="AC16" s="166"/>
      <c r="AD16" s="164" t="s">
        <v>548</v>
      </c>
      <c r="AE16" s="165"/>
      <c r="AF16" s="165"/>
      <c r="AG16" s="165"/>
      <c r="AH16" s="165"/>
      <c r="AI16" s="165"/>
      <c r="AJ16" s="166"/>
      <c r="AK16" s="164" t="s">
        <v>557</v>
      </c>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548</v>
      </c>
      <c r="Q17" s="165"/>
      <c r="R17" s="165"/>
      <c r="S17" s="165"/>
      <c r="T17" s="165"/>
      <c r="U17" s="165"/>
      <c r="V17" s="166"/>
      <c r="W17" s="164" t="s">
        <v>548</v>
      </c>
      <c r="X17" s="165"/>
      <c r="Y17" s="165"/>
      <c r="Z17" s="165"/>
      <c r="AA17" s="165"/>
      <c r="AB17" s="165"/>
      <c r="AC17" s="166"/>
      <c r="AD17" s="164" t="s">
        <v>548</v>
      </c>
      <c r="AE17" s="165"/>
      <c r="AF17" s="165"/>
      <c r="AG17" s="165"/>
      <c r="AH17" s="165"/>
      <c r="AI17" s="165"/>
      <c r="AJ17" s="166"/>
      <c r="AK17" s="164" t="s">
        <v>548</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803</v>
      </c>
      <c r="Q18" s="903"/>
      <c r="R18" s="903"/>
      <c r="S18" s="903"/>
      <c r="T18" s="903"/>
      <c r="U18" s="903"/>
      <c r="V18" s="904"/>
      <c r="W18" s="902">
        <f>SUM(W13:AC17)</f>
        <v>342</v>
      </c>
      <c r="X18" s="903"/>
      <c r="Y18" s="903"/>
      <c r="Z18" s="903"/>
      <c r="AA18" s="903"/>
      <c r="AB18" s="903"/>
      <c r="AC18" s="904"/>
      <c r="AD18" s="902">
        <f>SUM(AD13:AJ17)</f>
        <v>28</v>
      </c>
      <c r="AE18" s="903"/>
      <c r="AF18" s="903"/>
      <c r="AG18" s="903"/>
      <c r="AH18" s="903"/>
      <c r="AI18" s="903"/>
      <c r="AJ18" s="904"/>
      <c r="AK18" s="902">
        <f>SUM(AK13:AQ16)</f>
        <v>0</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794</v>
      </c>
      <c r="Q19" s="165"/>
      <c r="R19" s="165"/>
      <c r="S19" s="165"/>
      <c r="T19" s="165"/>
      <c r="U19" s="165"/>
      <c r="V19" s="166"/>
      <c r="W19" s="164">
        <v>342</v>
      </c>
      <c r="X19" s="165"/>
      <c r="Y19" s="165"/>
      <c r="Z19" s="165"/>
      <c r="AA19" s="165"/>
      <c r="AB19" s="165"/>
      <c r="AC19" s="166"/>
      <c r="AD19" s="164">
        <v>28</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0.98879202988792025</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3.8357487922705316</v>
      </c>
      <c r="Q21" s="333"/>
      <c r="R21" s="333"/>
      <c r="S21" s="333"/>
      <c r="T21" s="333"/>
      <c r="U21" s="333"/>
      <c r="V21" s="333"/>
      <c r="W21" s="333">
        <f t="shared" ref="W21" si="2">IF(W19=0, "-", SUM(W19)/SUM(W13,W14))</f>
        <v>2.3916083916083917</v>
      </c>
      <c r="X21" s="333"/>
      <c r="Y21" s="333"/>
      <c r="Z21" s="333"/>
      <c r="AA21" s="333"/>
      <c r="AB21" s="333"/>
      <c r="AC21" s="333"/>
      <c r="AD21" s="333" t="e">
        <f t="shared" ref="AD21" si="3">IF(AD19=0, "-", SUM(AD19)/SUM(AD13,AD14))</f>
        <v>#DIV/0!</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22.5" customHeight="1" x14ac:dyDescent="0.15">
      <c r="A23" s="991"/>
      <c r="B23" s="992"/>
      <c r="C23" s="992"/>
      <c r="D23" s="992"/>
      <c r="E23" s="992"/>
      <c r="F23" s="993"/>
      <c r="G23" s="976" t="s">
        <v>557</v>
      </c>
      <c r="H23" s="977"/>
      <c r="I23" s="977"/>
      <c r="J23" s="977"/>
      <c r="K23" s="977"/>
      <c r="L23" s="977"/>
      <c r="M23" s="977"/>
      <c r="N23" s="977"/>
      <c r="O23" s="978"/>
      <c r="P23" s="942" t="s">
        <v>557</v>
      </c>
      <c r="Q23" s="943"/>
      <c r="R23" s="943"/>
      <c r="S23" s="943"/>
      <c r="T23" s="943"/>
      <c r="U23" s="943"/>
      <c r="V23" s="966"/>
      <c r="W23" s="942" t="s">
        <v>557</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3.5"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3.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6.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557</v>
      </c>
      <c r="AR31" s="196"/>
      <c r="AS31" s="148" t="s">
        <v>357</v>
      </c>
      <c r="AT31" s="149"/>
      <c r="AU31" s="195">
        <v>32</v>
      </c>
      <c r="AV31" s="195"/>
      <c r="AW31" s="430" t="s">
        <v>301</v>
      </c>
      <c r="AX31" s="431"/>
    </row>
    <row r="32" spans="1:50" ht="23.25" customHeight="1" x14ac:dyDescent="0.15">
      <c r="A32" s="435"/>
      <c r="B32" s="433"/>
      <c r="C32" s="433"/>
      <c r="D32" s="433"/>
      <c r="E32" s="433"/>
      <c r="F32" s="434"/>
      <c r="G32" s="576" t="s">
        <v>558</v>
      </c>
      <c r="H32" s="577"/>
      <c r="I32" s="577"/>
      <c r="J32" s="577"/>
      <c r="K32" s="577"/>
      <c r="L32" s="577"/>
      <c r="M32" s="577"/>
      <c r="N32" s="577"/>
      <c r="O32" s="578"/>
      <c r="P32" s="103" t="s">
        <v>559</v>
      </c>
      <c r="Q32" s="103"/>
      <c r="R32" s="103"/>
      <c r="S32" s="103"/>
      <c r="T32" s="103"/>
      <c r="U32" s="103"/>
      <c r="V32" s="103"/>
      <c r="W32" s="103"/>
      <c r="X32" s="104"/>
      <c r="Y32" s="498" t="s">
        <v>13</v>
      </c>
      <c r="Z32" s="545"/>
      <c r="AA32" s="546"/>
      <c r="AB32" s="483" t="s">
        <v>529</v>
      </c>
      <c r="AC32" s="483"/>
      <c r="AD32" s="483"/>
      <c r="AE32" s="266">
        <v>39</v>
      </c>
      <c r="AF32" s="214"/>
      <c r="AG32" s="214"/>
      <c r="AH32" s="214"/>
      <c r="AI32" s="266">
        <v>40</v>
      </c>
      <c r="AJ32" s="214"/>
      <c r="AK32" s="214"/>
      <c r="AL32" s="214"/>
      <c r="AM32" s="266">
        <v>46</v>
      </c>
      <c r="AN32" s="214"/>
      <c r="AO32" s="214"/>
      <c r="AP32" s="214"/>
      <c r="AQ32" s="362" t="s">
        <v>557</v>
      </c>
      <c r="AR32" s="203"/>
      <c r="AS32" s="203"/>
      <c r="AT32" s="366"/>
      <c r="AU32" s="214" t="s">
        <v>557</v>
      </c>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529</v>
      </c>
      <c r="AC33" s="537"/>
      <c r="AD33" s="537"/>
      <c r="AE33" s="266" t="s">
        <v>548</v>
      </c>
      <c r="AF33" s="214"/>
      <c r="AG33" s="214"/>
      <c r="AH33" s="214"/>
      <c r="AI33" s="266" t="s">
        <v>548</v>
      </c>
      <c r="AJ33" s="214"/>
      <c r="AK33" s="214"/>
      <c r="AL33" s="214"/>
      <c r="AM33" s="266" t="s">
        <v>557</v>
      </c>
      <c r="AN33" s="214"/>
      <c r="AO33" s="214"/>
      <c r="AP33" s="214"/>
      <c r="AQ33" s="362" t="s">
        <v>557</v>
      </c>
      <c r="AR33" s="203"/>
      <c r="AS33" s="203"/>
      <c r="AT33" s="366"/>
      <c r="AU33" s="214">
        <v>69</v>
      </c>
      <c r="AV33" s="214"/>
      <c r="AW33" s="214"/>
      <c r="AX33" s="215"/>
    </row>
    <row r="34" spans="1:50" ht="31.5"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v>56.5</v>
      </c>
      <c r="AF34" s="214"/>
      <c r="AG34" s="214"/>
      <c r="AH34" s="214"/>
      <c r="AI34" s="266">
        <v>58</v>
      </c>
      <c r="AJ34" s="214"/>
      <c r="AK34" s="214"/>
      <c r="AL34" s="214"/>
      <c r="AM34" s="266">
        <v>66.7</v>
      </c>
      <c r="AN34" s="214"/>
      <c r="AO34" s="214"/>
      <c r="AP34" s="214"/>
      <c r="AQ34" s="362" t="s">
        <v>557</v>
      </c>
      <c r="AR34" s="203"/>
      <c r="AS34" s="203"/>
      <c r="AT34" s="366"/>
      <c r="AU34" s="214" t="s">
        <v>557</v>
      </c>
      <c r="AV34" s="214"/>
      <c r="AW34" s="214"/>
      <c r="AX34" s="215"/>
    </row>
    <row r="35" spans="1:50" ht="36" customHeight="1" x14ac:dyDescent="0.15">
      <c r="A35" s="226" t="s">
        <v>538</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96"/>
      <c r="AS38" s="148" t="s">
        <v>357</v>
      </c>
      <c r="AT38" s="149"/>
      <c r="AU38" s="195"/>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c r="AC39" s="483"/>
      <c r="AD39" s="483"/>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c r="AC40" s="537"/>
      <c r="AD40" s="537"/>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528</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528</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529</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527</v>
      </c>
      <c r="X70" s="274"/>
      <c r="Y70" s="263" t="s">
        <v>13</v>
      </c>
      <c r="Z70" s="263"/>
      <c r="AA70" s="264"/>
      <c r="AB70" s="265" t="s">
        <v>528</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528</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529</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541</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560</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562</v>
      </c>
      <c r="AC101" s="483"/>
      <c r="AD101" s="483"/>
      <c r="AE101" s="266">
        <v>2</v>
      </c>
      <c r="AF101" s="214"/>
      <c r="AG101" s="214"/>
      <c r="AH101" s="267"/>
      <c r="AI101" s="266">
        <v>1</v>
      </c>
      <c r="AJ101" s="214"/>
      <c r="AK101" s="214"/>
      <c r="AL101" s="267"/>
      <c r="AM101" s="266">
        <v>1</v>
      </c>
      <c r="AN101" s="214"/>
      <c r="AO101" s="214"/>
      <c r="AP101" s="267"/>
      <c r="AQ101" s="266" t="s">
        <v>598</v>
      </c>
      <c r="AR101" s="214"/>
      <c r="AS101" s="214"/>
      <c r="AT101" s="267"/>
      <c r="AU101" s="266" t="s">
        <v>598</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562</v>
      </c>
      <c r="AC102" s="483"/>
      <c r="AD102" s="483"/>
      <c r="AE102" s="453">
        <v>1</v>
      </c>
      <c r="AF102" s="453"/>
      <c r="AG102" s="453"/>
      <c r="AH102" s="453"/>
      <c r="AI102" s="453">
        <v>1</v>
      </c>
      <c r="AJ102" s="453"/>
      <c r="AK102" s="453"/>
      <c r="AL102" s="453"/>
      <c r="AM102" s="453">
        <v>1</v>
      </c>
      <c r="AN102" s="453"/>
      <c r="AO102" s="453"/>
      <c r="AP102" s="453"/>
      <c r="AQ102" s="218" t="s">
        <v>598</v>
      </c>
      <c r="AR102" s="219"/>
      <c r="AS102" s="219"/>
      <c r="AT102" s="316"/>
      <c r="AU102" s="218" t="s">
        <v>598</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v>28</v>
      </c>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563</v>
      </c>
      <c r="AC116" s="485"/>
      <c r="AD116" s="486"/>
      <c r="AE116" s="453">
        <v>397</v>
      </c>
      <c r="AF116" s="453"/>
      <c r="AG116" s="453"/>
      <c r="AH116" s="453"/>
      <c r="AI116" s="453">
        <v>342</v>
      </c>
      <c r="AJ116" s="453"/>
      <c r="AK116" s="453"/>
      <c r="AL116" s="453"/>
      <c r="AM116" s="453">
        <v>28</v>
      </c>
      <c r="AN116" s="453"/>
      <c r="AO116" s="453"/>
      <c r="AP116" s="453"/>
      <c r="AQ116" s="266" t="s">
        <v>601</v>
      </c>
      <c r="AR116" s="214"/>
      <c r="AS116" s="214"/>
      <c r="AT116" s="214"/>
      <c r="AU116" s="214"/>
      <c r="AV116" s="214"/>
      <c r="AW116" s="214"/>
      <c r="AX116" s="215"/>
    </row>
    <row r="117" spans="1:50" ht="33.7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564</v>
      </c>
      <c r="AC117" s="500"/>
      <c r="AD117" s="501"/>
      <c r="AE117" s="549" t="s">
        <v>565</v>
      </c>
      <c r="AF117" s="549"/>
      <c r="AG117" s="549"/>
      <c r="AH117" s="549"/>
      <c r="AI117" s="549" t="s">
        <v>566</v>
      </c>
      <c r="AJ117" s="549"/>
      <c r="AK117" s="549"/>
      <c r="AL117" s="549"/>
      <c r="AM117" s="549" t="s">
        <v>599</v>
      </c>
      <c r="AN117" s="549"/>
      <c r="AO117" s="549"/>
      <c r="AP117" s="549"/>
      <c r="AQ117" s="549" t="s">
        <v>601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567</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568</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557</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569</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529</v>
      </c>
      <c r="AC134" s="201"/>
      <c r="AD134" s="201"/>
      <c r="AE134" s="202">
        <v>39</v>
      </c>
      <c r="AF134" s="203"/>
      <c r="AG134" s="203"/>
      <c r="AH134" s="203"/>
      <c r="AI134" s="202">
        <v>40</v>
      </c>
      <c r="AJ134" s="203"/>
      <c r="AK134" s="203"/>
      <c r="AL134" s="203"/>
      <c r="AM134" s="202">
        <v>46</v>
      </c>
      <c r="AN134" s="203"/>
      <c r="AO134" s="203"/>
      <c r="AP134" s="203"/>
      <c r="AQ134" s="202" t="s">
        <v>557</v>
      </c>
      <c r="AR134" s="203"/>
      <c r="AS134" s="203"/>
      <c r="AT134" s="203"/>
      <c r="AU134" s="202" t="s">
        <v>557</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529</v>
      </c>
      <c r="AC135" s="209"/>
      <c r="AD135" s="209"/>
      <c r="AE135" s="202" t="s">
        <v>548</v>
      </c>
      <c r="AF135" s="203"/>
      <c r="AG135" s="203"/>
      <c r="AH135" s="203"/>
      <c r="AI135" s="202" t="s">
        <v>548</v>
      </c>
      <c r="AJ135" s="203"/>
      <c r="AK135" s="203"/>
      <c r="AL135" s="203"/>
      <c r="AM135" s="202" t="s">
        <v>597</v>
      </c>
      <c r="AN135" s="203"/>
      <c r="AO135" s="203"/>
      <c r="AP135" s="203"/>
      <c r="AQ135" s="202" t="s">
        <v>557</v>
      </c>
      <c r="AR135" s="203"/>
      <c r="AS135" s="203"/>
      <c r="AT135" s="203"/>
      <c r="AU135" s="202">
        <v>69</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570</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548</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571</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571</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571</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31.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547</v>
      </c>
      <c r="AE702" s="767"/>
      <c r="AF702" s="767"/>
      <c r="AG702" s="411" t="s">
        <v>572</v>
      </c>
      <c r="AH702" s="412"/>
      <c r="AI702" s="412"/>
      <c r="AJ702" s="412"/>
      <c r="AK702" s="412"/>
      <c r="AL702" s="412"/>
      <c r="AM702" s="412"/>
      <c r="AN702" s="412"/>
      <c r="AO702" s="412"/>
      <c r="AP702" s="412"/>
      <c r="AQ702" s="412"/>
      <c r="AR702" s="412"/>
      <c r="AS702" s="412"/>
      <c r="AT702" s="412"/>
      <c r="AU702" s="412"/>
      <c r="AV702" s="412"/>
      <c r="AW702" s="412"/>
      <c r="AX702" s="413"/>
    </row>
    <row r="703" spans="1:50" ht="31.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547</v>
      </c>
      <c r="AE703" s="330"/>
      <c r="AF703" s="330"/>
      <c r="AG703" s="99" t="s">
        <v>573</v>
      </c>
      <c r="AH703" s="100"/>
      <c r="AI703" s="100"/>
      <c r="AJ703" s="100"/>
      <c r="AK703" s="100"/>
      <c r="AL703" s="100"/>
      <c r="AM703" s="100"/>
      <c r="AN703" s="100"/>
      <c r="AO703" s="100"/>
      <c r="AP703" s="100"/>
      <c r="AQ703" s="100"/>
      <c r="AR703" s="100"/>
      <c r="AS703" s="100"/>
      <c r="AT703" s="100"/>
      <c r="AU703" s="100"/>
      <c r="AV703" s="100"/>
      <c r="AW703" s="100"/>
      <c r="AX703" s="101"/>
    </row>
    <row r="704" spans="1:50" ht="32.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547</v>
      </c>
      <c r="AE704" s="806"/>
      <c r="AF704" s="806"/>
      <c r="AG704" s="127" t="s">
        <v>574</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547</v>
      </c>
      <c r="AE705" s="736"/>
      <c r="AF705" s="736"/>
      <c r="AG705" s="123" t="s">
        <v>576</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575</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575</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547</v>
      </c>
      <c r="AE708" s="629"/>
      <c r="AF708" s="629"/>
      <c r="AG708" s="763" t="s">
        <v>577</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547</v>
      </c>
      <c r="AE709" s="330"/>
      <c r="AF709" s="330"/>
      <c r="AG709" s="99" t="s">
        <v>578</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547</v>
      </c>
      <c r="AE710" s="330"/>
      <c r="AF710" s="330"/>
      <c r="AG710" s="99" t="s">
        <v>579</v>
      </c>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547</v>
      </c>
      <c r="AE711" s="330"/>
      <c r="AF711" s="330"/>
      <c r="AG711" s="99" t="s">
        <v>580</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549</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549</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30.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547</v>
      </c>
      <c r="AE714" s="832"/>
      <c r="AF714" s="833"/>
      <c r="AG714" s="757" t="s">
        <v>581</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547</v>
      </c>
      <c r="AE715" s="629"/>
      <c r="AF715" s="830"/>
      <c r="AG715" s="763" t="s">
        <v>582</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99" t="s">
        <v>581</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549</v>
      </c>
      <c r="AE717" s="330"/>
      <c r="AF717" s="330"/>
      <c r="AG717" s="99"/>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547</v>
      </c>
      <c r="AE718" s="330"/>
      <c r="AF718" s="330"/>
      <c r="AG718" s="125" t="s">
        <v>583</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547</v>
      </c>
      <c r="AE719" s="629"/>
      <c r="AF719" s="629"/>
      <c r="AG719" s="123" t="s">
        <v>586</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22.5" customHeight="1" x14ac:dyDescent="0.15">
      <c r="A721" s="801"/>
      <c r="B721" s="802"/>
      <c r="C721" s="318" t="s">
        <v>545</v>
      </c>
      <c r="D721" s="319"/>
      <c r="E721" s="319"/>
      <c r="F721" s="320"/>
      <c r="G721" s="300"/>
      <c r="H721" s="301"/>
      <c r="I721" s="92" t="str">
        <f>IF(OR(G721="　", G721=""), "", "-")</f>
        <v/>
      </c>
      <c r="J721" s="304">
        <v>377</v>
      </c>
      <c r="K721" s="304"/>
      <c r="L721" s="92" t="str">
        <f>IF(M721="","","-")</f>
        <v/>
      </c>
      <c r="M721" s="93"/>
      <c r="N721" s="279" t="s">
        <v>600</v>
      </c>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t="s">
        <v>584</v>
      </c>
      <c r="D722" s="319"/>
      <c r="E722" s="319"/>
      <c r="F722" s="320"/>
      <c r="G722" s="300"/>
      <c r="H722" s="301"/>
      <c r="I722" s="92" t="str">
        <f t="shared" ref="I722:I725" si="4">IF(OR(G722="　", G722=""), "", "-")</f>
        <v/>
      </c>
      <c r="J722" s="304">
        <v>159</v>
      </c>
      <c r="K722" s="304"/>
      <c r="L722" s="92" t="str">
        <f t="shared" ref="L722:L725" si="5">IF(M722="","","-")</f>
        <v/>
      </c>
      <c r="M722" s="93"/>
      <c r="N722" s="279" t="s">
        <v>585</v>
      </c>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50.25" customHeight="1" x14ac:dyDescent="0.15">
      <c r="A726" s="666" t="s">
        <v>49</v>
      </c>
      <c r="B726" s="825"/>
      <c r="C726" s="839" t="s">
        <v>54</v>
      </c>
      <c r="D726" s="861"/>
      <c r="E726" s="861"/>
      <c r="F726" s="862"/>
      <c r="G726" s="614" t="s">
        <v>602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3.5" customHeight="1" thickBot="1" x14ac:dyDescent="0.2">
      <c r="A727" s="826"/>
      <c r="B727" s="827"/>
      <c r="C727" s="609" t="s">
        <v>58</v>
      </c>
      <c r="D727" s="610"/>
      <c r="E727" s="610"/>
      <c r="F727" s="611"/>
      <c r="G727" s="612" t="s">
        <v>603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7.75"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1.25" customHeight="1" thickBot="1" x14ac:dyDescent="0.2">
      <c r="A735" s="813" t="s">
        <v>587</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557</v>
      </c>
      <c r="H737" s="295"/>
      <c r="I737" s="295"/>
      <c r="J737" s="295"/>
      <c r="K737" s="295"/>
      <c r="L737" s="295"/>
      <c r="M737" s="295"/>
      <c r="N737" s="295"/>
      <c r="O737" s="295"/>
      <c r="P737" s="296"/>
      <c r="Q737" s="308" t="s">
        <v>360</v>
      </c>
      <c r="R737" s="308"/>
      <c r="S737" s="308"/>
      <c r="T737" s="308"/>
      <c r="U737" s="308"/>
      <c r="V737" s="308"/>
      <c r="W737" s="294" t="s">
        <v>557</v>
      </c>
      <c r="X737" s="295"/>
      <c r="Y737" s="295"/>
      <c r="Z737" s="295"/>
      <c r="AA737" s="295"/>
      <c r="AB737" s="295"/>
      <c r="AC737" s="295"/>
      <c r="AD737" s="295"/>
      <c r="AE737" s="295"/>
      <c r="AF737" s="296"/>
      <c r="AG737" s="308" t="s">
        <v>361</v>
      </c>
      <c r="AH737" s="308"/>
      <c r="AI737" s="308"/>
      <c r="AJ737" s="308"/>
      <c r="AK737" s="308"/>
      <c r="AL737" s="308"/>
      <c r="AM737" s="294">
        <v>378</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135</v>
      </c>
      <c r="H738" s="295"/>
      <c r="I738" s="295"/>
      <c r="J738" s="295"/>
      <c r="K738" s="295"/>
      <c r="L738" s="295"/>
      <c r="M738" s="295"/>
      <c r="N738" s="295"/>
      <c r="O738" s="295"/>
      <c r="P738" s="295"/>
      <c r="Q738" s="308" t="s">
        <v>363</v>
      </c>
      <c r="R738" s="308"/>
      <c r="S738" s="308"/>
      <c r="T738" s="308"/>
      <c r="U738" s="308"/>
      <c r="V738" s="308"/>
      <c r="W738" s="294">
        <v>131</v>
      </c>
      <c r="X738" s="295"/>
      <c r="Y738" s="295"/>
      <c r="Z738" s="295"/>
      <c r="AA738" s="295"/>
      <c r="AB738" s="295"/>
      <c r="AC738" s="295"/>
      <c r="AD738" s="295"/>
      <c r="AE738" s="295"/>
      <c r="AF738" s="296"/>
      <c r="AG738" s="307" t="s">
        <v>364</v>
      </c>
      <c r="AH738" s="307"/>
      <c r="AI738" s="307"/>
      <c r="AJ738" s="307"/>
      <c r="AK738" s="307"/>
      <c r="AL738" s="307"/>
      <c r="AM738" s="294">
        <v>140</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151</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499999999999993"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499999999999993"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588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594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589</v>
      </c>
      <c r="H781" s="692"/>
      <c r="I781" s="692"/>
      <c r="J781" s="692"/>
      <c r="K781" s="693"/>
      <c r="L781" s="685" t="s">
        <v>590</v>
      </c>
      <c r="M781" s="686"/>
      <c r="N781" s="686"/>
      <c r="O781" s="686"/>
      <c r="P781" s="686"/>
      <c r="Q781" s="686"/>
      <c r="R781" s="686"/>
      <c r="S781" s="686"/>
      <c r="T781" s="686"/>
      <c r="U781" s="686"/>
      <c r="V781" s="686"/>
      <c r="W781" s="686"/>
      <c r="X781" s="687"/>
      <c r="Y781" s="414">
        <v>28</v>
      </c>
      <c r="Z781" s="415"/>
      <c r="AA781" s="415"/>
      <c r="AB781" s="828"/>
      <c r="AC781" s="691" t="s">
        <v>589</v>
      </c>
      <c r="AD781" s="692"/>
      <c r="AE781" s="692"/>
      <c r="AF781" s="692"/>
      <c r="AG781" s="693"/>
      <c r="AH781" s="685" t="s">
        <v>596</v>
      </c>
      <c r="AI781" s="686"/>
      <c r="AJ781" s="686"/>
      <c r="AK781" s="686"/>
      <c r="AL781" s="686"/>
      <c r="AM781" s="686"/>
      <c r="AN781" s="686"/>
      <c r="AO781" s="686"/>
      <c r="AP781" s="686"/>
      <c r="AQ781" s="686"/>
      <c r="AR781" s="686"/>
      <c r="AS781" s="686"/>
      <c r="AT781" s="687"/>
      <c r="AU781" s="414">
        <v>28</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28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28</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591</v>
      </c>
      <c r="D837" s="370"/>
      <c r="E837" s="370"/>
      <c r="F837" s="370"/>
      <c r="G837" s="370"/>
      <c r="H837" s="370"/>
      <c r="I837" s="370"/>
      <c r="J837" s="371">
        <v>2000012100001</v>
      </c>
      <c r="K837" s="372"/>
      <c r="L837" s="372"/>
      <c r="M837" s="372"/>
      <c r="N837" s="372"/>
      <c r="O837" s="372"/>
      <c r="P837" s="389" t="s">
        <v>592</v>
      </c>
      <c r="Q837" s="373"/>
      <c r="R837" s="373"/>
      <c r="S837" s="373"/>
      <c r="T837" s="373"/>
      <c r="U837" s="373"/>
      <c r="V837" s="373"/>
      <c r="W837" s="373"/>
      <c r="X837" s="373"/>
      <c r="Y837" s="374">
        <v>28</v>
      </c>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593</v>
      </c>
      <c r="D870" s="370"/>
      <c r="E870" s="370"/>
      <c r="F870" s="370"/>
      <c r="G870" s="370"/>
      <c r="H870" s="370"/>
      <c r="I870" s="370"/>
      <c r="J870" s="371">
        <v>3011101055078</v>
      </c>
      <c r="K870" s="372"/>
      <c r="L870" s="372"/>
      <c r="M870" s="372"/>
      <c r="N870" s="372"/>
      <c r="O870" s="372"/>
      <c r="P870" s="389" t="s">
        <v>595</v>
      </c>
      <c r="Q870" s="373"/>
      <c r="R870" s="373"/>
      <c r="S870" s="373"/>
      <c r="T870" s="373"/>
      <c r="U870" s="373"/>
      <c r="V870" s="373"/>
      <c r="W870" s="373"/>
      <c r="X870" s="373"/>
      <c r="Y870" s="374">
        <v>28</v>
      </c>
      <c r="Z870" s="375"/>
      <c r="AA870" s="375"/>
      <c r="AB870" s="376"/>
      <c r="AC870" s="384" t="s">
        <v>531</v>
      </c>
      <c r="AD870" s="385"/>
      <c r="AE870" s="385"/>
      <c r="AF870" s="385"/>
      <c r="AG870" s="385"/>
      <c r="AH870" s="386" t="s">
        <v>604</v>
      </c>
      <c r="AI870" s="387"/>
      <c r="AJ870" s="387"/>
      <c r="AK870" s="387"/>
      <c r="AL870" s="380" t="s">
        <v>604</v>
      </c>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547</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547</v>
      </c>
      <c r="H36" s="13" t="str">
        <f t="shared" si="1"/>
        <v>東日本大震災復興特別会計</v>
      </c>
      <c r="I36" s="13" t="str">
        <f t="shared" si="5"/>
        <v>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1" sqref="Y21:AB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2017-06-07T12:21:48Z</cp:lastPrinted>
  <dcterms:created xsi:type="dcterms:W3CDTF">2012-03-13T00:50:25Z</dcterms:created>
  <dcterms:modified xsi:type="dcterms:W3CDTF">2017-06-16T08:39:25Z</dcterms:modified>
</cp:coreProperties>
</file>