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6.5\disk1\★計一★\H29年度\03_行政事業レビュー\0616_レビューシートの修正\04_計一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<sst xmlns="http://schemas.openxmlformats.org/spreadsheetml/2006/main" count="2943" uniqueCount="645">
  <si>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</si>
  <si>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</si>
  <si>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</si>
  <si>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</si>
  <si>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</si>
  <si>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</si>
  <si>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</si>
  <si>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</si>
  <si>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</si>
  <si>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</si>
  <si>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</si>
  <si>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</si>
  <si>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</si>
  <si>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</si>
  <si>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</si>
  <si>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</si>
  <si>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</si>
  <si>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</si>
  <si>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</si>
  <si>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</si>
  <si>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</si>
  <si>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</si>
  <si>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</si>
  <si>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</si>
  <si>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</si>
  <si>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</si>
  <si>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</si>
  <si>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</si>
  <si>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</si>
  <si>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</si>
  <si>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</si>
  <si>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</si>
  <si>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</si>
  <si>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</si>
  <si>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</si>
  <si>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</si>
  <si>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</si>
  <si>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</si>
  <si>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</si>
  <si>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</si>
  <si>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</si>
  <si>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</si>
  <si>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</si>
  <si>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</si>
  <si>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</si>
  <si>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</si>
  <si>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</si>
  <si>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</si>
  <si>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</si>
  <si>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</si>
  <si>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</si>
  <si>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</si>
  <si>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</si>
  <si>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</si>
  <si>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</si>
  <si>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</si>
  <si>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</si>
  <si>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</si>
  <si>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</si>
  <si>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</si>
  <si>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</si>
  <si>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</si>
  <si>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</si>
  <si>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</si>
  <si>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</si>
  <si>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</si>
  <si>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</si>
  <si>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</si>
  <si>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</si>
  <si>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</si>
  <si>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</si>
  <si>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</si>
  <si>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</si>
  <si>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</si>
  <si>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</si>
  <si>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</si>
  <si>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</si>
  <si>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</si>
  <si>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</si>
  <si>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</si>
  <si>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</si>
  <si>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</si>
  <si>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</si>
  <si>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</si>
  <si>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</si>
  <si>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</si>
  <si>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</si>
  <si>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</si>
  <si>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</si>
  <si>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</si>
  <si>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</si>
  <si>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</si>
  <si>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</si>
  <si>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</si>
  <si>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</si>
  <si>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</si>
  <si>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</si>
  <si>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</si>
  <si>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</si>
  <si>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</si>
  <si>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</si>
  <si>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</si>
  <si>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</si>
  <si>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</si>
  <si>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</si>
  <si>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</si>
  <si>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</si>
  <si>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</si>
  <si>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</si>
  <si>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</si>
  <si>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</si>
  <si>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</si>
  <si>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</si>
  <si>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</si>
  <si>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</si>
  <si>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</si>
  <si>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</si>
  <si>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</si>
  <si>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</si>
  <si>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</si>
  <si>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</si>
  <si>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</si>
  <si>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</si>
  <si>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</si>
  <si>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</si>
  <si>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</si>
  <si>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</si>
  <si>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</si>
  <si>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</si>
  <si>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</si>
  <si>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</si>
  <si>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</si>
  <si>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</si>
  <si>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</si>
  <si>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</si>
  <si>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</si>
  <si>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</si>
  <si>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</si>
  <si>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</si>
  <si>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</si>
  <si>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</si>
  <si>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</si>
  <si>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</si>
  <si>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</si>
  <si>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</si>
  <si>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</si>
  <si>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</si>
  <si>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</si>
  <si>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</si>
  <si>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</si>
  <si>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</si>
  <si>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</si>
  <si>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</si>
  <si>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</si>
  <si>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</si>
  <si>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</si>
  <si>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</si>
  <si>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</si>
  <si>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</si>
  <si>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</si>
  <si>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</si>
  <si>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</si>
  <si>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</si>
  <si>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</si>
  <si>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</si>
  <si>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</si>
  <si>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</si>
  <si>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</si>
  <si>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</si>
  <si>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</si>
  <si>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</si>
  <si>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</si>
  <si>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</si>
  <si>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</si>
  <si>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</si>
  <si>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</si>
  <si>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</si>
  <si>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</si>
  <si>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</si>
  <si>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</si>
  <si>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</si>
  <si>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</si>
  <si>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</si>
  <si>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</si>
  <si>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</si>
  <si>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</si>
  <si>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</si>
  <si>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</si>
  <si>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</si>
  <si>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</si>
  <si>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</si>
  <si>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</si>
  <si>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</si>
  <si>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</si>
  <si>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</si>
  <si>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</si>
  <si>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</si>
  <si>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</si>
  <si>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</si>
  <si>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</si>
  <si>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</si>
  <si>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</si>
  <si>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</si>
  <si>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</si>
  <si>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</si>
  <si>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</si>
  <si>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</si>
  <si>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</si>
  <si>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</si>
  <si>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</si>
  <si>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</si>
  <si>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</si>
  <si>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</si>
  <si>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</si>
  <si>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</si>
  <si>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</si>
  <si>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</si>
  <si>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</si>
  <si>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</si>
  <si>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</si>
  <si>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</si>
  <si>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</si>
  <si>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</si>
  <si>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</si>
  <si>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</si>
  <si>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</si>
  <si>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</si>
  <si>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</si>
  <si>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</si>
  <si>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</si>
  <si>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</si>
  <si>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</si>
  <si>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</si>
  <si>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</si>
  <si>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</si>
  <si>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</si>
  <si>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</si>
  <si>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</si>
  <si>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</si>
  <si>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</si>
  <si>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</si>
  <si>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</si>
  <si>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</si>
  <si>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</si>
  <si>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</si>
  <si>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</si>
  <si>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</si>
  <si>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</si>
  <si>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</si>
  <si>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</si>
  <si>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</si>
  <si>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</si>
  <si>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</si>
  <si>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</si>
  <si>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</si>
  <si>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</si>
  <si>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</si>
  <si>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</si>
  <si>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</si>
  <si>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</si>
  <si>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</si>
  <si>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</si>
  <si>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</si>
  <si>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</si>
  <si>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</si>
  <si>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</si>
  <si>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</si>
  <si>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</si>
  <si>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</si>
  <si>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</si>
  <si>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</si>
  <si>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</si>
  <si>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</si>
  <si>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</si>
  <si>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</si>
  <si>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</si>
  <si>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</si>
  <si>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</si>
  <si>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</si>
  <si>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</si>
  <si>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</si>
  <si>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</si>
  <si>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</si>
  <si>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</si>
  <si>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</si>
  <si>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</si>
  <si>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</si>
  <si>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</si>
  <si>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</si>
  <si>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</si>
  <si>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</si>
  <si>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</si>
  <si>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</si>
  <si>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</si>
  <si>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</si>
  <si>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</si>
  <si>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</si>
  <si>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</si>
  <si>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</si>
  <si>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</si>
  <si>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</si>
  <si>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</si>
  <si>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</si>
  <si>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</si>
  <si>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</si>
  <si>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</si>
  <si>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</si>
  <si>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</si>
  <si>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</si>
  <si>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</si>
  <si>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</si>
  <si>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</si>
  <si>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</si>
  <si>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</si>
  <si>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</si>
  <si>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</si>
  <si>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</si>
  <si>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</si>
  <si>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</si>
  <si>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</si>
  <si>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</si>
  <si>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</si>
  <si>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</si>
  <si>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</si>
  <si>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</si>
  <si>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</si>
  <si>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</si>
  <si>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</si>
  <si>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</si>
  <si>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</si>
  <si>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</si>
  <si>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</si>
  <si>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</si>
  <si>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</si>
  <si>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</si>
  <si>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</si>
  <si>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</si>
  <si>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</si>
  <si>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</si>
  <si>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</si>
  <si>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</si>
  <si>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</si>
  <si>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</si>
  <si>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</si>
  <si>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</si>
  <si>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</si>
  <si>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</si>
  <si>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</si>
  <si>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</si>
  <si>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</si>
  <si>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</si>
  <si>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</si>
  <si>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</si>
  <si>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</si>
  <si>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</si>
  <si>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</si>
  <si>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</si>
  <si>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</si>
  <si>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</si>
  <si>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</si>
  <si>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</si>
  <si>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</si>
  <si>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</si>
  <si>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</si>
  <si>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</si>
  <si>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</si>
  <si>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</si>
  <si>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</si>
  <si>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</si>
  <si>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</si>
  <si>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</si>
  <si>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</si>
  <si>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</si>
  <si>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</si>
  <si>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</si>
  <si>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</si>
  <si>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</si>
  <si>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</si>
  <si>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</si>
  <si>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</si>
  <si>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</si>
  <si>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</si>
  <si>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</si>
  <si>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</si>
  <si>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</si>
  <si>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</si>
  <si>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</si>
  <si>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</si>
  <si>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</si>
  <si>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</si>
  <si>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</si>
  <si>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</si>
  <si>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</si>
  <si>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</si>
  <si>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</si>
  <si>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</si>
  <si>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</si>
  <si>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</si>
  <si>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</si>
  <si>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</si>
  <si>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</si>
  <si>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</si>
  <si>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</si>
  <si>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</si>
  <si>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</si>
  <si>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</si>
  <si>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</si>
  <si>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</si>
  <si>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</si>
  <si>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</si>
  <si>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</si>
  <si>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</si>
  <si>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</si>
  <si>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</si>
  <si>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</si>
  <si>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</si>
  <si>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</si>
  <si>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</si>
  <si>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</si>
  <si>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</si>
  <si>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</si>
  <si>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</si>
  <si>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</si>
  <si>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</si>
  <si>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</si>
  <si>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</si>
  <si>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</si>
  <si>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</si>
  <si>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</si>
  <si>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</si>
  <si>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</si>
  <si>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</si>
  <si>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</si>
  <si>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</si>
  <si>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</si>
  <si>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</si>
  <si>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</si>
  <si>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</si>
  <si>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</si>
  <si>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</si>
  <si>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</si>
  <si>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</si>
  <si>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</si>
  <si>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</si>
  <si>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</si>
  <si>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</si>
  <si>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</si>
  <si>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</si>
  <si>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</si>
  <si>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</si>
  <si>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</si>
  <si>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</si>
  <si>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</si>
  <si>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</si>
  <si>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</si>
  <si>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</si>
  <si>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</si>
  <si>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</si>
  <si>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</si>
  <si>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</si>
  <si>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</si>
  <si>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</si>
  <si>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</si>
  <si>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</si>
  <si>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</si>
  <si>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</si>
  <si>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</si>
  <si>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</si>
  <si>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</si>
  <si>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</si>
  <si>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</si>
  <si>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</si>
  <si>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</si>
  <si>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</si>
  <si>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</si>
  <si>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</si>
  <si>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</si>
  <si>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</si>
  <si>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</si>
  <si>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</si>
  <si>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</si>
  <si>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</si>
  <si>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</si>
  <si>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</si>
  <si>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</si>
  <si>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</si>
  <si>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</si>
  <si>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</si>
  <si>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</si>
  <si>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</si>
  <si>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</si>
  <si>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</si>
  <si>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</si>
  <si>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</si>
  <si>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</si>
  <si>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</si>
  <si>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</si>
  <si>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</si>
  <si>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</si>
  <si>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</si>
  <si>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</si>
  <si>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</si>
  <si>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</si>
  <si>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</si>
  <si>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</si>
  <si>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</si>
  <si>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</si>
  <si>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</si>
  <si>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</si>
  <si>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</si>
  <si>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</si>
  <si>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</si>
  <si>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</si>
  <si>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</si>
  <si>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</si>
  <si>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</si>
  <si>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</si>
  <si>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</si>
  <si>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</si>
  <si>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</si>
  <si>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</si>
  <si>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</si>
  <si>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</si>
  <si>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</si>
  <si>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</si>
  <si>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</si>
  <si>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</si>
  <si>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</si>
  <si>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</si>
  <si>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</si>
  <si>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</si>
  <si>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</si>
  <si>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</si>
  <si>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</si>
  <si>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</si>
  <si>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</si>
  <si>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</si>
  <si>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</si>
  <si>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</si>
  <si>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</si>
  <si>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</si>
  <si>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</si>
  <si>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</si>
  <si>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</si>
  <si>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</si>
  <si>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基盤地図情報整備経費</t>
    <rPh sb="0" eb="2">
      <t>キバン</t>
    </rPh>
    <rPh sb="2" eb="4">
      <t>チズ</t>
    </rPh>
    <rPh sb="4" eb="6">
      <t>ジョウホウ</t>
    </rPh>
    <rPh sb="6" eb="8">
      <t>セイビ</t>
    </rPh>
    <rPh sb="8" eb="10">
      <t>ケイヒ</t>
    </rPh>
    <phoneticPr fontId="6"/>
  </si>
  <si>
    <t>国土地理院</t>
    <rPh sb="0" eb="2">
      <t>コクド</t>
    </rPh>
    <rPh sb="2" eb="4">
      <t>チリ</t>
    </rPh>
    <rPh sb="4" eb="5">
      <t>イン</t>
    </rPh>
    <phoneticPr fontId="6"/>
  </si>
  <si>
    <t>基本図情報部管理課</t>
    <rPh sb="0" eb="2">
      <t>キホン</t>
    </rPh>
    <rPh sb="2" eb="3">
      <t>ズ</t>
    </rPh>
    <rPh sb="3" eb="5">
      <t>ジョウホウ</t>
    </rPh>
    <rPh sb="5" eb="6">
      <t>ブ</t>
    </rPh>
    <rPh sb="6" eb="8">
      <t>カンリ</t>
    </rPh>
    <rPh sb="8" eb="9">
      <t>カ</t>
    </rPh>
    <phoneticPr fontId="6"/>
  </si>
  <si>
    <t>課長　長谷川　裕之</t>
    <rPh sb="0" eb="2">
      <t>カチョウ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</si>
  <si>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</si>
  <si>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6"/>
  </si>
  <si>
    <t>基本測量に関する長期計画（平成26年策定）
地理空間情報活用推進基本計画（平成29年閣議決定）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6"/>
  </si>
  <si>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rPh sb="0" eb="2">
      <t>キバン</t>
    </rPh>
    <rPh sb="2" eb="4">
      <t>チズ</t>
    </rPh>
    <rPh sb="4" eb="6">
      <t>ジョウホウ</t>
    </rPh>
    <rPh sb="7" eb="9">
      <t>セイビ</t>
    </rPh>
    <rPh sb="10" eb="12">
      <t>コウシン</t>
    </rPh>
    <rPh sb="14" eb="15">
      <t>ヒロ</t>
    </rPh>
    <rPh sb="16" eb="18">
      <t>イッパン</t>
    </rPh>
    <rPh sb="19" eb="21">
      <t>テイキョウ</t>
    </rPh>
    <rPh sb="29" eb="31">
      <t>チズ</t>
    </rPh>
    <rPh sb="31" eb="33">
      <t>サクセイ</t>
    </rPh>
    <rPh sb="34" eb="36">
      <t>チョウフク</t>
    </rPh>
    <rPh sb="37" eb="39">
      <t>カイヒ</t>
    </rPh>
    <rPh sb="41" eb="43">
      <t>トシ</t>
    </rPh>
    <rPh sb="43" eb="45">
      <t>サイセイ</t>
    </rPh>
    <rPh sb="50" eb="52">
      <t>シセツ</t>
    </rPh>
    <rPh sb="52" eb="54">
      <t>カンリ</t>
    </rPh>
    <rPh sb="55" eb="57">
      <t>コウツウ</t>
    </rPh>
    <rPh sb="58" eb="60">
      <t>ボウサイ</t>
    </rPh>
    <rPh sb="61" eb="63">
      <t>カンキョウ</t>
    </rPh>
    <rPh sb="70" eb="72">
      <t>ボウハン</t>
    </rPh>
    <rPh sb="74" eb="75">
      <t>タ</t>
    </rPh>
    <rPh sb="76" eb="78">
      <t>サマザマ</t>
    </rPh>
    <rPh sb="79" eb="81">
      <t>ギョウセイ</t>
    </rPh>
    <rPh sb="81" eb="83">
      <t>ブンヤ</t>
    </rPh>
    <rPh sb="87" eb="89">
      <t>ギョウム</t>
    </rPh>
    <rPh sb="90" eb="93">
      <t>コウドカ</t>
    </rPh>
    <rPh sb="93" eb="94">
      <t>オヨ</t>
    </rPh>
    <rPh sb="99" eb="101">
      <t>スイジュン</t>
    </rPh>
    <rPh sb="102" eb="104">
      <t>コウジョウ</t>
    </rPh>
    <rPh sb="105" eb="106">
      <t>ハカ</t>
    </rPh>
    <rPh sb="112" eb="114">
      <t>ミンカン</t>
    </rPh>
    <rPh sb="114" eb="116">
      <t>ブンヤ</t>
    </rPh>
    <rPh sb="117" eb="119">
      <t>チュウシン</t>
    </rPh>
    <rPh sb="120" eb="122">
      <t>チリ</t>
    </rPh>
    <rPh sb="122" eb="124">
      <t>クウカン</t>
    </rPh>
    <rPh sb="124" eb="126">
      <t>ジョウホウ</t>
    </rPh>
    <rPh sb="127" eb="128">
      <t>モチ</t>
    </rPh>
    <rPh sb="135" eb="137">
      <t>ハッシン</t>
    </rPh>
    <rPh sb="144" eb="147">
      <t>シンサンギョウ</t>
    </rPh>
    <rPh sb="148" eb="150">
      <t>ソウシュツ</t>
    </rPh>
    <rPh sb="151" eb="153">
      <t>ソクシン</t>
    </rPh>
    <rPh sb="162" eb="164">
      <t>カンミン</t>
    </rPh>
    <rPh sb="165" eb="167">
      <t>レンケイ</t>
    </rPh>
    <rPh sb="169" eb="171">
      <t>コクミン</t>
    </rPh>
    <rPh sb="171" eb="173">
      <t>セイカツ</t>
    </rPh>
    <rPh sb="174" eb="177">
      <t>ソウゴウテキ</t>
    </rPh>
    <rPh sb="178" eb="180">
      <t>コウジョウ</t>
    </rPh>
    <rPh sb="181" eb="183">
      <t>メザ</t>
    </rPh>
    <rPh sb="187" eb="189">
      <t>モクテキ</t>
    </rPh>
    <phoneticPr fontId="6"/>
  </si>
  <si>
    <t>-</t>
  </si>
  <si>
    <t>測量庁費</t>
    <rPh sb="0" eb="2">
      <t>ソクリョウ</t>
    </rPh>
    <rPh sb="2" eb="3">
      <t>チョウ</t>
    </rPh>
    <rPh sb="3" eb="4">
      <t>ヒ</t>
    </rPh>
    <phoneticPr fontId="6"/>
  </si>
  <si>
    <t>件</t>
    <rPh sb="0" eb="1">
      <t>ケン</t>
    </rPh>
    <phoneticPr fontId="6"/>
  </si>
  <si>
    <t>-</t>
    <phoneticPr fontId="5"/>
  </si>
  <si>
    <t>基盤地図情報の更新面積</t>
    <rPh sb="0" eb="2">
      <t>キバン</t>
    </rPh>
    <rPh sb="2" eb="4">
      <t>チズ</t>
    </rPh>
    <rPh sb="4" eb="6">
      <t>ジョウホウ</t>
    </rPh>
    <rPh sb="7" eb="9">
      <t>コウシン</t>
    </rPh>
    <rPh sb="9" eb="11">
      <t>メンセキ</t>
    </rPh>
    <phoneticPr fontId="6"/>
  </si>
  <si>
    <t>ｋ㎡</t>
  </si>
  <si>
    <t>予算実績額／基盤地図情報の更新面積　　　　　　　　　　　　　　</t>
    <rPh sb="0" eb="2">
      <t>ヨサン</t>
    </rPh>
    <rPh sb="2" eb="5">
      <t>ジッセキガク</t>
    </rPh>
    <rPh sb="6" eb="8">
      <t>キバン</t>
    </rPh>
    <rPh sb="8" eb="10">
      <t>チズ</t>
    </rPh>
    <rPh sb="10" eb="12">
      <t>ジョウホウ</t>
    </rPh>
    <rPh sb="13" eb="15">
      <t>コウシン</t>
    </rPh>
    <rPh sb="15" eb="17">
      <t>メンセキ</t>
    </rPh>
    <phoneticPr fontId="6"/>
  </si>
  <si>
    <r>
      <t>千円/km</t>
    </r>
    <r>
      <rPr>
        <vertAlign val="superscript"/>
        <sz val="11"/>
        <rFont val="ＭＳ Ｐゴシック"/>
        <family val="3"/>
        <charset val="128"/>
      </rPr>
      <t>2</t>
    </r>
    <rPh sb="0" eb="1">
      <t>セン</t>
    </rPh>
    <rPh sb="1" eb="2">
      <t>エン</t>
    </rPh>
    <phoneticPr fontId="6"/>
  </si>
  <si>
    <t>　　X/Y</t>
  </si>
  <si>
    <t>967,934/18,225</t>
  </si>
  <si>
    <t>955,361/21,000</t>
    <phoneticPr fontId="5"/>
  </si>
  <si>
    <t>10　国土の総合的な利用、整備及び保全、国土に関する情報の整備</t>
  </si>
  <si>
    <t>38　国土の位置・形状を定めるための調査及び地理空間情報の整備・活用を推進する</t>
  </si>
  <si>
    <t>地理空間情報ライブラリーのコンテンツである基盤地図情報を着実に整備・更新し、地理空間情報ライブラリーの内容の充実に寄与する。</t>
    <rPh sb="0" eb="2">
      <t>チリ</t>
    </rPh>
    <rPh sb="2" eb="4">
      <t>クウカン</t>
    </rPh>
    <rPh sb="4" eb="6">
      <t>ジョウホウ</t>
    </rPh>
    <rPh sb="21" eb="23">
      <t>キバン</t>
    </rPh>
    <rPh sb="23" eb="25">
      <t>チズ</t>
    </rPh>
    <rPh sb="25" eb="27">
      <t>ジョウホウ</t>
    </rPh>
    <rPh sb="28" eb="30">
      <t>チャクジツ</t>
    </rPh>
    <rPh sb="31" eb="33">
      <t>セイビ</t>
    </rPh>
    <rPh sb="34" eb="36">
      <t>コウシン</t>
    </rPh>
    <rPh sb="38" eb="40">
      <t>チリ</t>
    </rPh>
    <rPh sb="40" eb="42">
      <t>クウカン</t>
    </rPh>
    <rPh sb="42" eb="44">
      <t>ジョウホウ</t>
    </rPh>
    <rPh sb="51" eb="53">
      <t>ナイヨウ</t>
    </rPh>
    <rPh sb="54" eb="56">
      <t>ジュウジツ</t>
    </rPh>
    <rPh sb="57" eb="59">
      <t>キヨ</t>
    </rPh>
    <phoneticPr fontId="6"/>
  </si>
  <si>
    <t>基盤地図情報は様々な地理空間情報の位置を定めるための基準であるため、必要不可欠である。</t>
    <rPh sb="0" eb="2">
      <t>キバン</t>
    </rPh>
    <rPh sb="2" eb="4">
      <t>チズ</t>
    </rPh>
    <rPh sb="4" eb="6">
      <t>ジョウホウ</t>
    </rPh>
    <rPh sb="7" eb="9">
      <t>サマザマ</t>
    </rPh>
    <rPh sb="10" eb="12">
      <t>チリ</t>
    </rPh>
    <rPh sb="12" eb="14">
      <t>クウカン</t>
    </rPh>
    <rPh sb="14" eb="16">
      <t>ジョウホウ</t>
    </rPh>
    <rPh sb="17" eb="19">
      <t>イチ</t>
    </rPh>
    <rPh sb="20" eb="21">
      <t>サダ</t>
    </rPh>
    <rPh sb="26" eb="28">
      <t>キジュン</t>
    </rPh>
    <rPh sb="34" eb="36">
      <t>ヒツヨウ</t>
    </rPh>
    <rPh sb="36" eb="39">
      <t>フカケツ</t>
    </rPh>
    <phoneticPr fontId="6"/>
  </si>
  <si>
    <t>地理空間情報活用基本計画において、国土地理院が更新を行うと定められている。</t>
    <rPh sb="0" eb="2">
      <t>チリ</t>
    </rPh>
    <rPh sb="2" eb="4">
      <t>クウカン</t>
    </rPh>
    <rPh sb="4" eb="6">
      <t>ジョウホウ</t>
    </rPh>
    <rPh sb="6" eb="8">
      <t>カツヨウ</t>
    </rPh>
    <rPh sb="8" eb="10">
      <t>キホン</t>
    </rPh>
    <rPh sb="10" eb="12">
      <t>ケイカク</t>
    </rPh>
    <rPh sb="17" eb="19">
      <t>コクド</t>
    </rPh>
    <rPh sb="19" eb="21">
      <t>チリ</t>
    </rPh>
    <rPh sb="21" eb="22">
      <t>イン</t>
    </rPh>
    <rPh sb="23" eb="25">
      <t>コウシン</t>
    </rPh>
    <rPh sb="26" eb="27">
      <t>オコナ</t>
    </rPh>
    <rPh sb="29" eb="30">
      <t>サダ</t>
    </rPh>
    <phoneticPr fontId="6"/>
  </si>
  <si>
    <t>地理空間情報活用基本計画で定められた優先度の高い事業である。</t>
    <rPh sb="0" eb="2">
      <t>チリ</t>
    </rPh>
    <rPh sb="2" eb="4">
      <t>クウカン</t>
    </rPh>
    <rPh sb="4" eb="6">
      <t>ジョウホウ</t>
    </rPh>
    <rPh sb="6" eb="8">
      <t>カツヨウ</t>
    </rPh>
    <rPh sb="8" eb="10">
      <t>キホン</t>
    </rPh>
    <rPh sb="10" eb="12">
      <t>ケイカク</t>
    </rPh>
    <rPh sb="13" eb="14">
      <t>サダ</t>
    </rPh>
    <rPh sb="18" eb="21">
      <t>ユウセンド</t>
    </rPh>
    <rPh sb="22" eb="23">
      <t>タカ</t>
    </rPh>
    <rPh sb="24" eb="26">
      <t>ジギョウ</t>
    </rPh>
    <phoneticPr fontId="6"/>
  </si>
  <si>
    <t>無</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</si>
  <si>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</si>
  <si>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6"/>
  </si>
  <si>
    <t>事業目的に沿った予算執行が行われている。</t>
    <rPh sb="0" eb="2">
      <t>ジギョウ</t>
    </rPh>
    <rPh sb="2" eb="4">
      <t>モクテキ</t>
    </rPh>
    <rPh sb="5" eb="6">
      <t>ソ</t>
    </rPh>
    <rPh sb="8" eb="10">
      <t>ヨサン</t>
    </rPh>
    <rPh sb="10" eb="12">
      <t>シッコウ</t>
    </rPh>
    <rPh sb="13" eb="14">
      <t>オコナ</t>
    </rPh>
    <phoneticPr fontId="6"/>
  </si>
  <si>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6"/>
  </si>
  <si>
    <t>提供したデータのダウンロード数は毎年増加しており、地方公共団体をはじめとする産学官の広い分野で利用されている。</t>
    <rPh sb="0" eb="2">
      <t>テイキョウ</t>
    </rPh>
    <rPh sb="14" eb="15">
      <t>スウ</t>
    </rPh>
    <rPh sb="16" eb="18">
      <t>マイネン</t>
    </rPh>
    <rPh sb="18" eb="20">
      <t>ゾウカ</t>
    </rPh>
    <rPh sb="25" eb="27">
      <t>チホウ</t>
    </rPh>
    <rPh sb="27" eb="29">
      <t>コウキョウ</t>
    </rPh>
    <rPh sb="29" eb="31">
      <t>ダンタイ</t>
    </rPh>
    <rPh sb="38" eb="41">
      <t>サンガクカン</t>
    </rPh>
    <rPh sb="42" eb="43">
      <t>ヒロ</t>
    </rPh>
    <rPh sb="44" eb="46">
      <t>ブンヤ</t>
    </rPh>
    <rPh sb="47" eb="49">
      <t>リヨウ</t>
    </rPh>
    <phoneticPr fontId="6"/>
  </si>
  <si>
    <t>概ね見込みどおりの活動実績を得られている。</t>
    <rPh sb="0" eb="1">
      <t>オオム</t>
    </rPh>
    <rPh sb="2" eb="4">
      <t>ミコ</t>
    </rPh>
    <rPh sb="9" eb="11">
      <t>カツドウ</t>
    </rPh>
    <rPh sb="11" eb="13">
      <t>ジッセキ</t>
    </rPh>
    <rPh sb="14" eb="15">
      <t>エ</t>
    </rPh>
    <phoneticPr fontId="6"/>
  </si>
  <si>
    <t>産学官の広い分野で活用されている。</t>
    <rPh sb="0" eb="3">
      <t>サンガクカン</t>
    </rPh>
    <rPh sb="4" eb="5">
      <t>ヒロ</t>
    </rPh>
    <rPh sb="6" eb="8">
      <t>ブンヤ</t>
    </rPh>
    <rPh sb="9" eb="11">
      <t>カツヨウ</t>
    </rPh>
    <phoneticPr fontId="6"/>
  </si>
  <si>
    <t>引き続きコスト削減に努めながら、確実に実施していく必要がある。また、これまでと同様に契約方式についても、透明性・公平性・競争性の高い発注方法・発注先の選定に努める。</t>
    <rPh sb="0" eb="1">
      <t>ヒ</t>
    </rPh>
    <rPh sb="2" eb="3">
      <t>ツヅ</t>
    </rPh>
    <rPh sb="7" eb="9">
      <t>サクゲン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6"/>
  </si>
  <si>
    <t>電子国土基本図（基盤地図情報）面的更新業務（H28中部４地区）</t>
    <phoneticPr fontId="5"/>
  </si>
  <si>
    <t>電子国土基本図（基盤地図情報）面的更新業務（Ｈ２８南関東地区）</t>
    <phoneticPr fontId="5"/>
  </si>
  <si>
    <t>電子国土基本図（基盤地図情報）面的更新（数値写真）業務（H28大館1地区）</t>
    <phoneticPr fontId="5"/>
  </si>
  <si>
    <t>電子国土基本図（基盤地図情報）面的更新業務（H28北海道地区）</t>
    <phoneticPr fontId="5"/>
  </si>
  <si>
    <t>５ｍメッシュ精密標高データ作成（南相馬・いわき地区）</t>
    <phoneticPr fontId="5"/>
  </si>
  <si>
    <t>電子国土基本図（基盤地図情報）面的更新（数値写真）業務（Ｈ２８軽井沢地区）</t>
    <phoneticPr fontId="5"/>
  </si>
  <si>
    <t>国際航業（株）</t>
    <phoneticPr fontId="5"/>
  </si>
  <si>
    <t>平成28年熊本地震に伴う高精度標高データ及び基盤地図情報（数値標高モデル）整備</t>
    <phoneticPr fontId="5"/>
  </si>
  <si>
    <t>空中写真撮影・オルソ作成（東北２地区）</t>
    <phoneticPr fontId="5"/>
  </si>
  <si>
    <t>空中写真撮影・オルソ作成（関東・中部地区）</t>
    <phoneticPr fontId="5"/>
  </si>
  <si>
    <t>平成28年6月の大雨被害に伴う緊急撮影（熊本２地区）</t>
    <phoneticPr fontId="5"/>
  </si>
  <si>
    <t>5mメッシュ精密標高データ作成（菊陽・大津地区）</t>
    <phoneticPr fontId="5"/>
  </si>
  <si>
    <t>アジア航測（株）</t>
    <phoneticPr fontId="5"/>
  </si>
  <si>
    <t>空中写真撮影・オルソ作成（北海道地区）</t>
    <phoneticPr fontId="5"/>
  </si>
  <si>
    <t>空中写真撮影・オルソ作成（東北・関東２地区）</t>
    <phoneticPr fontId="5"/>
  </si>
  <si>
    <t>空中写真撮影・オルソ作成（東北・関東地区）</t>
    <phoneticPr fontId="5"/>
  </si>
  <si>
    <t>数値地形モデル作成（中部・近畿・九州地区）</t>
    <phoneticPr fontId="5"/>
  </si>
  <si>
    <t>空中写真撮影・オルソ作成（九州２地区）</t>
    <phoneticPr fontId="5"/>
  </si>
  <si>
    <t>（株）ウエスコ</t>
    <phoneticPr fontId="5"/>
  </si>
  <si>
    <t>電子国土基本図（基盤地図情報）面的更新業務（H28中部１地区）</t>
    <phoneticPr fontId="5"/>
  </si>
  <si>
    <t>電子国土基本図（基盤地図情報）面的更新業務（Ｈ２８北関東地区）</t>
    <phoneticPr fontId="5"/>
  </si>
  <si>
    <t>電子国土基本図（基盤地図情報）面的更新業務（Ｈ２８中部近畿中国地区）</t>
    <phoneticPr fontId="5"/>
  </si>
  <si>
    <t>電子国土基本図（基盤地図情報）面的更新業務（H28中部２地区）</t>
    <phoneticPr fontId="5"/>
  </si>
  <si>
    <t>電子国土基本図（基盤地図情報）迅速更新業務（単価契約）</t>
    <phoneticPr fontId="5"/>
  </si>
  <si>
    <t>電子国土基本図（基盤地図情報）面的更新業務（H28東北地区）</t>
    <phoneticPr fontId="5"/>
  </si>
  <si>
    <t>（株）タナカコンサルタント</t>
    <phoneticPr fontId="5"/>
  </si>
  <si>
    <t>カート・富岡・丹野共同企業体</t>
    <phoneticPr fontId="5"/>
  </si>
  <si>
    <t>（株）八州</t>
    <phoneticPr fontId="5"/>
  </si>
  <si>
    <t>中日本航空（株）</t>
    <phoneticPr fontId="5"/>
  </si>
  <si>
    <t>空中写真撮影・オルソ作成（九州１地区）</t>
    <phoneticPr fontId="5"/>
  </si>
  <si>
    <t>オルソ作成（熊本３地区）</t>
    <phoneticPr fontId="5"/>
  </si>
  <si>
    <t>数値地形モデル作成（北海道・東北・北陸地区）</t>
    <phoneticPr fontId="5"/>
  </si>
  <si>
    <t>（株）協同測量社</t>
    <phoneticPr fontId="5"/>
  </si>
  <si>
    <t>空中写真撮影・オルソ作成（中国・四国地区）</t>
    <phoneticPr fontId="5"/>
  </si>
  <si>
    <t>空中写真撮影・オルソ作成（中国・四国・九州地区）</t>
    <phoneticPr fontId="5"/>
  </si>
  <si>
    <t>（株）パスコ</t>
    <phoneticPr fontId="5"/>
  </si>
  <si>
    <t>電子国土基本図（基盤地図情報）面的更新業務（H28中部３地区）</t>
    <phoneticPr fontId="5"/>
  </si>
  <si>
    <t>電子国土基本図（基盤地図情報）面的更新（数値写真）業務（H28北海道宮城地区）</t>
    <phoneticPr fontId="5"/>
  </si>
  <si>
    <t>5mメッシュ標高（基盤地図情報）更新業務（H28全国地区）</t>
    <phoneticPr fontId="5"/>
  </si>
  <si>
    <t>-</t>
    <phoneticPr fontId="5"/>
  </si>
  <si>
    <t>国土交通省</t>
  </si>
  <si>
    <t>役務</t>
    <rPh sb="0" eb="2">
      <t>エキム</t>
    </rPh>
    <phoneticPr fontId="5"/>
  </si>
  <si>
    <t>国際航業（株）</t>
    <phoneticPr fontId="5"/>
  </si>
  <si>
    <t>A.国際航業（株）</t>
    <phoneticPr fontId="5"/>
  </si>
  <si>
    <t>（株）ナカノアイシステム</t>
  </si>
  <si>
    <t>（株）ナカノアイシステム</t>
    <phoneticPr fontId="5"/>
  </si>
  <si>
    <t>電子国土基本図（基盤地図情報）面的更新（数値写真）業務（H28岡山沖縄地区）</t>
    <phoneticPr fontId="5"/>
  </si>
  <si>
    <t>電子国土基本図（基盤地図情報）面的更新（数値写真）業務（H28大館2地区）</t>
    <phoneticPr fontId="5"/>
  </si>
  <si>
    <t>数値地形モデル作成及びオルソ画像作成（熊本地区）</t>
    <phoneticPr fontId="5"/>
  </si>
  <si>
    <t>-</t>
    <phoneticPr fontId="5"/>
  </si>
  <si>
    <t>-</t>
    <phoneticPr fontId="5"/>
  </si>
  <si>
    <t>有</t>
  </si>
  <si>
    <t>契約方式は指名競争契約を原則としている。
競争性のない随意契約となったものは熊本地震等の災害対応のため、緊急随契で実施した業務であった。</t>
    <rPh sb="0" eb="2">
      <t>ケイヤク</t>
    </rPh>
    <rPh sb="2" eb="4">
      <t>ホウシキ</t>
    </rPh>
    <rPh sb="5" eb="7">
      <t>シメイ</t>
    </rPh>
    <rPh sb="7" eb="9">
      <t>キョウソウ</t>
    </rPh>
    <rPh sb="9" eb="11">
      <t>ケイヤク</t>
    </rPh>
    <rPh sb="21" eb="24">
      <t>キョウソウセイ</t>
    </rPh>
    <rPh sb="38" eb="40">
      <t>クマモト</t>
    </rPh>
    <rPh sb="40" eb="43">
      <t>ジシントウ</t>
    </rPh>
    <rPh sb="44" eb="46">
      <t>サイガイ</t>
    </rPh>
    <rPh sb="46" eb="48">
      <t>タイオウ</t>
    </rPh>
    <rPh sb="52" eb="54">
      <t>キンキュウ</t>
    </rPh>
    <rPh sb="54" eb="55">
      <t>ズイ</t>
    </rPh>
    <rPh sb="55" eb="56">
      <t>チギリ</t>
    </rPh>
    <rPh sb="57" eb="59">
      <t>ジッシ</t>
    </rPh>
    <rPh sb="61" eb="63">
      <t>ギョウム</t>
    </rPh>
    <phoneticPr fontId="6"/>
  </si>
  <si>
    <t>基盤地図情報の複製・使用申請数を前年度比1倍以上とする。</t>
    <rPh sb="0" eb="2">
      <t>キバン</t>
    </rPh>
    <rPh sb="2" eb="4">
      <t>チズ</t>
    </rPh>
    <rPh sb="4" eb="6">
      <t>ジョウホウ</t>
    </rPh>
    <rPh sb="7" eb="9">
      <t>フクセイ</t>
    </rPh>
    <rPh sb="10" eb="12">
      <t>シヨウ</t>
    </rPh>
    <rPh sb="12" eb="14">
      <t>シンセイ</t>
    </rPh>
    <rPh sb="14" eb="15">
      <t>カズ</t>
    </rPh>
    <rPh sb="16" eb="20">
      <t>ゼンネンドヒ</t>
    </rPh>
    <rPh sb="21" eb="24">
      <t>バイイジョウ</t>
    </rPh>
    <phoneticPr fontId="6"/>
  </si>
  <si>
    <t>基盤地図情報の複製・使用申請数</t>
    <rPh sb="0" eb="2">
      <t>キバン</t>
    </rPh>
    <rPh sb="2" eb="4">
      <t>チズ</t>
    </rPh>
    <rPh sb="4" eb="6">
      <t>ジョウホウ</t>
    </rPh>
    <rPh sb="7" eb="9">
      <t>フクセイ</t>
    </rPh>
    <rPh sb="10" eb="12">
      <t>シヨウ</t>
    </rPh>
    <rPh sb="12" eb="14">
      <t>シンセイ</t>
    </rPh>
    <rPh sb="14" eb="15">
      <t>スウ</t>
    </rPh>
    <phoneticPr fontId="6"/>
  </si>
  <si>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</si>
  <si>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地理空間情報活用推進基本法では、基盤地図情報は「電子地図上における地理空間情報の位置を定めるための基準となるものの位置情報」と位置づけられ、同基本計画（平成29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・都市計画区域について、地方公共団体等の大縮尺地図データの活用や公共施設の管理者・整備者との連携により更新する。
・都市計画区域について、国土の現況が著しく変化している地域を空中写真から作成した正射画像を活用して、更新を行う。</t>
    <rPh sb="0" eb="2">
      <t>チリ</t>
    </rPh>
    <rPh sb="2" eb="4">
      <t>クウカン</t>
    </rPh>
    <rPh sb="4" eb="6">
      <t>ジョウホウ</t>
    </rPh>
    <rPh sb="6" eb="8">
      <t>カツヨウ</t>
    </rPh>
    <rPh sb="8" eb="10">
      <t>スイシン</t>
    </rPh>
    <rPh sb="10" eb="13">
      <t>キホンホウ</t>
    </rPh>
    <rPh sb="16" eb="18">
      <t>キバン</t>
    </rPh>
    <rPh sb="18" eb="20">
      <t>チズ</t>
    </rPh>
    <rPh sb="20" eb="22">
      <t>ジョウホウ</t>
    </rPh>
    <rPh sb="24" eb="26">
      <t>デンシ</t>
    </rPh>
    <rPh sb="26" eb="28">
      <t>チズ</t>
    </rPh>
    <rPh sb="28" eb="29">
      <t>ジョウ</t>
    </rPh>
    <rPh sb="33" eb="35">
      <t>チリ</t>
    </rPh>
    <rPh sb="35" eb="37">
      <t>クウカン</t>
    </rPh>
    <rPh sb="37" eb="39">
      <t>ジョウホウ</t>
    </rPh>
    <rPh sb="40" eb="42">
      <t>イチ</t>
    </rPh>
    <rPh sb="43" eb="44">
      <t>サダ</t>
    </rPh>
    <rPh sb="49" eb="51">
      <t>キジュン</t>
    </rPh>
    <rPh sb="57" eb="59">
      <t>イチ</t>
    </rPh>
    <rPh sb="59" eb="61">
      <t>ジョウホウ</t>
    </rPh>
    <rPh sb="63" eb="65">
      <t>イチ</t>
    </rPh>
    <rPh sb="70" eb="71">
      <t>ドウ</t>
    </rPh>
    <rPh sb="71" eb="73">
      <t>キホン</t>
    </rPh>
    <rPh sb="73" eb="75">
      <t>ケイカク</t>
    </rPh>
    <rPh sb="76" eb="78">
      <t>ヘイセイ</t>
    </rPh>
    <rPh sb="80" eb="81">
      <t>ネン</t>
    </rPh>
    <rPh sb="81" eb="83">
      <t>カクギ</t>
    </rPh>
    <rPh sb="83" eb="85">
      <t>ケッテイ</t>
    </rPh>
    <rPh sb="90" eb="92">
      <t>コクド</t>
    </rPh>
    <rPh sb="92" eb="94">
      <t>チリ</t>
    </rPh>
    <rPh sb="94" eb="95">
      <t>イン</t>
    </rPh>
    <rPh sb="96" eb="98">
      <t>コウシン</t>
    </rPh>
    <rPh sb="99" eb="100">
      <t>オコナ</t>
    </rPh>
    <rPh sb="107" eb="109">
      <t>ヘイセイ</t>
    </rPh>
    <rPh sb="111" eb="113">
      <t>ネンド</t>
    </rPh>
    <rPh sb="116" eb="118">
      <t>ショキ</t>
    </rPh>
    <rPh sb="118" eb="120">
      <t>セイビ</t>
    </rPh>
    <rPh sb="121" eb="123">
      <t>カンリョウ</t>
    </rPh>
    <rPh sb="125" eb="127">
      <t>ヘイセイ</t>
    </rPh>
    <rPh sb="129" eb="131">
      <t>ネンド</t>
    </rPh>
    <rPh sb="133" eb="135">
      <t>チホウ</t>
    </rPh>
    <rPh sb="135" eb="137">
      <t>コウキョウ</t>
    </rPh>
    <rPh sb="137" eb="139">
      <t>ダンタイ</t>
    </rPh>
    <rPh sb="140" eb="142">
      <t>コウシン</t>
    </rPh>
    <rPh sb="144" eb="146">
      <t>トシ</t>
    </rPh>
    <rPh sb="146" eb="148">
      <t>ケイカク</t>
    </rPh>
    <rPh sb="148" eb="149">
      <t>キ</t>
    </rPh>
    <rPh sb="149" eb="150">
      <t>ズ</t>
    </rPh>
    <rPh sb="151" eb="153">
      <t>コウシン</t>
    </rPh>
    <rPh sb="153" eb="155">
      <t>ジョウホウ</t>
    </rPh>
    <rPh sb="157" eb="159">
      <t>コウキョウ</t>
    </rPh>
    <rPh sb="159" eb="161">
      <t>シセツ</t>
    </rPh>
    <rPh sb="162" eb="164">
      <t>カンリ</t>
    </rPh>
    <rPh sb="164" eb="165">
      <t>シャ</t>
    </rPh>
    <rPh sb="166" eb="168">
      <t>セイビ</t>
    </rPh>
    <rPh sb="170" eb="172">
      <t>コウジ</t>
    </rPh>
    <rPh sb="172" eb="175">
      <t>ズメントウ</t>
    </rPh>
    <rPh sb="176" eb="178">
      <t>カツヨウ</t>
    </rPh>
    <rPh sb="180" eb="182">
      <t>コウシン</t>
    </rPh>
    <rPh sb="183" eb="185">
      <t>ジッシ</t>
    </rPh>
    <rPh sb="190" eb="193">
      <t>グタイテキ</t>
    </rPh>
    <rPh sb="194" eb="196">
      <t>ジギョウ</t>
    </rPh>
    <rPh sb="196" eb="198">
      <t>ガイヨウ</t>
    </rPh>
    <rPh sb="199" eb="201">
      <t>カキ</t>
    </rPh>
    <rPh sb="208" eb="210">
      <t>トシ</t>
    </rPh>
    <rPh sb="210" eb="212">
      <t>ケイカク</t>
    </rPh>
    <rPh sb="212" eb="214">
      <t>クイキ</t>
    </rPh>
    <rPh sb="219" eb="221">
      <t>チホウ</t>
    </rPh>
    <rPh sb="221" eb="223">
      <t>コウキョウ</t>
    </rPh>
    <rPh sb="223" eb="226">
      <t>ダンタイトウ</t>
    </rPh>
    <rPh sb="227" eb="230">
      <t>ダイシュクシャク</t>
    </rPh>
    <rPh sb="230" eb="232">
      <t>チズ</t>
    </rPh>
    <rPh sb="236" eb="238">
      <t>カツヨウ</t>
    </rPh>
    <rPh sb="239" eb="241">
      <t>コウキョウ</t>
    </rPh>
    <rPh sb="241" eb="243">
      <t>シセツ</t>
    </rPh>
    <rPh sb="244" eb="247">
      <t>カンリシャ</t>
    </rPh>
    <rPh sb="248" eb="250">
      <t>セイビ</t>
    </rPh>
    <rPh sb="250" eb="251">
      <t>シャ</t>
    </rPh>
    <rPh sb="253" eb="255">
      <t>レンケイ</t>
    </rPh>
    <rPh sb="258" eb="260">
      <t>コウシン</t>
    </rPh>
    <rPh sb="265" eb="267">
      <t>トシ</t>
    </rPh>
    <rPh sb="267" eb="269">
      <t>ケイカク</t>
    </rPh>
    <rPh sb="269" eb="271">
      <t>クイキ</t>
    </rPh>
    <rPh sb="276" eb="278">
      <t>コクド</t>
    </rPh>
    <rPh sb="279" eb="281">
      <t>ゲンキョウ</t>
    </rPh>
    <rPh sb="282" eb="283">
      <t>イチジル</t>
    </rPh>
    <rPh sb="285" eb="287">
      <t>ヘンカ</t>
    </rPh>
    <rPh sb="291" eb="293">
      <t>チイキ</t>
    </rPh>
    <rPh sb="294" eb="296">
      <t>クウチュウ</t>
    </rPh>
    <rPh sb="296" eb="298">
      <t>シャシン</t>
    </rPh>
    <rPh sb="300" eb="302">
      <t>サクセイ</t>
    </rPh>
    <rPh sb="304" eb="306">
      <t>セイシャ</t>
    </rPh>
    <rPh sb="306" eb="308">
      <t>ガゾウ</t>
    </rPh>
    <rPh sb="309" eb="311">
      <t>カツヨウ</t>
    </rPh>
    <rPh sb="314" eb="316">
      <t>コウシン</t>
    </rPh>
    <rPh sb="317" eb="318">
      <t>オコナ</t>
    </rPh>
    <phoneticPr fontId="6"/>
  </si>
  <si>
    <t>-</t>
    <phoneticPr fontId="5"/>
  </si>
  <si>
    <t>A.民間企業</t>
    <rPh sb="2" eb="4">
      <t>ミンカン</t>
    </rPh>
    <rPh sb="4" eb="6">
      <t>キギョウ</t>
    </rPh>
    <phoneticPr fontId="5"/>
  </si>
  <si>
    <t>-</t>
    <phoneticPr fontId="5"/>
  </si>
  <si>
    <t>1,115,184/23,885</t>
    <phoneticPr fontId="5"/>
  </si>
  <si>
    <t>基本計画（平成19年閣議決定）に基づく整備目標（平成23年度概成）を達成し、平成24年度からは、基本計画（平成24年3月閣議決定及び平成29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rPh sb="0" eb="2">
      <t>キホン</t>
    </rPh>
    <rPh sb="2" eb="4">
      <t>ケイカク</t>
    </rPh>
    <rPh sb="5" eb="7">
      <t>ヘイセイ</t>
    </rPh>
    <rPh sb="9" eb="10">
      <t>ネン</t>
    </rPh>
    <rPh sb="10" eb="12">
      <t>カクギ</t>
    </rPh>
    <rPh sb="12" eb="14">
      <t>ケッテイ</t>
    </rPh>
    <rPh sb="16" eb="17">
      <t>モト</t>
    </rPh>
    <rPh sb="19" eb="21">
      <t>セイビ</t>
    </rPh>
    <rPh sb="21" eb="23">
      <t>モクヒョウ</t>
    </rPh>
    <rPh sb="24" eb="26">
      <t>ヘイセイ</t>
    </rPh>
    <rPh sb="28" eb="30">
      <t>ネンド</t>
    </rPh>
    <rPh sb="30" eb="31">
      <t>ガイ</t>
    </rPh>
    <rPh sb="31" eb="32">
      <t>セイ</t>
    </rPh>
    <rPh sb="34" eb="36">
      <t>タッセイ</t>
    </rPh>
    <rPh sb="38" eb="40">
      <t>ヘイセイ</t>
    </rPh>
    <rPh sb="42" eb="44">
      <t>ネンド</t>
    </rPh>
    <rPh sb="48" eb="50">
      <t>キホン</t>
    </rPh>
    <rPh sb="50" eb="52">
      <t>ケイカク</t>
    </rPh>
    <rPh sb="64" eb="65">
      <t>オヨ</t>
    </rPh>
    <rPh sb="66" eb="68">
      <t>ヘイセイ</t>
    </rPh>
    <rPh sb="70" eb="71">
      <t>ネン</t>
    </rPh>
    <rPh sb="72" eb="73">
      <t>ツキ</t>
    </rPh>
    <rPh sb="73" eb="75">
      <t>カクギ</t>
    </rPh>
    <rPh sb="75" eb="77">
      <t>ケッテイ</t>
    </rPh>
    <rPh sb="79" eb="80">
      <t>モト</t>
    </rPh>
    <rPh sb="83" eb="85">
      <t>コウシン</t>
    </rPh>
    <rPh sb="86" eb="88">
      <t>ジッシ</t>
    </rPh>
    <rPh sb="96" eb="98">
      <t>シャカイ</t>
    </rPh>
    <rPh sb="98" eb="100">
      <t>シホン</t>
    </rPh>
    <rPh sb="100" eb="102">
      <t>セイビ</t>
    </rPh>
    <rPh sb="103" eb="105">
      <t>カクジツ</t>
    </rPh>
    <rPh sb="106" eb="108">
      <t>ジョウホウ</t>
    </rPh>
    <rPh sb="111" eb="113">
      <t>コウキョウ</t>
    </rPh>
    <rPh sb="113" eb="115">
      <t>シセツ</t>
    </rPh>
    <rPh sb="116" eb="118">
      <t>セイビ</t>
    </rPh>
    <rPh sb="118" eb="119">
      <t>シャ</t>
    </rPh>
    <rPh sb="120" eb="123">
      <t>カンリシャ</t>
    </rPh>
    <rPh sb="125" eb="127">
      <t>レンケイ</t>
    </rPh>
    <rPh sb="128" eb="130">
      <t>キョウリョク</t>
    </rPh>
    <rPh sb="131" eb="132">
      <t>モト</t>
    </rPh>
    <rPh sb="133" eb="135">
      <t>コクド</t>
    </rPh>
    <rPh sb="135" eb="137">
      <t>カンリ</t>
    </rPh>
    <rPh sb="137" eb="138">
      <t>ジョウ</t>
    </rPh>
    <rPh sb="138" eb="140">
      <t>ジュウヨウ</t>
    </rPh>
    <rPh sb="141" eb="143">
      <t>シセツ</t>
    </rPh>
    <rPh sb="148" eb="150">
      <t>シンキ</t>
    </rPh>
    <rPh sb="153" eb="155">
      <t>タイオウ</t>
    </rPh>
    <rPh sb="157" eb="159">
      <t>コウシン</t>
    </rPh>
    <rPh sb="164" eb="167">
      <t>コウカテキ</t>
    </rPh>
    <rPh sb="168" eb="170">
      <t>ジギョウ</t>
    </rPh>
    <rPh sb="170" eb="172">
      <t>ジッシ</t>
    </rPh>
    <rPh sb="173" eb="174">
      <t>オコナ</t>
    </rPh>
    <phoneticPr fontId="6"/>
  </si>
  <si>
    <t>平成28年度の予備費は基盤地図情報の整備等を行った。</t>
    <phoneticPr fontId="5"/>
  </si>
  <si>
    <t>1,041,325/17,630</t>
    <phoneticPr fontId="5"/>
  </si>
  <si>
    <t>-</t>
    <phoneticPr fontId="5"/>
  </si>
  <si>
    <t>国土交通省国土地理院調べ（基盤地図情報の複製・使用申請数の調査）（平成29年5月）</t>
    <rPh sb="0" eb="2">
      <t>コクド</t>
    </rPh>
    <rPh sb="2" eb="5">
      <t>コウツウショウ</t>
    </rPh>
    <rPh sb="5" eb="10">
      <t>コクドチリイン</t>
    </rPh>
    <rPh sb="10" eb="11">
      <t>シラ</t>
    </rPh>
    <rPh sb="29" eb="31">
      <t>チョウサ</t>
    </rPh>
    <rPh sb="33" eb="35">
      <t>ヘイセイ</t>
    </rPh>
    <rPh sb="37" eb="38">
      <t>ネン</t>
    </rPh>
    <rPh sb="39" eb="40">
      <t>ツキ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</si>
</sst>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124146</xdr:colOff>
      <xdr:row>744</xdr:row>
      <xdr:rowOff>99420</xdr:rowOff>
    </xdr:from>
    <xdr:to>
      <xdr:col>19</xdr:col>
      <xdr:colOff>104775</xdr:colOff>
      <xdr:row>746</xdr:row>
      <xdr:rowOff>8363</xdr:rowOff>
    </xdr:to>
    <xdr:sp macro="" textlink="">
      <xdr:nvSpPr>
        <xdr:cNvPr id="2" name="Text Box 12"/>
        <xdr:cNvSpPr txBox="1">
          <a:spLocks noChangeArrowheads="1"/>
        </xdr:cNvSpPr>
      </xdr:nvSpPr>
      <xdr:spPr bwMode="auto">
        <a:xfrm>
          <a:off x="1924371" y="41885595"/>
          <a:ext cx="1980879" cy="613793"/>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企画立案及び事業の実施</a:t>
          </a:r>
          <a:endParaRPr lang="ja-JP" altLang="ja-JP"/>
        </a:p>
      </xdr:txBody>
    </xdr:sp>
    <xdr:clientData/>
  </xdr:twoCellAnchor>
  <xdr:twoCellAnchor>
    <xdr:from>
      <xdr:col>10</xdr:col>
      <xdr:colOff>149300</xdr:colOff>
      <xdr:row>742</xdr:row>
      <xdr:rowOff>0</xdr:rowOff>
    </xdr:from>
    <xdr:to>
      <xdr:col>16</xdr:col>
      <xdr:colOff>151693</xdr:colOff>
      <xdr:row>744</xdr:row>
      <xdr:rowOff>123053</xdr:rowOff>
    </xdr:to>
    <xdr:sp macro="" textlink="">
      <xdr:nvSpPr>
        <xdr:cNvPr id="3" name="Text Box 11"/>
        <xdr:cNvSpPr txBox="1">
          <a:spLocks noChangeArrowheads="1"/>
        </xdr:cNvSpPr>
      </xdr:nvSpPr>
      <xdr:spPr bwMode="auto">
        <a:xfrm>
          <a:off x="2149550" y="41081325"/>
          <a:ext cx="1202543" cy="827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1041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167653</xdr:colOff>
      <xdr:row>748</xdr:row>
      <xdr:rowOff>51544</xdr:rowOff>
    </xdr:from>
    <xdr:to>
      <xdr:col>27</xdr:col>
      <xdr:colOff>186016</xdr:colOff>
      <xdr:row>749</xdr:row>
      <xdr:rowOff>281404</xdr:rowOff>
    </xdr:to>
    <xdr:sp macro="" textlink="">
      <xdr:nvSpPr>
        <xdr:cNvPr id="4" name="Text Box 14"/>
        <xdr:cNvSpPr txBox="1">
          <a:spLocks noChangeArrowheads="1"/>
        </xdr:cNvSpPr>
      </xdr:nvSpPr>
      <xdr:spPr bwMode="auto">
        <a:xfrm>
          <a:off x="4168153" y="43247419"/>
          <a:ext cx="1418538" cy="5822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1041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168649</xdr:colOff>
      <xdr:row>750</xdr:row>
      <xdr:rowOff>54946</xdr:rowOff>
    </xdr:from>
    <xdr:to>
      <xdr:col>37</xdr:col>
      <xdr:colOff>123825</xdr:colOff>
      <xdr:row>751</xdr:row>
      <xdr:rowOff>257175</xdr:rowOff>
    </xdr:to>
    <xdr:sp macro="" textlink="">
      <xdr:nvSpPr>
        <xdr:cNvPr id="5" name="AutoShape 25"/>
        <xdr:cNvSpPr>
          <a:spLocks noChangeArrowheads="1"/>
        </xdr:cNvSpPr>
      </xdr:nvSpPr>
      <xdr:spPr bwMode="auto">
        <a:xfrm>
          <a:off x="4169149" y="44174746"/>
          <a:ext cx="3355601" cy="5546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744</xdr:row>
      <xdr:rowOff>147955</xdr:rowOff>
    </xdr:from>
    <xdr:to>
      <xdr:col>19</xdr:col>
      <xdr:colOff>152400</xdr:colOff>
      <xdr:row>745</xdr:row>
      <xdr:rowOff>276225</xdr:rowOff>
    </xdr:to>
    <xdr:sp macro="" textlink="">
      <xdr:nvSpPr>
        <xdr:cNvPr id="6" name="AutoShape 27"/>
        <xdr:cNvSpPr>
          <a:spLocks noChangeArrowheads="1"/>
        </xdr:cNvSpPr>
      </xdr:nvSpPr>
      <xdr:spPr bwMode="auto">
        <a:xfrm>
          <a:off x="1800225" y="42153205"/>
          <a:ext cx="2152650" cy="4806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123903</xdr:colOff>
      <xdr:row>746</xdr:row>
      <xdr:rowOff>12703</xdr:rowOff>
    </xdr:from>
    <xdr:to>
      <xdr:col>20</xdr:col>
      <xdr:colOff>177813</xdr:colOff>
      <xdr:row>748</xdr:row>
      <xdr:rowOff>346515</xdr:rowOff>
    </xdr:to>
    <xdr:cxnSp macro="">
      <xdr:nvCxnSpPr>
        <xdr:cNvPr id="7" name="図形 11"/>
        <xdr:cNvCxnSpPr/>
      </xdr:nvCxnSpPr>
      <xdr:spPr>
        <a:xfrm>
          <a:off x="2724228" y="42503728"/>
          <a:ext cx="1454085" cy="1038662"/>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123899</xdr:colOff>
      <xdr:row>750</xdr:row>
      <xdr:rowOff>127000</xdr:rowOff>
    </xdr:from>
    <xdr:to>
      <xdr:col>37</xdr:col>
      <xdr:colOff>85724</xdr:colOff>
      <xdr:row>752</xdr:row>
      <xdr:rowOff>65119</xdr:rowOff>
    </xdr:to>
    <xdr:sp macro="" textlink="">
      <xdr:nvSpPr>
        <xdr:cNvPr id="8" name="Text Box 16"/>
        <xdr:cNvSpPr txBox="1">
          <a:spLocks noChangeArrowheads="1"/>
        </xdr:cNvSpPr>
      </xdr:nvSpPr>
      <xdr:spPr bwMode="auto">
        <a:xfrm>
          <a:off x="4324424" y="44027725"/>
          <a:ext cx="3162225" cy="642969"/>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標高データ及びオルソ画像作成業務を実施</a:t>
          </a:r>
          <a:endParaRPr lang="ja-JP" altLang="ja-JP"/>
        </a:p>
      </xdr:txBody>
    </xdr:sp>
    <xdr:clientData/>
  </xdr:twoCellAnchor>
  <xdr:twoCellAnchor>
    <xdr:from>
      <xdr:col>21</xdr:col>
      <xdr:colOff>0</xdr:colOff>
      <xdr:row>747</xdr:row>
      <xdr:rowOff>85725</xdr:rowOff>
    </xdr:from>
    <xdr:to>
      <xdr:col>35</xdr:col>
      <xdr:colOff>39280</xdr:colOff>
      <xdr:row>747</xdr:row>
      <xdr:rowOff>319097</xdr:rowOff>
    </xdr:to>
    <xdr:sp macro="" textlink="">
      <xdr:nvSpPr>
        <xdr:cNvPr id="9" name="Text Box 24"/>
        <xdr:cNvSpPr txBox="1">
          <a:spLocks noChangeArrowheads="1"/>
        </xdr:cNvSpPr>
      </xdr:nvSpPr>
      <xdr:spPr bwMode="auto">
        <a:xfrm>
          <a:off x="4200525" y="42929175"/>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指名競争契約・随意契約</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3" sqref="AZ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400</v>
      </c>
      <c r="AT2" s="962"/>
      <c r="AU2" s="962"/>
      <c r="AV2" s="52" t="str">
        <f>IF(AW2="", "", "-")</f>
        <v/>
      </c>
      <c r="AW2" s="934"/>
      <c r="AX2" s="934"/>
    </row>
    <row r="3" spans="1:50" ht="21" customHeight="1" thickBot="1">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619</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183</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511" t="s">
        <v>391</v>
      </c>
      <c r="B8" s="512"/>
      <c r="C8" s="512"/>
      <c r="D8" s="512"/>
      <c r="E8" s="512"/>
      <c r="F8" s="513"/>
      <c r="G8" s="963" t="str">
        <f>入力規則等!A26</f>
        <v>国土強靱化施策、ＩＴ戦略</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635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v>1149</v>
      </c>
      <c r="Q13" s="679"/>
      <c r="R13" s="679"/>
      <c r="S13" s="679"/>
      <c r="T13" s="679"/>
      <c r="U13" s="679"/>
      <c r="V13" s="680"/>
      <c r="W13" s="678">
        <v>995</v>
      </c>
      <c r="X13" s="679"/>
      <c r="Y13" s="679"/>
      <c r="Z13" s="679"/>
      <c r="AA13" s="679"/>
      <c r="AB13" s="679"/>
      <c r="AC13" s="680"/>
      <c r="AD13" s="678">
        <v>950</v>
      </c>
      <c r="AE13" s="679"/>
      <c r="AF13" s="679"/>
      <c r="AG13" s="679"/>
      <c r="AH13" s="679"/>
      <c r="AI13" s="679"/>
      <c r="AJ13" s="680"/>
      <c r="AK13" s="678">
        <v>955</v>
      </c>
      <c r="AL13" s="679"/>
      <c r="AM13" s="679"/>
      <c r="AN13" s="679"/>
      <c r="AO13" s="679"/>
      <c r="AP13" s="679"/>
      <c r="AQ13" s="680"/>
      <c r="AR13" s="942"/>
      <c r="AS13" s="943"/>
      <c r="AT13" s="943"/>
      <c r="AU13" s="943"/>
      <c r="AV13" s="943"/>
      <c r="AW13" s="943"/>
      <c r="AX13" s="944"/>
    </row>
    <row r="14" spans="1:50" ht="21" customHeight="1">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v>15</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t="s">
        <v>638</v>
      </c>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v>-15</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v>145</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c r="A18" s="637"/>
      <c r="B18" s="638"/>
      <c r="C18" s="638"/>
      <c r="D18" s="638"/>
      <c r="E18" s="638"/>
      <c r="F18" s="639"/>
      <c r="G18" s="750"/>
      <c r="H18" s="751"/>
      <c r="I18" s="739" t="s">
        <v>21</v>
      </c>
      <c r="J18" s="740"/>
      <c r="K18" s="740"/>
      <c r="L18" s="740"/>
      <c r="M18" s="740"/>
      <c r="N18" s="740"/>
      <c r="O18" s="741"/>
      <c r="P18" s="902">
        <f>SUM(P13:V17)</f>
        <v>1134</v>
      </c>
      <c r="Q18" s="903"/>
      <c r="R18" s="903"/>
      <c r="S18" s="903"/>
      <c r="T18" s="903"/>
      <c r="U18" s="903"/>
      <c r="V18" s="904"/>
      <c r="W18" s="902">
        <f>SUM(W13:AC17)</f>
        <v>1010</v>
      </c>
      <c r="X18" s="903"/>
      <c r="Y18" s="903"/>
      <c r="Z18" s="903"/>
      <c r="AA18" s="903"/>
      <c r="AB18" s="903"/>
      <c r="AC18" s="904"/>
      <c r="AD18" s="902">
        <f>SUM(AD13:AJ17)</f>
        <v>1095</v>
      </c>
      <c r="AE18" s="903"/>
      <c r="AF18" s="903"/>
      <c r="AG18" s="903"/>
      <c r="AH18" s="903"/>
      <c r="AI18" s="903"/>
      <c r="AJ18" s="904"/>
      <c r="AK18" s="902">
        <f>SUM(AK13:AQ17)</f>
        <v>955</v>
      </c>
      <c r="AL18" s="903"/>
      <c r="AM18" s="903"/>
      <c r="AN18" s="903"/>
      <c r="AO18" s="903"/>
      <c r="AP18" s="903"/>
      <c r="AQ18" s="904"/>
      <c r="AR18" s="902">
        <f>SUM(AR13:AX17)</f>
        <v>0</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v>1120</v>
      </c>
      <c r="Q19" s="679"/>
      <c r="R19" s="679"/>
      <c r="S19" s="679"/>
      <c r="T19" s="679"/>
      <c r="U19" s="679"/>
      <c r="V19" s="680"/>
      <c r="W19" s="678">
        <v>1000</v>
      </c>
      <c r="X19" s="679"/>
      <c r="Y19" s="679"/>
      <c r="Z19" s="679"/>
      <c r="AA19" s="679"/>
      <c r="AB19" s="679"/>
      <c r="AC19" s="680"/>
      <c r="AD19" s="678">
        <v>1041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f>IF(P18=0, "-", SUM(P19)/P18)</f>
        <v>0.98765432098765427</v>
      </c>
      <c r="Q20" s="351"/>
      <c r="R20" s="351"/>
      <c r="S20" s="351"/>
      <c r="T20" s="351"/>
      <c r="U20" s="351"/>
      <c r="V20" s="351"/>
      <c r="W20" s="351">
        <f t="shared" ref="W20" si="0">IF(W18=0, "-", SUM(W19)/W18)</f>
        <v>0.99009900990099009</v>
      </c>
      <c r="X20" s="351"/>
      <c r="Y20" s="351"/>
      <c r="Z20" s="351"/>
      <c r="AA20" s="351"/>
      <c r="AB20" s="351"/>
      <c r="AC20" s="351"/>
      <c r="AD20" s="351">
        <f t="shared" ref="AD20" si="1">IF(AD18=0, "-", SUM(AD19)/AD18)</f>
        <v>0.9506849315068493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508</v>
      </c>
      <c r="H21" s="350"/>
      <c r="I21" s="350"/>
      <c r="J21" s="350"/>
      <c r="K21" s="350"/>
      <c r="L21" s="350"/>
      <c r="M21" s="350"/>
      <c r="N21" s="350"/>
      <c r="O21" s="350"/>
      <c r="P21" s="351">
        <f>IF(P19=0, "-", SUM(P19)/SUM(P13,P14))</f>
        <v>0.9747606614447345</v>
      </c>
      <c r="Q21" s="351"/>
      <c r="R21" s="351"/>
      <c r="S21" s="351"/>
      <c r="T21" s="351"/>
      <c r="U21" s="351"/>
      <c r="V21" s="351"/>
      <c r="W21" s="351">
        <f t="shared" ref="W21" si="2">IF(W19=0, "-", SUM(W19)/SUM(W13,W14))</f>
        <v>1.0050251256281406</v>
      </c>
      <c r="X21" s="351"/>
      <c r="Y21" s="351"/>
      <c r="Z21" s="351"/>
      <c r="AA21" s="351"/>
      <c r="AB21" s="351"/>
      <c r="AC21" s="351"/>
      <c r="AD21" s="351">
        <f t="shared" ref="AD21" si="3">IF(AD19=0, "-", SUM(AD19)/SUM(AD13,AD14))</f>
        <v>1.0957894736842104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c r="A23" s="991"/>
      <c r="B23" s="992"/>
      <c r="C23" s="992"/>
      <c r="D23" s="992"/>
      <c r="E23" s="992"/>
      <c r="F23" s="993"/>
      <c r="G23" s="976" t="s">
        <v>554</v>
      </c>
      <c r="H23" s="977"/>
      <c r="I23" s="977"/>
      <c r="J23" s="977"/>
      <c r="K23" s="977"/>
      <c r="L23" s="977"/>
      <c r="M23" s="977"/>
      <c r="N23" s="977"/>
      <c r="O23" s="978"/>
      <c r="P23" s="942">
        <v>955</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c r="A29" s="994"/>
      <c r="B29" s="995"/>
      <c r="C29" s="995"/>
      <c r="D29" s="995"/>
      <c r="E29" s="995"/>
      <c r="F29" s="996"/>
      <c r="G29" s="985" t="s">
        <v>484</v>
      </c>
      <c r="H29" s="986"/>
      <c r="I29" s="986"/>
      <c r="J29" s="986"/>
      <c r="K29" s="986"/>
      <c r="L29" s="986"/>
      <c r="M29" s="986"/>
      <c r="N29" s="986"/>
      <c r="O29" s="987"/>
      <c r="P29" s="957">
        <f>AK13</f>
        <v>955</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29</v>
      </c>
      <c r="AV31" s="186"/>
      <c r="AW31" s="429" t="s">
        <v>301</v>
      </c>
      <c r="AX31" s="430"/>
    </row>
    <row r="32" spans="1:50" ht="23.25" customHeight="1">
      <c r="A32" s="434"/>
      <c r="B32" s="432"/>
      <c r="C32" s="432"/>
      <c r="D32" s="432"/>
      <c r="E32" s="432"/>
      <c r="F32" s="433"/>
      <c r="G32" s="575" t="s">
        <v>632</v>
      </c>
      <c r="H32" s="576"/>
      <c r="I32" s="576"/>
      <c r="J32" s="576"/>
      <c r="K32" s="576"/>
      <c r="L32" s="576"/>
      <c r="M32" s="576"/>
      <c r="N32" s="576"/>
      <c r="O32" s="577"/>
      <c r="P32" s="100" t="s">
        <v>633</v>
      </c>
      <c r="Q32" s="100"/>
      <c r="R32" s="100"/>
      <c r="S32" s="100"/>
      <c r="T32" s="100"/>
      <c r="U32" s="100"/>
      <c r="V32" s="100"/>
      <c r="W32" s="100"/>
      <c r="X32" s="101"/>
      <c r="Y32" s="497" t="s">
        <v>13</v>
      </c>
      <c r="Z32" s="544"/>
      <c r="AA32" s="545"/>
      <c r="AB32" s="482" t="s">
        <v>555</v>
      </c>
      <c r="AC32" s="482"/>
      <c r="AD32" s="482"/>
      <c r="AE32" s="239">
        <v>474</v>
      </c>
      <c r="AF32" s="240"/>
      <c r="AG32" s="240"/>
      <c r="AH32" s="240"/>
      <c r="AI32" s="239">
        <v>672</v>
      </c>
      <c r="AJ32" s="240"/>
      <c r="AK32" s="240"/>
      <c r="AL32" s="240"/>
      <c r="AM32" s="239">
        <v>651</v>
      </c>
      <c r="AN32" s="240"/>
      <c r="AO32" s="240"/>
      <c r="AP32" s="240"/>
      <c r="AQ32" s="359" t="s">
        <v>556</v>
      </c>
      <c r="AR32" s="194"/>
      <c r="AS32" s="194"/>
      <c r="AT32" s="360"/>
      <c r="AU32" s="240" t="s">
        <v>556</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v>439</v>
      </c>
      <c r="AF33" s="240"/>
      <c r="AG33" s="240"/>
      <c r="AH33" s="240"/>
      <c r="AI33" s="239">
        <v>474</v>
      </c>
      <c r="AJ33" s="240"/>
      <c r="AK33" s="240"/>
      <c r="AL33" s="240"/>
      <c r="AM33" s="239">
        <v>672</v>
      </c>
      <c r="AN33" s="240"/>
      <c r="AO33" s="240"/>
      <c r="AP33" s="240"/>
      <c r="AQ33" s="359" t="s">
        <v>556</v>
      </c>
      <c r="AR33" s="194"/>
      <c r="AS33" s="194"/>
      <c r="AT33" s="360"/>
      <c r="AU33" s="240">
        <v>651</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108</v>
      </c>
      <c r="AF34" s="240"/>
      <c r="AG34" s="240"/>
      <c r="AH34" s="240"/>
      <c r="AI34" s="239">
        <v>142</v>
      </c>
      <c r="AJ34" s="240"/>
      <c r="AK34" s="240"/>
      <c r="AL34" s="240"/>
      <c r="AM34" s="239">
        <v>97</v>
      </c>
      <c r="AN34" s="240"/>
      <c r="AO34" s="240"/>
      <c r="AP34" s="240"/>
      <c r="AQ34" s="359" t="s">
        <v>556</v>
      </c>
      <c r="AR34" s="194"/>
      <c r="AS34" s="194"/>
      <c r="AT34" s="360"/>
      <c r="AU34" s="240" t="s">
        <v>556</v>
      </c>
      <c r="AV34" s="240"/>
      <c r="AW34" s="240"/>
      <c r="AX34" s="242"/>
    </row>
    <row r="35" spans="1:50" ht="23.25" customHeight="1">
      <c r="A35" s="225" t="s">
        <v>538</v>
      </c>
      <c r="B35" s="226"/>
      <c r="C35" s="226"/>
      <c r="D35" s="226"/>
      <c r="E35" s="226"/>
      <c r="F35" s="227"/>
      <c r="G35" s="231" t="s">
        <v>644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v>23885</v>
      </c>
      <c r="AF101" s="240"/>
      <c r="AG101" s="240"/>
      <c r="AH101" s="241"/>
      <c r="AI101" s="239">
        <v>18225</v>
      </c>
      <c r="AJ101" s="240"/>
      <c r="AK101" s="240"/>
      <c r="AL101" s="241"/>
      <c r="AM101" s="239">
        <v>17630</v>
      </c>
      <c r="AN101" s="240"/>
      <c r="AO101" s="240"/>
      <c r="AP101" s="241"/>
      <c r="AQ101" s="239" t="s">
        <v>556</v>
      </c>
      <c r="AR101" s="240"/>
      <c r="AS101" s="240"/>
      <c r="AT101" s="241"/>
      <c r="AU101" s="239" t="s">
        <v>636</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v>25000</v>
      </c>
      <c r="AF102" s="452"/>
      <c r="AG102" s="452"/>
      <c r="AH102" s="452"/>
      <c r="AI102" s="452">
        <v>22000</v>
      </c>
      <c r="AJ102" s="452"/>
      <c r="AK102" s="452"/>
      <c r="AL102" s="452"/>
      <c r="AM102" s="452">
        <v>21000</v>
      </c>
      <c r="AN102" s="452"/>
      <c r="AO102" s="452"/>
      <c r="AP102" s="452"/>
      <c r="AQ102" s="237">
        <v>21000</v>
      </c>
      <c r="AR102" s="238"/>
      <c r="AS102" s="238"/>
      <c r="AT102" s="334"/>
      <c r="AU102" s="237">
        <v>21000</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hidden="1"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hidden="1" customHeight="1">
      <c r="A116" s="473"/>
      <c r="B116" s="474"/>
      <c r="C116" s="474"/>
      <c r="D116" s="474"/>
      <c r="E116" s="474"/>
      <c r="F116" s="475"/>
      <c r="G116" s="424" t="s">
        <v>513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hidden="1" customHeigh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514</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514</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c r="A122" s="473"/>
      <c r="B122" s="474"/>
      <c r="C122" s="474"/>
      <c r="D122" s="474"/>
      <c r="E122" s="474"/>
      <c r="F122" s="475"/>
      <c r="G122" s="424" t="s">
        <v>559</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560</v>
      </c>
      <c r="AC122" s="484"/>
      <c r="AD122" s="485"/>
      <c r="AE122" s="452">
        <v>46.7</v>
      </c>
      <c r="AF122" s="452"/>
      <c r="AG122" s="452"/>
      <c r="AH122" s="452"/>
      <c r="AI122" s="452">
        <v>53.1</v>
      </c>
      <c r="AJ122" s="452"/>
      <c r="AK122" s="452"/>
      <c r="AL122" s="452"/>
      <c r="AM122" s="452">
        <v>59.1</v>
      </c>
      <c r="AN122" s="452"/>
      <c r="AO122" s="452"/>
      <c r="AP122" s="452"/>
      <c r="AQ122" s="452">
        <v>45.5</v>
      </c>
      <c r="AR122" s="452"/>
      <c r="AS122" s="452"/>
      <c r="AT122" s="452"/>
      <c r="AU122" s="452"/>
      <c r="AV122" s="452"/>
      <c r="AW122" s="452"/>
      <c r="AX122" s="566"/>
    </row>
    <row r="123" spans="1:50" ht="46.5" customHeight="1" thickBo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561</v>
      </c>
      <c r="AC123" s="499"/>
      <c r="AD123" s="500"/>
      <c r="AE123" s="548" t="s">
        <v>639</v>
      </c>
      <c r="AF123" s="548"/>
      <c r="AG123" s="548"/>
      <c r="AH123" s="548"/>
      <c r="AI123" s="548" t="s">
        <v>562</v>
      </c>
      <c r="AJ123" s="548"/>
      <c r="AK123" s="548"/>
      <c r="AL123" s="548"/>
      <c r="AM123" s="548" t="s">
        <v>642</v>
      </c>
      <c r="AN123" s="548"/>
      <c r="AO123" s="548"/>
      <c r="AP123" s="548"/>
      <c r="AQ123" s="548" t="s">
        <v>563</v>
      </c>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516</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514</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516</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514</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29</v>
      </c>
      <c r="AV133" s="187"/>
      <c r="AW133" s="131" t="s">
        <v>301</v>
      </c>
      <c r="AX133" s="170"/>
    </row>
    <row r="134" spans="1:50" ht="39.75" customHeight="1">
      <c r="A134" s="144"/>
      <c r="B134" s="140"/>
      <c r="C134" s="139"/>
      <c r="D134" s="140"/>
      <c r="E134" s="139"/>
      <c r="F134" s="213"/>
      <c r="G134" s="99" t="s">
        <v>634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v>1490000</v>
      </c>
      <c r="AF134" s="194"/>
      <c r="AG134" s="194"/>
      <c r="AH134" s="194"/>
      <c r="AI134" s="193">
        <v>1510000</v>
      </c>
      <c r="AJ134" s="194"/>
      <c r="AK134" s="194"/>
      <c r="AL134" s="194"/>
      <c r="AM134" s="193">
        <v>1540000</v>
      </c>
      <c r="AN134" s="194"/>
      <c r="AO134" s="194"/>
      <c r="AP134" s="194"/>
      <c r="AQ134" s="193" t="s">
        <v>556</v>
      </c>
      <c r="AR134" s="194"/>
      <c r="AS134" s="194"/>
      <c r="AT134" s="194"/>
      <c r="AU134" s="193" t="s">
        <v>556</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v>1490000</v>
      </c>
      <c r="AF135" s="194"/>
      <c r="AG135" s="194"/>
      <c r="AH135" s="194"/>
      <c r="AI135" s="193">
        <v>1510000</v>
      </c>
      <c r="AJ135" s="194"/>
      <c r="AK135" s="194"/>
      <c r="AL135" s="194"/>
      <c r="AM135" s="193">
        <v>1530000</v>
      </c>
      <c r="AN135" s="194"/>
      <c r="AO135" s="194"/>
      <c r="AP135" s="194"/>
      <c r="AQ135" s="193" t="s">
        <v>556</v>
      </c>
      <c r="AR135" s="194"/>
      <c r="AS135" s="194"/>
      <c r="AT135" s="194"/>
      <c r="AU135" s="193">
        <v>1550000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5"/>
      <c r="E430" s="207" t="s">
        <v>390</v>
      </c>
      <c r="F430" s="208"/>
      <c r="G430" s="922" t="s">
        <v>386</v>
      </c>
      <c r="H430" s="121"/>
      <c r="I430" s="121"/>
      <c r="J430" s="923" t="s">
        <v>553</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t="s">
        <v>556</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c r="A458" s="144"/>
      <c r="B458" s="140"/>
      <c r="C458" s="139"/>
      <c r="D458" s="140"/>
      <c r="E458" s="361"/>
      <c r="F458" s="362"/>
      <c r="G458" s="99" t="s">
        <v>643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631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630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571</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571</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571</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574</v>
      </c>
      <c r="AH714" s="761"/>
      <c r="AI714" s="761"/>
      <c r="AJ714" s="761"/>
      <c r="AK714" s="761"/>
      <c r="AL714" s="761"/>
      <c r="AM714" s="761"/>
      <c r="AN714" s="761"/>
      <c r="AO714" s="761"/>
      <c r="AP714" s="761"/>
      <c r="AQ714" s="761"/>
      <c r="AR714" s="761"/>
      <c r="AS714" s="761"/>
      <c r="AT714" s="761"/>
      <c r="AU714" s="761"/>
      <c r="AV714" s="761"/>
      <c r="AW714" s="761"/>
      <c r="AX714" s="762"/>
    </row>
    <row r="715" spans="1:50" ht="44.25"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575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571</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640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t="s">
        <v>641</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v>451</v>
      </c>
      <c r="H737" s="314"/>
      <c r="I737" s="314"/>
      <c r="J737" s="314"/>
      <c r="K737" s="314"/>
      <c r="L737" s="314"/>
      <c r="M737" s="314"/>
      <c r="N737" s="314"/>
      <c r="O737" s="314"/>
      <c r="P737" s="315"/>
      <c r="Q737" s="326" t="s">
        <v>360</v>
      </c>
      <c r="R737" s="326"/>
      <c r="S737" s="326"/>
      <c r="T737" s="326"/>
      <c r="U737" s="326"/>
      <c r="V737" s="326"/>
      <c r="W737" s="313">
        <v>425</v>
      </c>
      <c r="X737" s="314"/>
      <c r="Y737" s="314"/>
      <c r="Z737" s="314"/>
      <c r="AA737" s="314"/>
      <c r="AB737" s="314"/>
      <c r="AC737" s="314"/>
      <c r="AD737" s="314"/>
      <c r="AE737" s="314"/>
      <c r="AF737" s="315"/>
      <c r="AG737" s="326" t="s">
        <v>361</v>
      </c>
      <c r="AH737" s="326"/>
      <c r="AI737" s="326"/>
      <c r="AJ737" s="326"/>
      <c r="AK737" s="326"/>
      <c r="AL737" s="326"/>
      <c r="AM737" s="313">
        <v>456</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389</v>
      </c>
      <c r="H738" s="314"/>
      <c r="I738" s="314"/>
      <c r="J738" s="314"/>
      <c r="K738" s="314"/>
      <c r="L738" s="314"/>
      <c r="M738" s="314"/>
      <c r="N738" s="314"/>
      <c r="O738" s="314"/>
      <c r="P738" s="314"/>
      <c r="Q738" s="326" t="s">
        <v>363</v>
      </c>
      <c r="R738" s="326"/>
      <c r="S738" s="326"/>
      <c r="T738" s="326"/>
      <c r="U738" s="326"/>
      <c r="V738" s="326"/>
      <c r="W738" s="313">
        <v>375</v>
      </c>
      <c r="X738" s="314"/>
      <c r="Y738" s="314"/>
      <c r="Z738" s="314"/>
      <c r="AA738" s="314"/>
      <c r="AB738" s="314"/>
      <c r="AC738" s="314"/>
      <c r="AD738" s="314"/>
      <c r="AE738" s="314"/>
      <c r="AF738" s="315"/>
      <c r="AG738" s="279" t="s">
        <v>364</v>
      </c>
      <c r="AH738" s="279"/>
      <c r="AI738" s="279"/>
      <c r="AJ738" s="279"/>
      <c r="AK738" s="279"/>
      <c r="AL738" s="279"/>
      <c r="AM738" s="313">
        <v>392</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v>409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544</v>
      </c>
      <c r="B779" s="654"/>
      <c r="C779" s="654"/>
      <c r="D779" s="654"/>
      <c r="E779" s="654"/>
      <c r="F779" s="655"/>
      <c r="G779" s="618" t="s">
        <v>622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c r="A781" s="656"/>
      <c r="B781" s="657"/>
      <c r="C781" s="657"/>
      <c r="D781" s="657"/>
      <c r="E781" s="657"/>
      <c r="F781" s="658"/>
      <c r="G781" s="693" t="s">
        <v>620</v>
      </c>
      <c r="H781" s="694"/>
      <c r="I781" s="694"/>
      <c r="J781" s="694"/>
      <c r="K781" s="695"/>
      <c r="L781" s="687" t="s">
        <v>579</v>
      </c>
      <c r="M781" s="688"/>
      <c r="N781" s="688"/>
      <c r="O781" s="688"/>
      <c r="P781" s="688"/>
      <c r="Q781" s="688"/>
      <c r="R781" s="688"/>
      <c r="S781" s="688"/>
      <c r="T781" s="688"/>
      <c r="U781" s="688"/>
      <c r="V781" s="688"/>
      <c r="W781" s="688"/>
      <c r="X781" s="689"/>
      <c r="Y781" s="413">
        <v>40</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c r="A782" s="656"/>
      <c r="B782" s="657"/>
      <c r="C782" s="657"/>
      <c r="D782" s="657"/>
      <c r="E782" s="657"/>
      <c r="F782" s="658"/>
      <c r="G782" s="598" t="s">
        <v>620</v>
      </c>
      <c r="H782" s="599"/>
      <c r="I782" s="599"/>
      <c r="J782" s="599"/>
      <c r="K782" s="600"/>
      <c r="L782" s="621" t="s">
        <v>580</v>
      </c>
      <c r="M782" s="622"/>
      <c r="N782" s="622"/>
      <c r="O782" s="622"/>
      <c r="P782" s="622"/>
      <c r="Q782" s="622"/>
      <c r="R782" s="622"/>
      <c r="S782" s="622"/>
      <c r="T782" s="622"/>
      <c r="U782" s="622"/>
      <c r="V782" s="622"/>
      <c r="W782" s="622"/>
      <c r="X782" s="623"/>
      <c r="Y782" s="624">
        <v>36</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c r="A783" s="656"/>
      <c r="B783" s="657"/>
      <c r="C783" s="657"/>
      <c r="D783" s="657"/>
      <c r="E783" s="657"/>
      <c r="F783" s="658"/>
      <c r="G783" s="598" t="s">
        <v>620</v>
      </c>
      <c r="H783" s="599"/>
      <c r="I783" s="599"/>
      <c r="J783" s="599"/>
      <c r="K783" s="600"/>
      <c r="L783" s="621" t="s">
        <v>581</v>
      </c>
      <c r="M783" s="622"/>
      <c r="N783" s="622"/>
      <c r="O783" s="622"/>
      <c r="P783" s="622"/>
      <c r="Q783" s="622"/>
      <c r="R783" s="622"/>
      <c r="S783" s="622"/>
      <c r="T783" s="622"/>
      <c r="U783" s="622"/>
      <c r="V783" s="622"/>
      <c r="W783" s="622"/>
      <c r="X783" s="623"/>
      <c r="Y783" s="624">
        <v>14</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c r="A784" s="656"/>
      <c r="B784" s="657"/>
      <c r="C784" s="657"/>
      <c r="D784" s="657"/>
      <c r="E784" s="657"/>
      <c r="F784" s="658"/>
      <c r="G784" s="598" t="s">
        <v>620</v>
      </c>
      <c r="H784" s="599"/>
      <c r="I784" s="599"/>
      <c r="J784" s="599"/>
      <c r="K784" s="600"/>
      <c r="L784" s="621" t="s">
        <v>582</v>
      </c>
      <c r="M784" s="622"/>
      <c r="N784" s="622"/>
      <c r="O784" s="622"/>
      <c r="P784" s="622"/>
      <c r="Q784" s="622"/>
      <c r="R784" s="622"/>
      <c r="S784" s="622"/>
      <c r="T784" s="622"/>
      <c r="U784" s="622"/>
      <c r="V784" s="622"/>
      <c r="W784" s="622"/>
      <c r="X784" s="623"/>
      <c r="Y784" s="624">
        <v>13</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c r="A785" s="656"/>
      <c r="B785" s="657"/>
      <c r="C785" s="657"/>
      <c r="D785" s="657"/>
      <c r="E785" s="657"/>
      <c r="F785" s="658"/>
      <c r="G785" s="598" t="s">
        <v>620</v>
      </c>
      <c r="H785" s="599"/>
      <c r="I785" s="599"/>
      <c r="J785" s="599"/>
      <c r="K785" s="600"/>
      <c r="L785" s="621" t="s">
        <v>583</v>
      </c>
      <c r="M785" s="622"/>
      <c r="N785" s="622"/>
      <c r="O785" s="622"/>
      <c r="P785" s="622"/>
      <c r="Q785" s="622"/>
      <c r="R785" s="622"/>
      <c r="S785" s="622"/>
      <c r="T785" s="622"/>
      <c r="U785" s="622"/>
      <c r="V785" s="622"/>
      <c r="W785" s="622"/>
      <c r="X785" s="623"/>
      <c r="Y785" s="624">
        <v>12</v>
      </c>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t="s">
        <v>620</v>
      </c>
      <c r="H786" s="599"/>
      <c r="I786" s="599"/>
      <c r="J786" s="599"/>
      <c r="K786" s="600"/>
      <c r="L786" s="621" t="s">
        <v>584</v>
      </c>
      <c r="M786" s="622"/>
      <c r="N786" s="622"/>
      <c r="O786" s="622"/>
      <c r="P786" s="622"/>
      <c r="Q786" s="622"/>
      <c r="R786" s="622"/>
      <c r="S786" s="622"/>
      <c r="T786" s="622"/>
      <c r="U786" s="622"/>
      <c r="V786" s="622"/>
      <c r="W786" s="622"/>
      <c r="X786" s="623"/>
      <c r="Y786" s="624">
        <v>4</v>
      </c>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119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8.75" customHeight="1">
      <c r="A837" s="401">
        <v>1</v>
      </c>
      <c r="B837" s="401">
        <v>1</v>
      </c>
      <c r="C837" s="387" t="s">
        <v>621</v>
      </c>
      <c r="D837" s="369"/>
      <c r="E837" s="369"/>
      <c r="F837" s="369"/>
      <c r="G837" s="369"/>
      <c r="H837" s="369"/>
      <c r="I837" s="369"/>
      <c r="J837" s="370">
        <v>9010001008669</v>
      </c>
      <c r="K837" s="371"/>
      <c r="L837" s="371"/>
      <c r="M837" s="371"/>
      <c r="N837" s="371"/>
      <c r="O837" s="371"/>
      <c r="P837" s="388" t="s">
        <v>579</v>
      </c>
      <c r="Q837" s="372"/>
      <c r="R837" s="372"/>
      <c r="S837" s="372"/>
      <c r="T837" s="372"/>
      <c r="U837" s="372"/>
      <c r="V837" s="372"/>
      <c r="W837" s="372"/>
      <c r="X837" s="372"/>
      <c r="Y837" s="373">
        <v>40</v>
      </c>
      <c r="Z837" s="374"/>
      <c r="AA837" s="374"/>
      <c r="AB837" s="375"/>
      <c r="AC837" s="383" t="s">
        <v>533</v>
      </c>
      <c r="AD837" s="384"/>
      <c r="AE837" s="384"/>
      <c r="AF837" s="384"/>
      <c r="AG837" s="384"/>
      <c r="AH837" s="385">
        <v>10</v>
      </c>
      <c r="AI837" s="386"/>
      <c r="AJ837" s="386"/>
      <c r="AK837" s="386"/>
      <c r="AL837" s="379">
        <v>82.3</v>
      </c>
      <c r="AM837" s="380"/>
      <c r="AN837" s="380"/>
      <c r="AO837" s="381"/>
      <c r="AP837" s="382" t="s">
        <v>628</v>
      </c>
      <c r="AQ837" s="382"/>
      <c r="AR837" s="382"/>
      <c r="AS837" s="382"/>
      <c r="AT837" s="382"/>
      <c r="AU837" s="382"/>
      <c r="AV837" s="382"/>
      <c r="AW837" s="382"/>
      <c r="AX837" s="382"/>
    </row>
    <row r="838" spans="1:50" ht="48.75" customHeight="1">
      <c r="A838" s="401">
        <v>2</v>
      </c>
      <c r="B838" s="401">
        <v>1</v>
      </c>
      <c r="C838" s="387" t="s">
        <v>585</v>
      </c>
      <c r="D838" s="369"/>
      <c r="E838" s="369"/>
      <c r="F838" s="369"/>
      <c r="G838" s="369"/>
      <c r="H838" s="369"/>
      <c r="I838" s="369"/>
      <c r="J838" s="370">
        <v>9010001008669</v>
      </c>
      <c r="K838" s="371"/>
      <c r="L838" s="371"/>
      <c r="M838" s="371"/>
      <c r="N838" s="371"/>
      <c r="O838" s="371"/>
      <c r="P838" s="388" t="s">
        <v>580</v>
      </c>
      <c r="Q838" s="372"/>
      <c r="R838" s="372"/>
      <c r="S838" s="372"/>
      <c r="T838" s="372"/>
      <c r="U838" s="372"/>
      <c r="V838" s="372"/>
      <c r="W838" s="372"/>
      <c r="X838" s="372"/>
      <c r="Y838" s="373">
        <v>36</v>
      </c>
      <c r="Z838" s="374"/>
      <c r="AA838" s="374"/>
      <c r="AB838" s="375"/>
      <c r="AC838" s="383" t="s">
        <v>533</v>
      </c>
      <c r="AD838" s="383"/>
      <c r="AE838" s="383"/>
      <c r="AF838" s="383"/>
      <c r="AG838" s="383"/>
      <c r="AH838" s="385">
        <v>10</v>
      </c>
      <c r="AI838" s="386"/>
      <c r="AJ838" s="386"/>
      <c r="AK838" s="386"/>
      <c r="AL838" s="379">
        <v>80.2</v>
      </c>
      <c r="AM838" s="380"/>
      <c r="AN838" s="380"/>
      <c r="AO838" s="381"/>
      <c r="AP838" s="382" t="s">
        <v>628</v>
      </c>
      <c r="AQ838" s="382"/>
      <c r="AR838" s="382"/>
      <c r="AS838" s="382"/>
      <c r="AT838" s="382"/>
      <c r="AU838" s="382"/>
      <c r="AV838" s="382"/>
      <c r="AW838" s="382"/>
      <c r="AX838" s="382"/>
    </row>
    <row r="839" spans="1:50" ht="48.75" customHeight="1">
      <c r="A839" s="401">
        <v>3</v>
      </c>
      <c r="B839" s="401">
        <v>1</v>
      </c>
      <c r="C839" s="387" t="s">
        <v>585</v>
      </c>
      <c r="D839" s="369"/>
      <c r="E839" s="369"/>
      <c r="F839" s="369"/>
      <c r="G839" s="369"/>
      <c r="H839" s="369"/>
      <c r="I839" s="369"/>
      <c r="J839" s="370">
        <v>9010001008669</v>
      </c>
      <c r="K839" s="371"/>
      <c r="L839" s="371"/>
      <c r="M839" s="371"/>
      <c r="N839" s="371"/>
      <c r="O839" s="371"/>
      <c r="P839" s="388" t="s">
        <v>581</v>
      </c>
      <c r="Q839" s="372"/>
      <c r="R839" s="372"/>
      <c r="S839" s="372"/>
      <c r="T839" s="372"/>
      <c r="U839" s="372"/>
      <c r="V839" s="372"/>
      <c r="W839" s="372"/>
      <c r="X839" s="372"/>
      <c r="Y839" s="373">
        <v>14</v>
      </c>
      <c r="Z839" s="374"/>
      <c r="AA839" s="374"/>
      <c r="AB839" s="375"/>
      <c r="AC839" s="383" t="s">
        <v>533</v>
      </c>
      <c r="AD839" s="383"/>
      <c r="AE839" s="383"/>
      <c r="AF839" s="383"/>
      <c r="AG839" s="383"/>
      <c r="AH839" s="377">
        <v>6</v>
      </c>
      <c r="AI839" s="378"/>
      <c r="AJ839" s="378"/>
      <c r="AK839" s="378"/>
      <c r="AL839" s="379">
        <v>84.8</v>
      </c>
      <c r="AM839" s="380"/>
      <c r="AN839" s="380"/>
      <c r="AO839" s="381"/>
      <c r="AP839" s="382" t="s">
        <v>628</v>
      </c>
      <c r="AQ839" s="382"/>
      <c r="AR839" s="382"/>
      <c r="AS839" s="382"/>
      <c r="AT839" s="382"/>
      <c r="AU839" s="382"/>
      <c r="AV839" s="382"/>
      <c r="AW839" s="382"/>
      <c r="AX839" s="382"/>
    </row>
    <row r="840" spans="1:50" ht="48.75" customHeight="1">
      <c r="A840" s="401">
        <v>4</v>
      </c>
      <c r="B840" s="401">
        <v>1</v>
      </c>
      <c r="C840" s="387" t="s">
        <v>585</v>
      </c>
      <c r="D840" s="369"/>
      <c r="E840" s="369"/>
      <c r="F840" s="369"/>
      <c r="G840" s="369"/>
      <c r="H840" s="369"/>
      <c r="I840" s="369"/>
      <c r="J840" s="370">
        <v>9010001008669</v>
      </c>
      <c r="K840" s="371"/>
      <c r="L840" s="371"/>
      <c r="M840" s="371"/>
      <c r="N840" s="371"/>
      <c r="O840" s="371"/>
      <c r="P840" s="388" t="s">
        <v>582</v>
      </c>
      <c r="Q840" s="372"/>
      <c r="R840" s="372"/>
      <c r="S840" s="372"/>
      <c r="T840" s="372"/>
      <c r="U840" s="372"/>
      <c r="V840" s="372"/>
      <c r="W840" s="372"/>
      <c r="X840" s="372"/>
      <c r="Y840" s="373">
        <v>13</v>
      </c>
      <c r="Z840" s="374"/>
      <c r="AA840" s="374"/>
      <c r="AB840" s="375"/>
      <c r="AC840" s="383" t="s">
        <v>533</v>
      </c>
      <c r="AD840" s="383"/>
      <c r="AE840" s="383"/>
      <c r="AF840" s="383"/>
      <c r="AG840" s="383"/>
      <c r="AH840" s="377">
        <v>10</v>
      </c>
      <c r="AI840" s="378"/>
      <c r="AJ840" s="378"/>
      <c r="AK840" s="378"/>
      <c r="AL840" s="379">
        <v>98.9</v>
      </c>
      <c r="AM840" s="380"/>
      <c r="AN840" s="380"/>
      <c r="AO840" s="381"/>
      <c r="AP840" s="382" t="s">
        <v>628</v>
      </c>
      <c r="AQ840" s="382"/>
      <c r="AR840" s="382"/>
      <c r="AS840" s="382"/>
      <c r="AT840" s="382"/>
      <c r="AU840" s="382"/>
      <c r="AV840" s="382"/>
      <c r="AW840" s="382"/>
      <c r="AX840" s="382"/>
    </row>
    <row r="841" spans="1:50" ht="44.25" customHeight="1">
      <c r="A841" s="401">
        <v>5</v>
      </c>
      <c r="B841" s="401">
        <v>1</v>
      </c>
      <c r="C841" s="387" t="s">
        <v>585</v>
      </c>
      <c r="D841" s="369"/>
      <c r="E841" s="369"/>
      <c r="F841" s="369"/>
      <c r="G841" s="369"/>
      <c r="H841" s="369"/>
      <c r="I841" s="369"/>
      <c r="J841" s="370">
        <v>9010001008669</v>
      </c>
      <c r="K841" s="371"/>
      <c r="L841" s="371"/>
      <c r="M841" s="371"/>
      <c r="N841" s="371"/>
      <c r="O841" s="371"/>
      <c r="P841" s="388" t="s">
        <v>583</v>
      </c>
      <c r="Q841" s="372"/>
      <c r="R841" s="372"/>
      <c r="S841" s="372"/>
      <c r="T841" s="372"/>
      <c r="U841" s="372"/>
      <c r="V841" s="372"/>
      <c r="W841" s="372"/>
      <c r="X841" s="372"/>
      <c r="Y841" s="373">
        <v>12</v>
      </c>
      <c r="Z841" s="374"/>
      <c r="AA841" s="374"/>
      <c r="AB841" s="375"/>
      <c r="AC841" s="376" t="s">
        <v>533</v>
      </c>
      <c r="AD841" s="376"/>
      <c r="AE841" s="376"/>
      <c r="AF841" s="376"/>
      <c r="AG841" s="376"/>
      <c r="AH841" s="377">
        <v>5</v>
      </c>
      <c r="AI841" s="378"/>
      <c r="AJ841" s="378"/>
      <c r="AK841" s="378"/>
      <c r="AL841" s="379">
        <v>84.2</v>
      </c>
      <c r="AM841" s="380"/>
      <c r="AN841" s="380"/>
      <c r="AO841" s="381"/>
      <c r="AP841" s="382" t="s">
        <v>628</v>
      </c>
      <c r="AQ841" s="382"/>
      <c r="AR841" s="382"/>
      <c r="AS841" s="382"/>
      <c r="AT841" s="382"/>
      <c r="AU841" s="382"/>
      <c r="AV841" s="382"/>
      <c r="AW841" s="382"/>
      <c r="AX841" s="382"/>
    </row>
    <row r="842" spans="1:50" ht="60" customHeight="1">
      <c r="A842" s="401">
        <v>6</v>
      </c>
      <c r="B842" s="401">
        <v>1</v>
      </c>
      <c r="C842" s="387" t="s">
        <v>585</v>
      </c>
      <c r="D842" s="369"/>
      <c r="E842" s="369"/>
      <c r="F842" s="369"/>
      <c r="G842" s="369"/>
      <c r="H842" s="369"/>
      <c r="I842" s="369"/>
      <c r="J842" s="370">
        <v>9010001008669</v>
      </c>
      <c r="K842" s="371"/>
      <c r="L842" s="371"/>
      <c r="M842" s="371"/>
      <c r="N842" s="371"/>
      <c r="O842" s="371"/>
      <c r="P842" s="388" t="s">
        <v>584</v>
      </c>
      <c r="Q842" s="372"/>
      <c r="R842" s="372"/>
      <c r="S842" s="372"/>
      <c r="T842" s="372"/>
      <c r="U842" s="372"/>
      <c r="V842" s="372"/>
      <c r="W842" s="372"/>
      <c r="X842" s="372"/>
      <c r="Y842" s="373">
        <v>4</v>
      </c>
      <c r="Z842" s="374"/>
      <c r="AA842" s="374"/>
      <c r="AB842" s="375"/>
      <c r="AC842" s="376" t="s">
        <v>533</v>
      </c>
      <c r="AD842" s="376"/>
      <c r="AE842" s="376"/>
      <c r="AF842" s="376"/>
      <c r="AG842" s="376"/>
      <c r="AH842" s="377">
        <v>10</v>
      </c>
      <c r="AI842" s="378"/>
      <c r="AJ842" s="378"/>
      <c r="AK842" s="378"/>
      <c r="AL842" s="379">
        <v>76.5</v>
      </c>
      <c r="AM842" s="380"/>
      <c r="AN842" s="380"/>
      <c r="AO842" s="381"/>
      <c r="AP842" s="382" t="s">
        <v>628</v>
      </c>
      <c r="AQ842" s="382"/>
      <c r="AR842" s="382"/>
      <c r="AS842" s="382"/>
      <c r="AT842" s="382"/>
      <c r="AU842" s="382"/>
      <c r="AV842" s="382"/>
      <c r="AW842" s="382"/>
      <c r="AX842" s="382"/>
    </row>
    <row r="843" spans="1:50" ht="60" customHeight="1">
      <c r="A843" s="401">
        <v>7</v>
      </c>
      <c r="B843" s="401">
        <v>1</v>
      </c>
      <c r="C843" s="387" t="s">
        <v>591</v>
      </c>
      <c r="D843" s="369"/>
      <c r="E843" s="369"/>
      <c r="F843" s="369"/>
      <c r="G843" s="369"/>
      <c r="H843" s="369"/>
      <c r="I843" s="369"/>
      <c r="J843" s="370">
        <v>6011101000700</v>
      </c>
      <c r="K843" s="371"/>
      <c r="L843" s="371"/>
      <c r="M843" s="371"/>
      <c r="N843" s="371"/>
      <c r="O843" s="371"/>
      <c r="P843" s="388" t="s">
        <v>586</v>
      </c>
      <c r="Q843" s="372"/>
      <c r="R843" s="372"/>
      <c r="S843" s="372"/>
      <c r="T843" s="372"/>
      <c r="U843" s="372"/>
      <c r="V843" s="372"/>
      <c r="W843" s="372"/>
      <c r="X843" s="372"/>
      <c r="Y843" s="373">
        <v>28</v>
      </c>
      <c r="Z843" s="374"/>
      <c r="AA843" s="374"/>
      <c r="AB843" s="375"/>
      <c r="AC843" s="383" t="s">
        <v>537</v>
      </c>
      <c r="AD843" s="384"/>
      <c r="AE843" s="384"/>
      <c r="AF843" s="384"/>
      <c r="AG843" s="384"/>
      <c r="AH843" s="385" t="s">
        <v>618</v>
      </c>
      <c r="AI843" s="386"/>
      <c r="AJ843" s="386"/>
      <c r="AK843" s="386"/>
      <c r="AL843" s="379" t="s">
        <v>618</v>
      </c>
      <c r="AM843" s="380"/>
      <c r="AN843" s="380"/>
      <c r="AO843" s="381"/>
      <c r="AP843" s="382" t="s">
        <v>628</v>
      </c>
      <c r="AQ843" s="382"/>
      <c r="AR843" s="382"/>
      <c r="AS843" s="382"/>
      <c r="AT843" s="382"/>
      <c r="AU843" s="382"/>
      <c r="AV843" s="382"/>
      <c r="AW843" s="382"/>
      <c r="AX843" s="382"/>
    </row>
    <row r="844" spans="1:50" ht="48.75" customHeight="1">
      <c r="A844" s="401">
        <v>8</v>
      </c>
      <c r="B844" s="401">
        <v>1</v>
      </c>
      <c r="C844" s="387" t="s">
        <v>591</v>
      </c>
      <c r="D844" s="369"/>
      <c r="E844" s="369"/>
      <c r="F844" s="369"/>
      <c r="G844" s="369"/>
      <c r="H844" s="369"/>
      <c r="I844" s="369"/>
      <c r="J844" s="370">
        <v>6011101000700</v>
      </c>
      <c r="K844" s="371"/>
      <c r="L844" s="371"/>
      <c r="M844" s="371"/>
      <c r="N844" s="371"/>
      <c r="O844" s="371"/>
      <c r="P844" s="388" t="s">
        <v>587</v>
      </c>
      <c r="Q844" s="372"/>
      <c r="R844" s="372"/>
      <c r="S844" s="372"/>
      <c r="T844" s="372"/>
      <c r="U844" s="372"/>
      <c r="V844" s="372"/>
      <c r="W844" s="372"/>
      <c r="X844" s="372"/>
      <c r="Y844" s="373">
        <v>27</v>
      </c>
      <c r="Z844" s="374"/>
      <c r="AA844" s="374"/>
      <c r="AB844" s="375"/>
      <c r="AC844" s="376" t="s">
        <v>533</v>
      </c>
      <c r="AD844" s="376"/>
      <c r="AE844" s="376"/>
      <c r="AF844" s="376"/>
      <c r="AG844" s="376"/>
      <c r="AH844" s="377">
        <v>10</v>
      </c>
      <c r="AI844" s="378"/>
      <c r="AJ844" s="378"/>
      <c r="AK844" s="378"/>
      <c r="AL844" s="379">
        <v>80.3</v>
      </c>
      <c r="AM844" s="380"/>
      <c r="AN844" s="380"/>
      <c r="AO844" s="381"/>
      <c r="AP844" s="382" t="s">
        <v>628</v>
      </c>
      <c r="AQ844" s="382"/>
      <c r="AR844" s="382"/>
      <c r="AS844" s="382"/>
      <c r="AT844" s="382"/>
      <c r="AU844" s="382"/>
      <c r="AV844" s="382"/>
      <c r="AW844" s="382"/>
      <c r="AX844" s="382"/>
    </row>
    <row r="845" spans="1:50" ht="48.75" customHeight="1">
      <c r="A845" s="401">
        <v>9</v>
      </c>
      <c r="B845" s="401">
        <v>1</v>
      </c>
      <c r="C845" s="387" t="s">
        <v>591</v>
      </c>
      <c r="D845" s="369"/>
      <c r="E845" s="369"/>
      <c r="F845" s="369"/>
      <c r="G845" s="369"/>
      <c r="H845" s="369"/>
      <c r="I845" s="369"/>
      <c r="J845" s="370">
        <v>6011101000700</v>
      </c>
      <c r="K845" s="371"/>
      <c r="L845" s="371"/>
      <c r="M845" s="371"/>
      <c r="N845" s="371"/>
      <c r="O845" s="371"/>
      <c r="P845" s="388" t="s">
        <v>588</v>
      </c>
      <c r="Q845" s="372"/>
      <c r="R845" s="372"/>
      <c r="S845" s="372"/>
      <c r="T845" s="372"/>
      <c r="U845" s="372"/>
      <c r="V845" s="372"/>
      <c r="W845" s="372"/>
      <c r="X845" s="372"/>
      <c r="Y845" s="373">
        <v>24</v>
      </c>
      <c r="Z845" s="374"/>
      <c r="AA845" s="374"/>
      <c r="AB845" s="375"/>
      <c r="AC845" s="376" t="s">
        <v>533</v>
      </c>
      <c r="AD845" s="376"/>
      <c r="AE845" s="376"/>
      <c r="AF845" s="376"/>
      <c r="AG845" s="376"/>
      <c r="AH845" s="377">
        <v>9</v>
      </c>
      <c r="AI845" s="378"/>
      <c r="AJ845" s="378"/>
      <c r="AK845" s="378"/>
      <c r="AL845" s="379">
        <v>84.5</v>
      </c>
      <c r="AM845" s="380"/>
      <c r="AN845" s="380"/>
      <c r="AO845" s="381"/>
      <c r="AP845" s="382" t="s">
        <v>628</v>
      </c>
      <c r="AQ845" s="382"/>
      <c r="AR845" s="382"/>
      <c r="AS845" s="382"/>
      <c r="AT845" s="382"/>
      <c r="AU845" s="382"/>
      <c r="AV845" s="382"/>
      <c r="AW845" s="382"/>
      <c r="AX845" s="382"/>
    </row>
    <row r="846" spans="1:50" ht="48.75" customHeight="1">
      <c r="A846" s="401">
        <v>10</v>
      </c>
      <c r="B846" s="401">
        <v>1</v>
      </c>
      <c r="C846" s="387" t="s">
        <v>591</v>
      </c>
      <c r="D846" s="369"/>
      <c r="E846" s="369"/>
      <c r="F846" s="369"/>
      <c r="G846" s="369"/>
      <c r="H846" s="369"/>
      <c r="I846" s="369"/>
      <c r="J846" s="370">
        <v>6011101000700</v>
      </c>
      <c r="K846" s="371"/>
      <c r="L846" s="371"/>
      <c r="M846" s="371"/>
      <c r="N846" s="371"/>
      <c r="O846" s="371"/>
      <c r="P846" s="388" t="s">
        <v>589</v>
      </c>
      <c r="Q846" s="372"/>
      <c r="R846" s="372"/>
      <c r="S846" s="372"/>
      <c r="T846" s="372"/>
      <c r="U846" s="372"/>
      <c r="V846" s="372"/>
      <c r="W846" s="372"/>
      <c r="X846" s="372"/>
      <c r="Y846" s="373">
        <v>16</v>
      </c>
      <c r="Z846" s="374"/>
      <c r="AA846" s="374"/>
      <c r="AB846" s="375"/>
      <c r="AC846" s="376" t="s">
        <v>537</v>
      </c>
      <c r="AD846" s="376"/>
      <c r="AE846" s="376"/>
      <c r="AF846" s="376"/>
      <c r="AG846" s="376"/>
      <c r="AH846" s="377" t="s">
        <v>553</v>
      </c>
      <c r="AI846" s="378"/>
      <c r="AJ846" s="378"/>
      <c r="AK846" s="378"/>
      <c r="AL846" s="379" t="s">
        <v>553</v>
      </c>
      <c r="AM846" s="380"/>
      <c r="AN846" s="380"/>
      <c r="AO846" s="381"/>
      <c r="AP846" s="382" t="s">
        <v>628</v>
      </c>
      <c r="AQ846" s="382"/>
      <c r="AR846" s="382"/>
      <c r="AS846" s="382"/>
      <c r="AT846" s="382"/>
      <c r="AU846" s="382"/>
      <c r="AV846" s="382"/>
      <c r="AW846" s="382"/>
      <c r="AX846" s="382"/>
    </row>
    <row r="847" spans="1:50" ht="48.75" customHeight="1">
      <c r="A847" s="401">
        <v>11</v>
      </c>
      <c r="B847" s="401">
        <v>1</v>
      </c>
      <c r="C847" s="387" t="s">
        <v>591</v>
      </c>
      <c r="D847" s="369"/>
      <c r="E847" s="369"/>
      <c r="F847" s="369"/>
      <c r="G847" s="369"/>
      <c r="H847" s="369"/>
      <c r="I847" s="369"/>
      <c r="J847" s="370">
        <v>6011101000700</v>
      </c>
      <c r="K847" s="371"/>
      <c r="L847" s="371"/>
      <c r="M847" s="371"/>
      <c r="N847" s="371"/>
      <c r="O847" s="371"/>
      <c r="P847" s="388" t="s">
        <v>590</v>
      </c>
      <c r="Q847" s="372"/>
      <c r="R847" s="372"/>
      <c r="S847" s="372"/>
      <c r="T847" s="372"/>
      <c r="U847" s="372"/>
      <c r="V847" s="372"/>
      <c r="W847" s="372"/>
      <c r="X847" s="372"/>
      <c r="Y847" s="373">
        <v>12</v>
      </c>
      <c r="Z847" s="374"/>
      <c r="AA847" s="374"/>
      <c r="AB847" s="375"/>
      <c r="AC847" s="376" t="s">
        <v>533</v>
      </c>
      <c r="AD847" s="376"/>
      <c r="AE847" s="376"/>
      <c r="AF847" s="376"/>
      <c r="AG847" s="376"/>
      <c r="AH847" s="377">
        <v>4</v>
      </c>
      <c r="AI847" s="378"/>
      <c r="AJ847" s="378"/>
      <c r="AK847" s="378"/>
      <c r="AL847" s="379">
        <v>85.4</v>
      </c>
      <c r="AM847" s="380"/>
      <c r="AN847" s="380"/>
      <c r="AO847" s="381"/>
      <c r="AP847" s="382" t="s">
        <v>628</v>
      </c>
      <c r="AQ847" s="382"/>
      <c r="AR847" s="382"/>
      <c r="AS847" s="382"/>
      <c r="AT847" s="382"/>
      <c r="AU847" s="382"/>
      <c r="AV847" s="382"/>
      <c r="AW847" s="382"/>
      <c r="AX847" s="382"/>
    </row>
    <row r="848" spans="1:50" ht="48.75" customHeight="1">
      <c r="A848" s="401">
        <v>12</v>
      </c>
      <c r="B848" s="401">
        <v>1</v>
      </c>
      <c r="C848" s="387" t="s">
        <v>597</v>
      </c>
      <c r="D848" s="369"/>
      <c r="E848" s="369"/>
      <c r="F848" s="369"/>
      <c r="G848" s="369"/>
      <c r="H848" s="369"/>
      <c r="I848" s="369"/>
      <c r="J848" s="370">
        <v>2010001000871</v>
      </c>
      <c r="K848" s="371"/>
      <c r="L848" s="371"/>
      <c r="M848" s="371"/>
      <c r="N848" s="371"/>
      <c r="O848" s="371"/>
      <c r="P848" s="388" t="s">
        <v>592</v>
      </c>
      <c r="Q848" s="372"/>
      <c r="R848" s="372"/>
      <c r="S848" s="372"/>
      <c r="T848" s="372"/>
      <c r="U848" s="372"/>
      <c r="V848" s="372"/>
      <c r="W848" s="372"/>
      <c r="X848" s="372"/>
      <c r="Y848" s="373">
        <v>35</v>
      </c>
      <c r="Z848" s="374"/>
      <c r="AA848" s="374"/>
      <c r="AB848" s="375"/>
      <c r="AC848" s="376" t="s">
        <v>533</v>
      </c>
      <c r="AD848" s="376"/>
      <c r="AE848" s="376"/>
      <c r="AF848" s="376"/>
      <c r="AG848" s="376"/>
      <c r="AH848" s="377">
        <v>9</v>
      </c>
      <c r="AI848" s="378"/>
      <c r="AJ848" s="378"/>
      <c r="AK848" s="378"/>
      <c r="AL848" s="379">
        <v>87.3</v>
      </c>
      <c r="AM848" s="380"/>
      <c r="AN848" s="380"/>
      <c r="AO848" s="381"/>
      <c r="AP848" s="382" t="s">
        <v>628</v>
      </c>
      <c r="AQ848" s="382"/>
      <c r="AR848" s="382"/>
      <c r="AS848" s="382"/>
      <c r="AT848" s="382"/>
      <c r="AU848" s="382"/>
      <c r="AV848" s="382"/>
      <c r="AW848" s="382"/>
      <c r="AX848" s="382"/>
    </row>
    <row r="849" spans="1:50" ht="48.75" customHeight="1">
      <c r="A849" s="401">
        <v>13</v>
      </c>
      <c r="B849" s="401">
        <v>1</v>
      </c>
      <c r="C849" s="387" t="s">
        <v>597</v>
      </c>
      <c r="D849" s="369"/>
      <c r="E849" s="369"/>
      <c r="F849" s="369"/>
      <c r="G849" s="369"/>
      <c r="H849" s="369"/>
      <c r="I849" s="369"/>
      <c r="J849" s="370">
        <v>2010001000871</v>
      </c>
      <c r="K849" s="371"/>
      <c r="L849" s="371"/>
      <c r="M849" s="371"/>
      <c r="N849" s="371"/>
      <c r="O849" s="371"/>
      <c r="P849" s="388" t="s">
        <v>593</v>
      </c>
      <c r="Q849" s="372"/>
      <c r="R849" s="372"/>
      <c r="S849" s="372"/>
      <c r="T849" s="372"/>
      <c r="U849" s="372"/>
      <c r="V849" s="372"/>
      <c r="W849" s="372"/>
      <c r="X849" s="372"/>
      <c r="Y849" s="373">
        <v>20</v>
      </c>
      <c r="Z849" s="374"/>
      <c r="AA849" s="374"/>
      <c r="AB849" s="375"/>
      <c r="AC849" s="376" t="s">
        <v>533</v>
      </c>
      <c r="AD849" s="376"/>
      <c r="AE849" s="376"/>
      <c r="AF849" s="376"/>
      <c r="AG849" s="376"/>
      <c r="AH849" s="377">
        <v>10</v>
      </c>
      <c r="AI849" s="378"/>
      <c r="AJ849" s="378"/>
      <c r="AK849" s="378"/>
      <c r="AL849" s="379">
        <v>83.5</v>
      </c>
      <c r="AM849" s="380"/>
      <c r="AN849" s="380"/>
      <c r="AO849" s="381"/>
      <c r="AP849" s="382" t="s">
        <v>628</v>
      </c>
      <c r="AQ849" s="382"/>
      <c r="AR849" s="382"/>
      <c r="AS849" s="382"/>
      <c r="AT849" s="382"/>
      <c r="AU849" s="382"/>
      <c r="AV849" s="382"/>
      <c r="AW849" s="382"/>
      <c r="AX849" s="382"/>
    </row>
    <row r="850" spans="1:50" ht="48.75" customHeight="1">
      <c r="A850" s="401">
        <v>14</v>
      </c>
      <c r="B850" s="401">
        <v>1</v>
      </c>
      <c r="C850" s="387" t="s">
        <v>597</v>
      </c>
      <c r="D850" s="369"/>
      <c r="E850" s="369"/>
      <c r="F850" s="369"/>
      <c r="G850" s="369"/>
      <c r="H850" s="369"/>
      <c r="I850" s="369"/>
      <c r="J850" s="370">
        <v>2010001000871</v>
      </c>
      <c r="K850" s="371"/>
      <c r="L850" s="371"/>
      <c r="M850" s="371"/>
      <c r="N850" s="371"/>
      <c r="O850" s="371"/>
      <c r="P850" s="388" t="s">
        <v>594</v>
      </c>
      <c r="Q850" s="372"/>
      <c r="R850" s="372"/>
      <c r="S850" s="372"/>
      <c r="T850" s="372"/>
      <c r="U850" s="372"/>
      <c r="V850" s="372"/>
      <c r="W850" s="372"/>
      <c r="X850" s="372"/>
      <c r="Y850" s="373">
        <v>18</v>
      </c>
      <c r="Z850" s="374"/>
      <c r="AA850" s="374"/>
      <c r="AB850" s="375"/>
      <c r="AC850" s="376" t="s">
        <v>533</v>
      </c>
      <c r="AD850" s="376"/>
      <c r="AE850" s="376"/>
      <c r="AF850" s="376"/>
      <c r="AG850" s="376"/>
      <c r="AH850" s="377">
        <v>10</v>
      </c>
      <c r="AI850" s="378"/>
      <c r="AJ850" s="378"/>
      <c r="AK850" s="378"/>
      <c r="AL850" s="379">
        <v>79.7</v>
      </c>
      <c r="AM850" s="380"/>
      <c r="AN850" s="380"/>
      <c r="AO850" s="381"/>
      <c r="AP850" s="382" t="s">
        <v>628</v>
      </c>
      <c r="AQ850" s="382"/>
      <c r="AR850" s="382"/>
      <c r="AS850" s="382"/>
      <c r="AT850" s="382"/>
      <c r="AU850" s="382"/>
      <c r="AV850" s="382"/>
      <c r="AW850" s="382"/>
      <c r="AX850" s="382"/>
    </row>
    <row r="851" spans="1:50" ht="48.75" customHeight="1">
      <c r="A851" s="401">
        <v>15</v>
      </c>
      <c r="B851" s="401">
        <v>1</v>
      </c>
      <c r="C851" s="387" t="s">
        <v>597</v>
      </c>
      <c r="D851" s="369"/>
      <c r="E851" s="369"/>
      <c r="F851" s="369"/>
      <c r="G851" s="369"/>
      <c r="H851" s="369"/>
      <c r="I851" s="369"/>
      <c r="J851" s="370">
        <v>2010001000871</v>
      </c>
      <c r="K851" s="371"/>
      <c r="L851" s="371"/>
      <c r="M851" s="371"/>
      <c r="N851" s="371"/>
      <c r="O851" s="371"/>
      <c r="P851" s="388" t="s">
        <v>595</v>
      </c>
      <c r="Q851" s="372"/>
      <c r="R851" s="372"/>
      <c r="S851" s="372"/>
      <c r="T851" s="372"/>
      <c r="U851" s="372"/>
      <c r="V851" s="372"/>
      <c r="W851" s="372"/>
      <c r="X851" s="372"/>
      <c r="Y851" s="373">
        <v>16</v>
      </c>
      <c r="Z851" s="374"/>
      <c r="AA851" s="374"/>
      <c r="AB851" s="375"/>
      <c r="AC851" s="376" t="s">
        <v>533</v>
      </c>
      <c r="AD851" s="376"/>
      <c r="AE851" s="376"/>
      <c r="AF851" s="376"/>
      <c r="AG851" s="376"/>
      <c r="AH851" s="377">
        <v>4</v>
      </c>
      <c r="AI851" s="378"/>
      <c r="AJ851" s="378"/>
      <c r="AK851" s="378"/>
      <c r="AL851" s="379">
        <v>90.3</v>
      </c>
      <c r="AM851" s="380"/>
      <c r="AN851" s="380"/>
      <c r="AO851" s="381"/>
      <c r="AP851" s="382" t="s">
        <v>628</v>
      </c>
      <c r="AQ851" s="382"/>
      <c r="AR851" s="382"/>
      <c r="AS851" s="382"/>
      <c r="AT851" s="382"/>
      <c r="AU851" s="382"/>
      <c r="AV851" s="382"/>
      <c r="AW851" s="382"/>
      <c r="AX851" s="382"/>
    </row>
    <row r="852" spans="1:50" ht="48.75" customHeight="1">
      <c r="A852" s="401">
        <v>16</v>
      </c>
      <c r="B852" s="401">
        <v>1</v>
      </c>
      <c r="C852" s="387" t="s">
        <v>597</v>
      </c>
      <c r="D852" s="369"/>
      <c r="E852" s="369"/>
      <c r="F852" s="369"/>
      <c r="G852" s="369"/>
      <c r="H852" s="369"/>
      <c r="I852" s="369"/>
      <c r="J852" s="370">
        <v>2010001000871</v>
      </c>
      <c r="K852" s="371"/>
      <c r="L852" s="371"/>
      <c r="M852" s="371"/>
      <c r="N852" s="371"/>
      <c r="O852" s="371"/>
      <c r="P852" s="388" t="s">
        <v>596</v>
      </c>
      <c r="Q852" s="372"/>
      <c r="R852" s="372"/>
      <c r="S852" s="372"/>
      <c r="T852" s="372"/>
      <c r="U852" s="372"/>
      <c r="V852" s="372"/>
      <c r="W852" s="372"/>
      <c r="X852" s="372"/>
      <c r="Y852" s="373">
        <v>5</v>
      </c>
      <c r="Z852" s="374"/>
      <c r="AA852" s="374"/>
      <c r="AB852" s="375"/>
      <c r="AC852" s="376" t="s">
        <v>533</v>
      </c>
      <c r="AD852" s="376"/>
      <c r="AE852" s="376"/>
      <c r="AF852" s="376"/>
      <c r="AG852" s="376"/>
      <c r="AH852" s="377">
        <v>10</v>
      </c>
      <c r="AI852" s="378"/>
      <c r="AJ852" s="378"/>
      <c r="AK852" s="378"/>
      <c r="AL852" s="379">
        <v>83.3</v>
      </c>
      <c r="AM852" s="380"/>
      <c r="AN852" s="380"/>
      <c r="AO852" s="381"/>
      <c r="AP852" s="382" t="s">
        <v>628</v>
      </c>
      <c r="AQ852" s="382"/>
      <c r="AR852" s="382"/>
      <c r="AS852" s="382"/>
      <c r="AT852" s="382"/>
      <c r="AU852" s="382"/>
      <c r="AV852" s="382"/>
      <c r="AW852" s="382"/>
      <c r="AX852" s="382"/>
    </row>
    <row r="853" spans="1:50" s="16" customFormat="1" ht="48.75" customHeight="1">
      <c r="A853" s="401">
        <v>17</v>
      </c>
      <c r="B853" s="401">
        <v>1</v>
      </c>
      <c r="C853" s="387" t="s">
        <v>604</v>
      </c>
      <c r="D853" s="369"/>
      <c r="E853" s="369"/>
      <c r="F853" s="369"/>
      <c r="G853" s="369"/>
      <c r="H853" s="369"/>
      <c r="I853" s="369"/>
      <c r="J853" s="370">
        <v>8430001053211</v>
      </c>
      <c r="K853" s="371"/>
      <c r="L853" s="371"/>
      <c r="M853" s="371"/>
      <c r="N853" s="371"/>
      <c r="O853" s="371"/>
      <c r="P853" s="388" t="s">
        <v>598</v>
      </c>
      <c r="Q853" s="372"/>
      <c r="R853" s="372"/>
      <c r="S853" s="372"/>
      <c r="T853" s="372"/>
      <c r="U853" s="372"/>
      <c r="V853" s="372"/>
      <c r="W853" s="372"/>
      <c r="X853" s="372"/>
      <c r="Y853" s="373">
        <v>37</v>
      </c>
      <c r="Z853" s="374"/>
      <c r="AA853" s="374"/>
      <c r="AB853" s="375"/>
      <c r="AC853" s="376" t="s">
        <v>533</v>
      </c>
      <c r="AD853" s="376"/>
      <c r="AE853" s="376"/>
      <c r="AF853" s="376"/>
      <c r="AG853" s="376"/>
      <c r="AH853" s="377">
        <v>10</v>
      </c>
      <c r="AI853" s="378"/>
      <c r="AJ853" s="378"/>
      <c r="AK853" s="378"/>
      <c r="AL853" s="379">
        <v>80.2</v>
      </c>
      <c r="AM853" s="380"/>
      <c r="AN853" s="380"/>
      <c r="AO853" s="381"/>
      <c r="AP853" s="382" t="s">
        <v>628</v>
      </c>
      <c r="AQ853" s="382"/>
      <c r="AR853" s="382"/>
      <c r="AS853" s="382"/>
      <c r="AT853" s="382"/>
      <c r="AU853" s="382"/>
      <c r="AV853" s="382"/>
      <c r="AW853" s="382"/>
      <c r="AX853" s="382"/>
    </row>
    <row r="854" spans="1:50" ht="48.75" customHeight="1">
      <c r="A854" s="401">
        <v>18</v>
      </c>
      <c r="B854" s="401">
        <v>1</v>
      </c>
      <c r="C854" s="387" t="s">
        <v>604</v>
      </c>
      <c r="D854" s="369"/>
      <c r="E854" s="369"/>
      <c r="F854" s="369"/>
      <c r="G854" s="369"/>
      <c r="H854" s="369"/>
      <c r="I854" s="369"/>
      <c r="J854" s="370">
        <v>8430001053211</v>
      </c>
      <c r="K854" s="371"/>
      <c r="L854" s="371"/>
      <c r="M854" s="371"/>
      <c r="N854" s="371"/>
      <c r="O854" s="371"/>
      <c r="P854" s="388" t="s">
        <v>599</v>
      </c>
      <c r="Q854" s="372"/>
      <c r="R854" s="372"/>
      <c r="S854" s="372"/>
      <c r="T854" s="372"/>
      <c r="U854" s="372"/>
      <c r="V854" s="372"/>
      <c r="W854" s="372"/>
      <c r="X854" s="372"/>
      <c r="Y854" s="373">
        <v>36</v>
      </c>
      <c r="Z854" s="374"/>
      <c r="AA854" s="374"/>
      <c r="AB854" s="375"/>
      <c r="AC854" s="376" t="s">
        <v>533</v>
      </c>
      <c r="AD854" s="376"/>
      <c r="AE854" s="376"/>
      <c r="AF854" s="376"/>
      <c r="AG854" s="376"/>
      <c r="AH854" s="377">
        <v>10</v>
      </c>
      <c r="AI854" s="378"/>
      <c r="AJ854" s="378"/>
      <c r="AK854" s="378"/>
      <c r="AL854" s="379">
        <v>81.3</v>
      </c>
      <c r="AM854" s="380"/>
      <c r="AN854" s="380"/>
      <c r="AO854" s="381"/>
      <c r="AP854" s="382" t="s">
        <v>628</v>
      </c>
      <c r="AQ854" s="382"/>
      <c r="AR854" s="382"/>
      <c r="AS854" s="382"/>
      <c r="AT854" s="382"/>
      <c r="AU854" s="382"/>
      <c r="AV854" s="382"/>
      <c r="AW854" s="382"/>
      <c r="AX854" s="382"/>
    </row>
    <row r="855" spans="1:50" ht="48.75" customHeight="1">
      <c r="A855" s="401">
        <v>19</v>
      </c>
      <c r="B855" s="401">
        <v>1</v>
      </c>
      <c r="C855" s="387" t="s">
        <v>605</v>
      </c>
      <c r="D855" s="369"/>
      <c r="E855" s="369"/>
      <c r="F855" s="369"/>
      <c r="G855" s="369"/>
      <c r="H855" s="369"/>
      <c r="I855" s="369"/>
      <c r="J855" s="370"/>
      <c r="K855" s="371"/>
      <c r="L855" s="371"/>
      <c r="M855" s="371"/>
      <c r="N855" s="371"/>
      <c r="O855" s="371"/>
      <c r="P855" s="388" t="s">
        <v>600</v>
      </c>
      <c r="Q855" s="372"/>
      <c r="R855" s="372"/>
      <c r="S855" s="372"/>
      <c r="T855" s="372"/>
      <c r="U855" s="372"/>
      <c r="V855" s="372"/>
      <c r="W855" s="372"/>
      <c r="X855" s="372"/>
      <c r="Y855" s="373">
        <v>34</v>
      </c>
      <c r="Z855" s="374"/>
      <c r="AA855" s="374"/>
      <c r="AB855" s="375"/>
      <c r="AC855" s="376" t="s">
        <v>533</v>
      </c>
      <c r="AD855" s="376"/>
      <c r="AE855" s="376"/>
      <c r="AF855" s="376"/>
      <c r="AG855" s="376"/>
      <c r="AH855" s="377">
        <v>10</v>
      </c>
      <c r="AI855" s="378"/>
      <c r="AJ855" s="378"/>
      <c r="AK855" s="378"/>
      <c r="AL855" s="379">
        <v>80.599999999999994</v>
      </c>
      <c r="AM855" s="380"/>
      <c r="AN855" s="380"/>
      <c r="AO855" s="381"/>
      <c r="AP855" s="382" t="s">
        <v>628</v>
      </c>
      <c r="AQ855" s="382"/>
      <c r="AR855" s="382"/>
      <c r="AS855" s="382"/>
      <c r="AT855" s="382"/>
      <c r="AU855" s="382"/>
      <c r="AV855" s="382"/>
      <c r="AW855" s="382"/>
      <c r="AX855" s="382"/>
    </row>
    <row r="856" spans="1:50" ht="48.75" customHeight="1">
      <c r="A856" s="401">
        <v>20</v>
      </c>
      <c r="B856" s="401">
        <v>1</v>
      </c>
      <c r="C856" s="387" t="s">
        <v>605</v>
      </c>
      <c r="D856" s="369"/>
      <c r="E856" s="369"/>
      <c r="F856" s="369"/>
      <c r="G856" s="369"/>
      <c r="H856" s="369"/>
      <c r="I856" s="369"/>
      <c r="J856" s="370"/>
      <c r="K856" s="371"/>
      <c r="L856" s="371"/>
      <c r="M856" s="371"/>
      <c r="N856" s="371"/>
      <c r="O856" s="371"/>
      <c r="P856" s="388" t="s">
        <v>601</v>
      </c>
      <c r="Q856" s="372"/>
      <c r="R856" s="372"/>
      <c r="S856" s="372"/>
      <c r="T856" s="372"/>
      <c r="U856" s="372"/>
      <c r="V856" s="372"/>
      <c r="W856" s="372"/>
      <c r="X856" s="372"/>
      <c r="Y856" s="373">
        <v>31</v>
      </c>
      <c r="Z856" s="374"/>
      <c r="AA856" s="374"/>
      <c r="AB856" s="375"/>
      <c r="AC856" s="376" t="s">
        <v>533</v>
      </c>
      <c r="AD856" s="376"/>
      <c r="AE856" s="376"/>
      <c r="AF856" s="376"/>
      <c r="AG856" s="376"/>
      <c r="AH856" s="377">
        <v>10</v>
      </c>
      <c r="AI856" s="378"/>
      <c r="AJ856" s="378"/>
      <c r="AK856" s="378"/>
      <c r="AL856" s="379">
        <v>81.099999999999994</v>
      </c>
      <c r="AM856" s="380"/>
      <c r="AN856" s="380"/>
      <c r="AO856" s="381"/>
      <c r="AP856" s="382" t="s">
        <v>629</v>
      </c>
      <c r="AQ856" s="382"/>
      <c r="AR856" s="382"/>
      <c r="AS856" s="382"/>
      <c r="AT856" s="382"/>
      <c r="AU856" s="382"/>
      <c r="AV856" s="382"/>
      <c r="AW856" s="382"/>
      <c r="AX856" s="382"/>
    </row>
    <row r="857" spans="1:50" ht="48.75" customHeight="1">
      <c r="A857" s="401">
        <v>21</v>
      </c>
      <c r="B857" s="401">
        <v>1</v>
      </c>
      <c r="C857" s="387" t="s">
        <v>606</v>
      </c>
      <c r="D857" s="369"/>
      <c r="E857" s="369"/>
      <c r="F857" s="369"/>
      <c r="G857" s="369"/>
      <c r="H857" s="369"/>
      <c r="I857" s="369"/>
      <c r="J857" s="370">
        <v>1010601035005</v>
      </c>
      <c r="K857" s="371"/>
      <c r="L857" s="371"/>
      <c r="M857" s="371"/>
      <c r="N857" s="371"/>
      <c r="O857" s="371"/>
      <c r="P857" s="388" t="s">
        <v>602</v>
      </c>
      <c r="Q857" s="372"/>
      <c r="R857" s="372"/>
      <c r="S857" s="372"/>
      <c r="T857" s="372"/>
      <c r="U857" s="372"/>
      <c r="V857" s="372"/>
      <c r="W857" s="372"/>
      <c r="X857" s="372"/>
      <c r="Y857" s="373">
        <v>41</v>
      </c>
      <c r="Z857" s="374"/>
      <c r="AA857" s="374"/>
      <c r="AB857" s="375"/>
      <c r="AC857" s="376" t="s">
        <v>533</v>
      </c>
      <c r="AD857" s="376"/>
      <c r="AE857" s="376"/>
      <c r="AF857" s="376"/>
      <c r="AG857" s="376"/>
      <c r="AH857" s="377">
        <v>7</v>
      </c>
      <c r="AI857" s="378"/>
      <c r="AJ857" s="378"/>
      <c r="AK857" s="378"/>
      <c r="AL857" s="379">
        <v>78.3</v>
      </c>
      <c r="AM857" s="380"/>
      <c r="AN857" s="380"/>
      <c r="AO857" s="381"/>
      <c r="AP857" s="382" t="s">
        <v>628</v>
      </c>
      <c r="AQ857" s="382"/>
      <c r="AR857" s="382"/>
      <c r="AS857" s="382"/>
      <c r="AT857" s="382"/>
      <c r="AU857" s="382"/>
      <c r="AV857" s="382"/>
      <c r="AW857" s="382"/>
      <c r="AX857" s="382"/>
    </row>
    <row r="858" spans="1:50" ht="48.75" customHeight="1">
      <c r="A858" s="401">
        <v>22</v>
      </c>
      <c r="B858" s="401">
        <v>1</v>
      </c>
      <c r="C858" s="387" t="s">
        <v>606</v>
      </c>
      <c r="D858" s="369"/>
      <c r="E858" s="369"/>
      <c r="F858" s="369"/>
      <c r="G858" s="369"/>
      <c r="H858" s="369"/>
      <c r="I858" s="369"/>
      <c r="J858" s="370">
        <v>1010601035005</v>
      </c>
      <c r="K858" s="371"/>
      <c r="L858" s="371"/>
      <c r="M858" s="371"/>
      <c r="N858" s="371"/>
      <c r="O858" s="371"/>
      <c r="P858" s="388" t="s">
        <v>603</v>
      </c>
      <c r="Q858" s="372"/>
      <c r="R858" s="372"/>
      <c r="S858" s="372"/>
      <c r="T858" s="372"/>
      <c r="U858" s="372"/>
      <c r="V858" s="372"/>
      <c r="W858" s="372"/>
      <c r="X858" s="372"/>
      <c r="Y858" s="373">
        <v>15</v>
      </c>
      <c r="Z858" s="374"/>
      <c r="AA858" s="374"/>
      <c r="AB858" s="375"/>
      <c r="AC858" s="376" t="s">
        <v>533</v>
      </c>
      <c r="AD858" s="376"/>
      <c r="AE858" s="376"/>
      <c r="AF858" s="376"/>
      <c r="AG858" s="376"/>
      <c r="AH858" s="377">
        <v>10</v>
      </c>
      <c r="AI858" s="378"/>
      <c r="AJ858" s="378"/>
      <c r="AK858" s="378"/>
      <c r="AL858" s="379">
        <v>80.7</v>
      </c>
      <c r="AM858" s="380"/>
      <c r="AN858" s="380"/>
      <c r="AO858" s="381"/>
      <c r="AP858" s="382" t="s">
        <v>628</v>
      </c>
      <c r="AQ858" s="382"/>
      <c r="AR858" s="382"/>
      <c r="AS858" s="382"/>
      <c r="AT858" s="382"/>
      <c r="AU858" s="382"/>
      <c r="AV858" s="382"/>
      <c r="AW858" s="382"/>
      <c r="AX858" s="382"/>
    </row>
    <row r="859" spans="1:50" ht="48.75" customHeight="1">
      <c r="A859" s="401">
        <v>23</v>
      </c>
      <c r="B859" s="401">
        <v>1</v>
      </c>
      <c r="C859" s="387" t="s">
        <v>607</v>
      </c>
      <c r="D859" s="369"/>
      <c r="E859" s="369"/>
      <c r="F859" s="369"/>
      <c r="G859" s="369"/>
      <c r="H859" s="369"/>
      <c r="I859" s="369"/>
      <c r="J859" s="370">
        <v>3180001031924</v>
      </c>
      <c r="K859" s="371"/>
      <c r="L859" s="371"/>
      <c r="M859" s="371"/>
      <c r="N859" s="371"/>
      <c r="O859" s="371"/>
      <c r="P859" s="388" t="s">
        <v>608</v>
      </c>
      <c r="Q859" s="372"/>
      <c r="R859" s="372"/>
      <c r="S859" s="372"/>
      <c r="T859" s="372"/>
      <c r="U859" s="372"/>
      <c r="V859" s="372"/>
      <c r="W859" s="372"/>
      <c r="X859" s="372"/>
      <c r="Y859" s="373">
        <v>26</v>
      </c>
      <c r="Z859" s="374"/>
      <c r="AA859" s="374"/>
      <c r="AB859" s="375"/>
      <c r="AC859" s="376" t="s">
        <v>533</v>
      </c>
      <c r="AD859" s="376"/>
      <c r="AE859" s="376"/>
      <c r="AF859" s="376"/>
      <c r="AG859" s="376"/>
      <c r="AH859" s="377">
        <v>10</v>
      </c>
      <c r="AI859" s="378"/>
      <c r="AJ859" s="378"/>
      <c r="AK859" s="378"/>
      <c r="AL859" s="379">
        <v>79.400000000000006</v>
      </c>
      <c r="AM859" s="380"/>
      <c r="AN859" s="380"/>
      <c r="AO859" s="381"/>
      <c r="AP859" s="382" t="s">
        <v>628</v>
      </c>
      <c r="AQ859" s="382"/>
      <c r="AR859" s="382"/>
      <c r="AS859" s="382"/>
      <c r="AT859" s="382"/>
      <c r="AU859" s="382"/>
      <c r="AV859" s="382"/>
      <c r="AW859" s="382"/>
      <c r="AX859" s="382"/>
    </row>
    <row r="860" spans="1:50" ht="48.75" customHeight="1">
      <c r="A860" s="401">
        <v>24</v>
      </c>
      <c r="B860" s="401">
        <v>1</v>
      </c>
      <c r="C860" s="387" t="s">
        <v>607</v>
      </c>
      <c r="D860" s="369"/>
      <c r="E860" s="369"/>
      <c r="F860" s="369"/>
      <c r="G860" s="369"/>
      <c r="H860" s="369"/>
      <c r="I860" s="369"/>
      <c r="J860" s="370">
        <v>3180001031924</v>
      </c>
      <c r="K860" s="371"/>
      <c r="L860" s="371"/>
      <c r="M860" s="371"/>
      <c r="N860" s="371"/>
      <c r="O860" s="371"/>
      <c r="P860" s="388" t="s">
        <v>609</v>
      </c>
      <c r="Q860" s="372"/>
      <c r="R860" s="372"/>
      <c r="S860" s="372"/>
      <c r="T860" s="372"/>
      <c r="U860" s="372"/>
      <c r="V860" s="372"/>
      <c r="W860" s="372"/>
      <c r="X860" s="372"/>
      <c r="Y860" s="373">
        <v>15</v>
      </c>
      <c r="Z860" s="374"/>
      <c r="AA860" s="374"/>
      <c r="AB860" s="375"/>
      <c r="AC860" s="376" t="s">
        <v>533</v>
      </c>
      <c r="AD860" s="376"/>
      <c r="AE860" s="376"/>
      <c r="AF860" s="376"/>
      <c r="AG860" s="376"/>
      <c r="AH860" s="377">
        <v>8</v>
      </c>
      <c r="AI860" s="378"/>
      <c r="AJ860" s="378"/>
      <c r="AK860" s="378"/>
      <c r="AL860" s="379">
        <v>85.9</v>
      </c>
      <c r="AM860" s="380"/>
      <c r="AN860" s="380"/>
      <c r="AO860" s="381"/>
      <c r="AP860" s="382" t="s">
        <v>628</v>
      </c>
      <c r="AQ860" s="382"/>
      <c r="AR860" s="382"/>
      <c r="AS860" s="382"/>
      <c r="AT860" s="382"/>
      <c r="AU860" s="382"/>
      <c r="AV860" s="382"/>
      <c r="AW860" s="382"/>
      <c r="AX860" s="382"/>
    </row>
    <row r="861" spans="1:50" ht="48.75" customHeight="1">
      <c r="A861" s="401">
        <v>25</v>
      </c>
      <c r="B861" s="401">
        <v>1</v>
      </c>
      <c r="C861" s="387" t="s">
        <v>607</v>
      </c>
      <c r="D861" s="369"/>
      <c r="E861" s="369"/>
      <c r="F861" s="369"/>
      <c r="G861" s="369"/>
      <c r="H861" s="369"/>
      <c r="I861" s="369"/>
      <c r="J861" s="370">
        <v>3180001031924</v>
      </c>
      <c r="K861" s="371"/>
      <c r="L861" s="371"/>
      <c r="M861" s="371"/>
      <c r="N861" s="371"/>
      <c r="O861" s="371"/>
      <c r="P861" s="388" t="s">
        <v>610</v>
      </c>
      <c r="Q861" s="372"/>
      <c r="R861" s="372"/>
      <c r="S861" s="372"/>
      <c r="T861" s="372"/>
      <c r="U861" s="372"/>
      <c r="V861" s="372"/>
      <c r="W861" s="372"/>
      <c r="X861" s="372"/>
      <c r="Y861" s="373">
        <v>14</v>
      </c>
      <c r="Z861" s="374"/>
      <c r="AA861" s="374"/>
      <c r="AB861" s="375"/>
      <c r="AC861" s="376" t="s">
        <v>533</v>
      </c>
      <c r="AD861" s="376"/>
      <c r="AE861" s="376"/>
      <c r="AF861" s="376"/>
      <c r="AG861" s="376"/>
      <c r="AH861" s="377">
        <v>5</v>
      </c>
      <c r="AI861" s="378"/>
      <c r="AJ861" s="378"/>
      <c r="AK861" s="378"/>
      <c r="AL861" s="379">
        <v>80.3</v>
      </c>
      <c r="AM861" s="380"/>
      <c r="AN861" s="380"/>
      <c r="AO861" s="381"/>
      <c r="AP861" s="382" t="s">
        <v>628</v>
      </c>
      <c r="AQ861" s="382"/>
      <c r="AR861" s="382"/>
      <c r="AS861" s="382"/>
      <c r="AT861" s="382"/>
      <c r="AU861" s="382"/>
      <c r="AV861" s="382"/>
      <c r="AW861" s="382"/>
      <c r="AX861" s="382"/>
    </row>
    <row r="862" spans="1:50" ht="48.75" customHeight="1">
      <c r="A862" s="401">
        <v>26</v>
      </c>
      <c r="B862" s="401">
        <v>1</v>
      </c>
      <c r="C862" s="387" t="s">
        <v>611</v>
      </c>
      <c r="D862" s="369"/>
      <c r="E862" s="369"/>
      <c r="F862" s="369"/>
      <c r="G862" s="369"/>
      <c r="H862" s="369"/>
      <c r="I862" s="369"/>
      <c r="J862" s="370">
        <v>1100001000789</v>
      </c>
      <c r="K862" s="371"/>
      <c r="L862" s="371"/>
      <c r="M862" s="371"/>
      <c r="N862" s="371"/>
      <c r="O862" s="371"/>
      <c r="P862" s="388" t="s">
        <v>612</v>
      </c>
      <c r="Q862" s="372"/>
      <c r="R862" s="372"/>
      <c r="S862" s="372"/>
      <c r="T862" s="372"/>
      <c r="U862" s="372"/>
      <c r="V862" s="372"/>
      <c r="W862" s="372"/>
      <c r="X862" s="372"/>
      <c r="Y862" s="373">
        <v>32</v>
      </c>
      <c r="Z862" s="374"/>
      <c r="AA862" s="374"/>
      <c r="AB862" s="375"/>
      <c r="AC862" s="376" t="s">
        <v>533</v>
      </c>
      <c r="AD862" s="376"/>
      <c r="AE862" s="376"/>
      <c r="AF862" s="376"/>
      <c r="AG862" s="376"/>
      <c r="AH862" s="377">
        <v>10</v>
      </c>
      <c r="AI862" s="378"/>
      <c r="AJ862" s="378"/>
      <c r="AK862" s="378"/>
      <c r="AL862" s="379">
        <v>93.6</v>
      </c>
      <c r="AM862" s="380"/>
      <c r="AN862" s="380"/>
      <c r="AO862" s="381"/>
      <c r="AP862" s="382" t="s">
        <v>628</v>
      </c>
      <c r="AQ862" s="382"/>
      <c r="AR862" s="382"/>
      <c r="AS862" s="382"/>
      <c r="AT862" s="382"/>
      <c r="AU862" s="382"/>
      <c r="AV862" s="382"/>
      <c r="AW862" s="382"/>
      <c r="AX862" s="382"/>
    </row>
    <row r="863" spans="1:50" ht="48.75" customHeight="1">
      <c r="A863" s="401">
        <v>27</v>
      </c>
      <c r="B863" s="401">
        <v>1</v>
      </c>
      <c r="C863" s="387" t="s">
        <v>611</v>
      </c>
      <c r="D863" s="369"/>
      <c r="E863" s="369"/>
      <c r="F863" s="369"/>
      <c r="G863" s="369"/>
      <c r="H863" s="369"/>
      <c r="I863" s="369"/>
      <c r="J863" s="370">
        <v>1100001000789</v>
      </c>
      <c r="K863" s="371"/>
      <c r="L863" s="371"/>
      <c r="M863" s="371"/>
      <c r="N863" s="371"/>
      <c r="O863" s="371"/>
      <c r="P863" s="388" t="s">
        <v>613</v>
      </c>
      <c r="Q863" s="372"/>
      <c r="R863" s="372"/>
      <c r="S863" s="372"/>
      <c r="T863" s="372"/>
      <c r="U863" s="372"/>
      <c r="V863" s="372"/>
      <c r="W863" s="372"/>
      <c r="X863" s="372"/>
      <c r="Y863" s="373">
        <v>23</v>
      </c>
      <c r="Z863" s="374"/>
      <c r="AA863" s="374"/>
      <c r="AB863" s="375"/>
      <c r="AC863" s="376" t="s">
        <v>533</v>
      </c>
      <c r="AD863" s="376"/>
      <c r="AE863" s="376"/>
      <c r="AF863" s="376"/>
      <c r="AG863" s="376"/>
      <c r="AH863" s="377">
        <v>9</v>
      </c>
      <c r="AI863" s="378"/>
      <c r="AJ863" s="378"/>
      <c r="AK863" s="378"/>
      <c r="AL863" s="379">
        <v>80.3</v>
      </c>
      <c r="AM863" s="380"/>
      <c r="AN863" s="380"/>
      <c r="AO863" s="381"/>
      <c r="AP863" s="382" t="s">
        <v>628</v>
      </c>
      <c r="AQ863" s="382"/>
      <c r="AR863" s="382"/>
      <c r="AS863" s="382"/>
      <c r="AT863" s="382"/>
      <c r="AU863" s="382"/>
      <c r="AV863" s="382"/>
      <c r="AW863" s="382"/>
      <c r="AX863" s="382"/>
    </row>
    <row r="864" spans="1:50" ht="48.75" customHeight="1">
      <c r="A864" s="401">
        <v>28</v>
      </c>
      <c r="B864" s="401">
        <v>1</v>
      </c>
      <c r="C864" s="387" t="s">
        <v>614</v>
      </c>
      <c r="D864" s="369"/>
      <c r="E864" s="369"/>
      <c r="F864" s="369"/>
      <c r="G864" s="369"/>
      <c r="H864" s="369"/>
      <c r="I864" s="369"/>
      <c r="J864" s="370">
        <v>5013201004656</v>
      </c>
      <c r="K864" s="371"/>
      <c r="L864" s="371"/>
      <c r="M864" s="371"/>
      <c r="N864" s="371"/>
      <c r="O864" s="371"/>
      <c r="P864" s="388" t="s">
        <v>615</v>
      </c>
      <c r="Q864" s="372"/>
      <c r="R864" s="372"/>
      <c r="S864" s="372"/>
      <c r="T864" s="372"/>
      <c r="U864" s="372"/>
      <c r="V864" s="372"/>
      <c r="W864" s="372"/>
      <c r="X864" s="372"/>
      <c r="Y864" s="373">
        <v>24</v>
      </c>
      <c r="Z864" s="374"/>
      <c r="AA864" s="374"/>
      <c r="AB864" s="375"/>
      <c r="AC864" s="376" t="s">
        <v>533</v>
      </c>
      <c r="AD864" s="376"/>
      <c r="AE864" s="376"/>
      <c r="AF864" s="376"/>
      <c r="AG864" s="376"/>
      <c r="AH864" s="377">
        <v>10</v>
      </c>
      <c r="AI864" s="378"/>
      <c r="AJ864" s="378"/>
      <c r="AK864" s="378"/>
      <c r="AL864" s="379">
        <v>80.599999999999994</v>
      </c>
      <c r="AM864" s="380"/>
      <c r="AN864" s="380"/>
      <c r="AO864" s="381"/>
      <c r="AP864" s="382" t="s">
        <v>628</v>
      </c>
      <c r="AQ864" s="382"/>
      <c r="AR864" s="382"/>
      <c r="AS864" s="382"/>
      <c r="AT864" s="382"/>
      <c r="AU864" s="382"/>
      <c r="AV864" s="382"/>
      <c r="AW864" s="382"/>
      <c r="AX864" s="382"/>
    </row>
    <row r="865" spans="1:50" ht="60" customHeight="1">
      <c r="A865" s="401">
        <v>29</v>
      </c>
      <c r="B865" s="401">
        <v>1</v>
      </c>
      <c r="C865" s="387" t="s">
        <v>614</v>
      </c>
      <c r="D865" s="369"/>
      <c r="E865" s="369"/>
      <c r="F865" s="369"/>
      <c r="G865" s="369"/>
      <c r="H865" s="369"/>
      <c r="I865" s="369"/>
      <c r="J865" s="370">
        <v>5013201004656</v>
      </c>
      <c r="K865" s="371"/>
      <c r="L865" s="371"/>
      <c r="M865" s="371"/>
      <c r="N865" s="371"/>
      <c r="O865" s="371"/>
      <c r="P865" s="388" t="s">
        <v>616</v>
      </c>
      <c r="Q865" s="372"/>
      <c r="R865" s="372"/>
      <c r="S865" s="372"/>
      <c r="T865" s="372"/>
      <c r="U865" s="372"/>
      <c r="V865" s="372"/>
      <c r="W865" s="372"/>
      <c r="X865" s="372"/>
      <c r="Y865" s="373">
        <v>21</v>
      </c>
      <c r="Z865" s="374"/>
      <c r="AA865" s="374"/>
      <c r="AB865" s="375"/>
      <c r="AC865" s="376" t="s">
        <v>533</v>
      </c>
      <c r="AD865" s="376"/>
      <c r="AE865" s="376"/>
      <c r="AF865" s="376"/>
      <c r="AG865" s="376"/>
      <c r="AH865" s="377">
        <v>10</v>
      </c>
      <c r="AI865" s="378"/>
      <c r="AJ865" s="378"/>
      <c r="AK865" s="378"/>
      <c r="AL865" s="379">
        <v>83.4</v>
      </c>
      <c r="AM865" s="380"/>
      <c r="AN865" s="380"/>
      <c r="AO865" s="381"/>
      <c r="AP865" s="382" t="s">
        <v>628</v>
      </c>
      <c r="AQ865" s="382"/>
      <c r="AR865" s="382"/>
      <c r="AS865" s="382"/>
      <c r="AT865" s="382"/>
      <c r="AU865" s="382"/>
      <c r="AV865" s="382"/>
      <c r="AW865" s="382"/>
      <c r="AX865" s="382"/>
    </row>
    <row r="866" spans="1:50" ht="48.75" customHeight="1">
      <c r="A866" s="401">
        <v>30</v>
      </c>
      <c r="B866" s="401">
        <v>1</v>
      </c>
      <c r="C866" s="387" t="s">
        <v>614</v>
      </c>
      <c r="D866" s="369"/>
      <c r="E866" s="369"/>
      <c r="F866" s="369"/>
      <c r="G866" s="369"/>
      <c r="H866" s="369"/>
      <c r="I866" s="369"/>
      <c r="J866" s="370">
        <v>5013201004656</v>
      </c>
      <c r="K866" s="371"/>
      <c r="L866" s="371"/>
      <c r="M866" s="371"/>
      <c r="N866" s="371"/>
      <c r="O866" s="371"/>
      <c r="P866" s="388" t="s">
        <v>617</v>
      </c>
      <c r="Q866" s="372"/>
      <c r="R866" s="372"/>
      <c r="S866" s="372"/>
      <c r="T866" s="372"/>
      <c r="U866" s="372"/>
      <c r="V866" s="372"/>
      <c r="W866" s="372"/>
      <c r="X866" s="372"/>
      <c r="Y866" s="373">
        <v>8</v>
      </c>
      <c r="Z866" s="374"/>
      <c r="AA866" s="374"/>
      <c r="AB866" s="375"/>
      <c r="AC866" s="376" t="s">
        <v>533</v>
      </c>
      <c r="AD866" s="376"/>
      <c r="AE866" s="376"/>
      <c r="AF866" s="376"/>
      <c r="AG866" s="376"/>
      <c r="AH866" s="377">
        <v>3</v>
      </c>
      <c r="AI866" s="378"/>
      <c r="AJ866" s="378"/>
      <c r="AK866" s="378"/>
      <c r="AL866" s="379">
        <v>80.8</v>
      </c>
      <c r="AM866" s="380"/>
      <c r="AN866" s="380"/>
      <c r="AO866" s="381"/>
      <c r="AP866" s="382" t="s">
        <v>628</v>
      </c>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60" hidden="1" customHeight="1">
      <c r="A870" s="401">
        <v>1</v>
      </c>
      <c r="B870" s="401">
        <v>1</v>
      </c>
      <c r="C870" s="387" t="s">
        <v>624</v>
      </c>
      <c r="D870" s="369"/>
      <c r="E870" s="369"/>
      <c r="F870" s="369"/>
      <c r="G870" s="369"/>
      <c r="H870" s="369"/>
      <c r="I870" s="369"/>
      <c r="J870" s="370">
        <v>5110001004348</v>
      </c>
      <c r="K870" s="371"/>
      <c r="L870" s="371"/>
      <c r="M870" s="371"/>
      <c r="N870" s="371"/>
      <c r="O870" s="371"/>
      <c r="P870" s="388" t="s">
        <v>625</v>
      </c>
      <c r="Q870" s="372"/>
      <c r="R870" s="372"/>
      <c r="S870" s="372"/>
      <c r="T870" s="372"/>
      <c r="U870" s="372"/>
      <c r="V870" s="372"/>
      <c r="W870" s="372"/>
      <c r="X870" s="372"/>
      <c r="Y870" s="373">
        <v>32</v>
      </c>
      <c r="Z870" s="374"/>
      <c r="AA870" s="374"/>
      <c r="AB870" s="375"/>
      <c r="AC870" s="383" t="s">
        <v>533</v>
      </c>
      <c r="AD870" s="384"/>
      <c r="AE870" s="384"/>
      <c r="AF870" s="384"/>
      <c r="AG870" s="384"/>
      <c r="AH870" s="385">
        <v>10</v>
      </c>
      <c r="AI870" s="386"/>
      <c r="AJ870" s="386"/>
      <c r="AK870" s="386"/>
      <c r="AL870" s="379">
        <v>83</v>
      </c>
      <c r="AM870" s="380"/>
      <c r="AN870" s="380"/>
      <c r="AO870" s="381"/>
      <c r="AP870" s="382" t="s">
        <v>628</v>
      </c>
      <c r="AQ870" s="382"/>
      <c r="AR870" s="382"/>
      <c r="AS870" s="382"/>
      <c r="AT870" s="382"/>
      <c r="AU870" s="382"/>
      <c r="AV870" s="382"/>
      <c r="AW870" s="382"/>
      <c r="AX870" s="382"/>
    </row>
    <row r="871" spans="1:50" ht="60" hidden="1" customHeight="1">
      <c r="A871" s="401">
        <v>2</v>
      </c>
      <c r="B871" s="401">
        <v>1</v>
      </c>
      <c r="C871" s="369" t="s">
        <v>623</v>
      </c>
      <c r="D871" s="369"/>
      <c r="E871" s="369"/>
      <c r="F871" s="369"/>
      <c r="G871" s="369"/>
      <c r="H871" s="369"/>
      <c r="I871" s="369"/>
      <c r="J871" s="370">
        <v>5110001004348</v>
      </c>
      <c r="K871" s="371"/>
      <c r="L871" s="371"/>
      <c r="M871" s="371"/>
      <c r="N871" s="371"/>
      <c r="O871" s="371"/>
      <c r="P871" s="388" t="s">
        <v>626</v>
      </c>
      <c r="Q871" s="372"/>
      <c r="R871" s="372"/>
      <c r="S871" s="372"/>
      <c r="T871" s="372"/>
      <c r="U871" s="372"/>
      <c r="V871" s="372"/>
      <c r="W871" s="372"/>
      <c r="X871" s="372"/>
      <c r="Y871" s="373">
        <v>11</v>
      </c>
      <c r="Z871" s="374"/>
      <c r="AA871" s="374"/>
      <c r="AB871" s="375"/>
      <c r="AC871" s="383" t="s">
        <v>533</v>
      </c>
      <c r="AD871" s="383"/>
      <c r="AE871" s="383"/>
      <c r="AF871" s="383"/>
      <c r="AG871" s="383"/>
      <c r="AH871" s="385">
        <v>5</v>
      </c>
      <c r="AI871" s="386"/>
      <c r="AJ871" s="386"/>
      <c r="AK871" s="386"/>
      <c r="AL871" s="396">
        <v>88.4</v>
      </c>
      <c r="AM871" s="397"/>
      <c r="AN871" s="397"/>
      <c r="AO871" s="398"/>
      <c r="AP871" s="382" t="s">
        <v>628</v>
      </c>
      <c r="AQ871" s="382"/>
      <c r="AR871" s="382"/>
      <c r="AS871" s="382"/>
      <c r="AT871" s="382"/>
      <c r="AU871" s="382"/>
      <c r="AV871" s="382"/>
      <c r="AW871" s="382"/>
      <c r="AX871" s="382"/>
    </row>
    <row r="872" spans="1:50" ht="60" hidden="1" customHeight="1">
      <c r="A872" s="401">
        <v>3</v>
      </c>
      <c r="B872" s="401">
        <v>1</v>
      </c>
      <c r="C872" s="387" t="s">
        <v>623</v>
      </c>
      <c r="D872" s="369"/>
      <c r="E872" s="369"/>
      <c r="F872" s="369"/>
      <c r="G872" s="369"/>
      <c r="H872" s="369"/>
      <c r="I872" s="369"/>
      <c r="J872" s="370">
        <v>5110001004348</v>
      </c>
      <c r="K872" s="371"/>
      <c r="L872" s="371"/>
      <c r="M872" s="371"/>
      <c r="N872" s="371"/>
      <c r="O872" s="371"/>
      <c r="P872" s="388" t="s">
        <v>627</v>
      </c>
      <c r="Q872" s="372"/>
      <c r="R872" s="372"/>
      <c r="S872" s="372"/>
      <c r="T872" s="372"/>
      <c r="U872" s="372"/>
      <c r="V872" s="372"/>
      <c r="W872" s="372"/>
      <c r="X872" s="372"/>
      <c r="Y872" s="373">
        <v>4</v>
      </c>
      <c r="Z872" s="374"/>
      <c r="AA872" s="374"/>
      <c r="AB872" s="375"/>
      <c r="AC872" s="383" t="s">
        <v>533</v>
      </c>
      <c r="AD872" s="383"/>
      <c r="AE872" s="383"/>
      <c r="AF872" s="383"/>
      <c r="AG872" s="383"/>
      <c r="AH872" s="377">
        <v>10</v>
      </c>
      <c r="AI872" s="378"/>
      <c r="AJ872" s="378"/>
      <c r="AK872" s="378"/>
      <c r="AL872" s="379">
        <v>49.5</v>
      </c>
      <c r="AM872" s="380"/>
      <c r="AN872" s="380"/>
      <c r="AO872" s="381"/>
      <c r="AP872" s="382" t="s">
        <v>628</v>
      </c>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t="s">
        <v>494</v>
      </c>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77">
      <formula>IF(RIGHT(TEXT(P14,"0.#"),1)=".",FALSE,TRUE)</formula>
    </cfRule>
    <cfRule type="expression" dxfId="2802" priority="13578">
      <formula>IF(RIGHT(TEXT(P14,"0.#"),1)=".",TRUE,FALSE)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P16:AQ17 P15:AX15 P13:AX13">
    <cfRule type="expression" dxfId="2791" priority="13275">
      <formula>IF(RIGHT(TEXT(P13,"0.#"),1)=".",FALSE,TRUE)</formula>
    </cfRule>
    <cfRule type="expression" dxfId="2790" priority="13276">
      <formula>IF(RIGHT(TEXT(P13,"0.#"),1)=".",TRUE,FALSE)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42 AL844: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7">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5" max="49" man="1"/>
    <brk id="842"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7" sqref="A2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t="s">
        <v>549</v>
      </c>
      <c r="C19" s="13" t="str">
        <f t="shared" si="0"/>
        <v>ＩＴ戦略</v>
      </c>
      <c r="D19" s="13" t="str">
        <f t="shared" si="8"/>
        <v>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8" sqref="P18:X18"/>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GSI_基本図</cp:lastModifiedBy>
  <cp:lastPrinted>2017-05-24T09:27:59Z</cp:lastPrinted>
  <dcterms:created xsi:type="dcterms:W3CDTF">2012-03-13T00:50:25Z</dcterms:created>
  <dcterms:modified xsi:type="dcterms:W3CDTF">2017-06-16T07:14:00Z</dcterms:modified>
</cp:coreProperties>
</file>