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運輸\05.○港湾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<sst xmlns="http://schemas.openxmlformats.org/spreadsheetml/2006/main" count="2926" uniqueCount="636">
  <si>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</si>
  <si>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</si>
  <si>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</si>
  <si>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</si>
  <si>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</si>
  <si>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</si>
  <si>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</si>
  <si>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</si>
  <si>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</si>
  <si>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</si>
  <si>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</si>
  <si>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</si>
  <si>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</si>
  <si>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</si>
  <si>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</si>
  <si>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</si>
  <si>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</si>
  <si>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</si>
  <si>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</si>
  <si>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</si>
  <si>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</si>
  <si>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</si>
  <si>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</si>
  <si>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</si>
  <si>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</si>
  <si>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</si>
  <si>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</si>
  <si>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</si>
  <si>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</si>
  <si>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</si>
  <si>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</si>
  <si>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</si>
  <si>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</si>
  <si>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</si>
  <si>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</si>
  <si>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</si>
  <si>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</si>
  <si>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</si>
  <si>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</si>
  <si>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</si>
  <si>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</si>
  <si>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</si>
  <si>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</si>
  <si>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</si>
  <si>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</si>
  <si>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</si>
  <si>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</si>
  <si>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</si>
  <si>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</si>
  <si>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</si>
  <si>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</si>
  <si>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</si>
  <si>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</si>
  <si>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</si>
  <si>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</si>
  <si>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</si>
  <si>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</si>
  <si>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</si>
  <si>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</si>
  <si>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</si>
  <si>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</si>
  <si>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</si>
  <si>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</si>
  <si>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</si>
  <si>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</si>
  <si>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</si>
  <si>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</si>
  <si>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</si>
  <si>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</si>
  <si>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</si>
  <si>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</si>
  <si>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</si>
  <si>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</si>
  <si>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</si>
  <si>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</si>
  <si>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</si>
  <si>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</si>
  <si>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</si>
  <si>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</si>
  <si>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</si>
  <si>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</si>
  <si>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</si>
  <si>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</si>
  <si>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</si>
  <si>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</si>
  <si>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</si>
  <si>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</si>
  <si>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</si>
  <si>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</si>
  <si>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</si>
  <si>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</si>
  <si>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</si>
  <si>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</si>
  <si>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</si>
  <si>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</si>
  <si>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</si>
  <si>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</si>
  <si>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</si>
  <si>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</si>
  <si>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</si>
  <si>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</si>
  <si>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</si>
  <si>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</si>
  <si>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</si>
  <si>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</si>
  <si>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</si>
  <si>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</si>
  <si>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</si>
  <si>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</si>
  <si>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</si>
  <si>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</si>
  <si>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</si>
  <si>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</si>
  <si>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</si>
  <si>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</si>
  <si>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</si>
  <si>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</si>
  <si>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</si>
  <si>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</si>
  <si>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</si>
  <si>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</si>
  <si>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</si>
  <si>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</si>
  <si>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</si>
  <si>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</si>
  <si>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</si>
  <si>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</si>
  <si>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</si>
  <si>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</si>
  <si>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</si>
  <si>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</si>
  <si>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</si>
  <si>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</si>
  <si>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</si>
  <si>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</si>
  <si>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</si>
  <si>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</si>
  <si>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</si>
  <si>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</si>
  <si>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</si>
  <si>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</si>
  <si>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</si>
  <si>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</si>
  <si>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</si>
  <si>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</si>
  <si>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</si>
  <si>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</si>
  <si>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</si>
  <si>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</si>
  <si>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</si>
  <si>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</si>
  <si>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</si>
  <si>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</si>
  <si>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</si>
  <si>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</si>
  <si>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</si>
  <si>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</si>
  <si>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</si>
  <si>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</si>
  <si>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</si>
  <si>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</si>
  <si>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</si>
  <si>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</si>
  <si>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</si>
  <si>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</si>
  <si>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</si>
  <si>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</si>
  <si>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</si>
  <si>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</si>
  <si>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</si>
  <si>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</si>
  <si>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</si>
  <si>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</si>
  <si>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</si>
  <si>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</si>
  <si>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</si>
  <si>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</si>
  <si>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</si>
  <si>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</si>
  <si>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</si>
  <si>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</si>
  <si>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</si>
  <si>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</si>
  <si>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</si>
  <si>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</si>
  <si>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</si>
  <si>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</si>
  <si>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</si>
  <si>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</si>
  <si>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</si>
  <si>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</si>
  <si>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</si>
  <si>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</si>
  <si>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</si>
  <si>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</si>
  <si>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</si>
  <si>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</si>
  <si>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</si>
  <si>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</si>
  <si>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</si>
  <si>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</si>
  <si>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</si>
  <si>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</si>
  <si>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</si>
  <si>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</si>
  <si>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</si>
  <si>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</si>
  <si>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</si>
  <si>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</si>
  <si>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</si>
  <si>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</si>
  <si>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</si>
  <si>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</si>
  <si>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</si>
  <si>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</si>
  <si>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</si>
  <si>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</si>
  <si>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</si>
  <si>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</si>
  <si>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</si>
  <si>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</si>
  <si>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</si>
  <si>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</si>
  <si>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</si>
  <si>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</si>
  <si>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</si>
  <si>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</si>
  <si>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</si>
  <si>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</si>
  <si>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</si>
  <si>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</si>
  <si>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</si>
  <si>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</si>
  <si>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</si>
  <si>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</si>
  <si>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</si>
  <si>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</si>
  <si>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</si>
  <si>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</si>
  <si>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</si>
  <si>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</si>
  <si>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</si>
  <si>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</si>
  <si>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</si>
  <si>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</si>
  <si>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</si>
  <si>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</si>
  <si>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</si>
  <si>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</si>
  <si>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</si>
  <si>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</si>
  <si>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</si>
  <si>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</si>
  <si>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</si>
  <si>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</si>
  <si>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</si>
  <si>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</si>
  <si>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</si>
  <si>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</si>
  <si>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</si>
  <si>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</si>
  <si>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</si>
  <si>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</si>
  <si>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</si>
  <si>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</si>
  <si>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</si>
  <si>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</si>
  <si>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</si>
  <si>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</si>
  <si>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</si>
  <si>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</si>
  <si>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</si>
  <si>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</si>
  <si>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</si>
  <si>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</si>
  <si>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</si>
  <si>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</si>
  <si>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</si>
  <si>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</si>
  <si>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</si>
  <si>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</si>
  <si>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</si>
  <si>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</si>
  <si>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</si>
  <si>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</si>
  <si>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</si>
  <si>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</si>
  <si>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</si>
  <si>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</si>
  <si>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</si>
  <si>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</si>
  <si>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</si>
  <si>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</si>
  <si>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</si>
  <si>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</si>
  <si>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</si>
  <si>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</si>
  <si>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</si>
  <si>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</si>
  <si>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</si>
  <si>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</si>
  <si>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</si>
  <si>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</si>
  <si>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</si>
  <si>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</si>
  <si>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</si>
  <si>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</si>
  <si>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</si>
  <si>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</si>
  <si>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</si>
  <si>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</si>
  <si>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</si>
  <si>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</si>
  <si>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</si>
  <si>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</si>
  <si>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</si>
  <si>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</si>
  <si>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</si>
  <si>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</si>
  <si>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</si>
  <si>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</si>
  <si>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</si>
  <si>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</si>
  <si>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</si>
  <si>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</si>
  <si>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</si>
  <si>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</si>
  <si>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</si>
  <si>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</si>
  <si>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</si>
  <si>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</si>
  <si>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</si>
  <si>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</si>
  <si>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</si>
  <si>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</si>
  <si>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</si>
  <si>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</si>
  <si>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</si>
  <si>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</si>
  <si>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</si>
  <si>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</si>
  <si>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</si>
  <si>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</si>
  <si>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</si>
  <si>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</si>
  <si>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</si>
  <si>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</si>
  <si>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</si>
  <si>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</si>
  <si>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</si>
  <si>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</si>
  <si>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</si>
  <si>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</si>
  <si>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</si>
  <si>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</si>
  <si>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</si>
  <si>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</si>
  <si>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</si>
  <si>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</si>
  <si>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</si>
  <si>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</si>
  <si>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</si>
  <si>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</si>
  <si>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</si>
  <si>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</si>
  <si>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</si>
  <si>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</si>
  <si>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</si>
  <si>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</si>
  <si>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</si>
  <si>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</si>
  <si>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</si>
  <si>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</si>
  <si>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</si>
  <si>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</si>
  <si>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</si>
  <si>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</si>
  <si>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</si>
  <si>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</si>
  <si>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</si>
  <si>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</si>
  <si>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</si>
  <si>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</si>
  <si>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</si>
  <si>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</si>
  <si>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</si>
  <si>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</si>
  <si>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</si>
  <si>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</si>
  <si>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</si>
  <si>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</si>
  <si>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</si>
  <si>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</si>
  <si>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</si>
  <si>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</si>
  <si>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</si>
  <si>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</si>
  <si>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</si>
  <si>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</si>
  <si>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</si>
  <si>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</si>
  <si>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</si>
  <si>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</si>
  <si>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</si>
  <si>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</si>
  <si>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</si>
  <si>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</si>
  <si>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</si>
  <si>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</si>
  <si>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</si>
  <si>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</si>
  <si>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</si>
  <si>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</si>
  <si>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</si>
  <si>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</si>
  <si>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</si>
  <si>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</si>
  <si>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</si>
  <si>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</si>
  <si>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</si>
  <si>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</si>
  <si>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</si>
  <si>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</si>
  <si>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</si>
  <si>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</si>
  <si>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</si>
  <si>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</si>
  <si>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</si>
  <si>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</si>
  <si>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</si>
  <si>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</si>
  <si>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</si>
  <si>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</si>
  <si>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</si>
  <si>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</si>
  <si>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</si>
  <si>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</si>
  <si>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</si>
  <si>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</si>
  <si>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</si>
  <si>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</si>
  <si>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</si>
  <si>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</si>
  <si>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</si>
  <si>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</si>
  <si>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</si>
  <si>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</si>
  <si>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</si>
  <si>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</si>
  <si>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</si>
  <si>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</si>
  <si>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</si>
  <si>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</si>
  <si>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</si>
  <si>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</si>
  <si>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</si>
  <si>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</si>
  <si>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</si>
  <si>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</si>
  <si>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</si>
  <si>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</si>
  <si>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</si>
  <si>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</si>
  <si>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</si>
  <si>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</si>
  <si>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</si>
  <si>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</si>
  <si>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</si>
  <si>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</si>
  <si>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</si>
  <si>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</si>
  <si>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</si>
  <si>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</si>
  <si>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</si>
  <si>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</si>
  <si>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</si>
  <si>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</si>
  <si>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</si>
  <si>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</si>
  <si>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</si>
  <si>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</si>
  <si>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</si>
  <si>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</si>
  <si>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</si>
  <si>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</si>
  <si>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</si>
  <si>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</si>
  <si>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</si>
  <si>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</si>
  <si>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</si>
  <si>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</si>
  <si>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</si>
  <si>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</si>
  <si>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</si>
  <si>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</si>
  <si>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</si>
  <si>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</si>
  <si>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</si>
  <si>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</si>
  <si>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</si>
  <si>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</si>
  <si>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</si>
  <si>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</si>
  <si>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</si>
  <si>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</si>
  <si>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</si>
  <si>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</si>
  <si>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</si>
  <si>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</si>
  <si>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</si>
  <si>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</si>
  <si>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</si>
  <si>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</si>
  <si>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</si>
  <si>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</si>
  <si>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</si>
  <si>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</si>
  <si>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</si>
  <si>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</si>
  <si>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</si>
  <si>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</si>
  <si>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</si>
  <si>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</si>
  <si>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</si>
  <si>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</si>
  <si>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</si>
  <si>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</si>
  <si>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</si>
  <si>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</si>
  <si>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</si>
  <si>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</si>
  <si>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</si>
  <si>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</si>
  <si>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</si>
  <si>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</si>
  <si>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</si>
  <si>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</si>
  <si>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</si>
  <si>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</si>
  <si>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</si>
  <si>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</si>
  <si>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</si>
  <si>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</si>
  <si>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</si>
  <si>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</si>
  <si>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</si>
  <si>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</si>
  <si>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</si>
  <si>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</si>
  <si>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</si>
  <si>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国</t>
    <rPh sb="0" eb="1">
      <t>クニ</t>
    </rPh>
    <phoneticPr fontId="5"/>
  </si>
  <si>
    <t>％減</t>
  </si>
  <si>
    <t>便/日</t>
    <rPh sb="0" eb="1">
      <t>ビン</t>
    </rPh>
    <rPh sb="2" eb="3">
      <t>ニチ</t>
    </rPh>
    <phoneticPr fontId="5"/>
  </si>
  <si>
    <t>便/日
以上</t>
    <rPh sb="0" eb="1">
      <t>ビン</t>
    </rPh>
    <rPh sb="2" eb="3">
      <t>ニチ</t>
    </rPh>
    <rPh sb="4" eb="6">
      <t>イジョウ</t>
    </rPh>
    <phoneticPr fontId="5"/>
  </si>
  <si>
    <t>-</t>
    <phoneticPr fontId="5"/>
  </si>
  <si>
    <t>海岸・防災課</t>
    <rPh sb="0" eb="2">
      <t>カイガン</t>
    </rPh>
    <rPh sb="3" eb="6">
      <t>ボウサイカ</t>
    </rPh>
    <phoneticPr fontId="5"/>
  </si>
  <si>
    <t>課長　村岡　猛</t>
    <rPh sb="0" eb="2">
      <t>カチョウ</t>
    </rPh>
    <rPh sb="3" eb="5">
      <t>ムラオカ</t>
    </rPh>
    <rPh sb="6" eb="7">
      <t>タケル</t>
    </rPh>
    <phoneticPr fontId="5"/>
  </si>
  <si>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</si>
  <si>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</si>
  <si>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</si>
  <si>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</si>
  <si>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港湾災害復旧費</t>
    <rPh sb="0" eb="2">
      <t>コウワン</t>
    </rPh>
    <rPh sb="2" eb="4">
      <t>サイガイ</t>
    </rPh>
    <rPh sb="4" eb="7">
      <t>フッキュウヒ</t>
    </rPh>
    <phoneticPr fontId="5"/>
  </si>
  <si>
    <t>港湾施設災害復旧事業費補助</t>
    <rPh sb="0" eb="2">
      <t>コウワン</t>
    </rPh>
    <rPh sb="2" eb="4">
      <t>シセツ</t>
    </rPh>
    <rPh sb="4" eb="6">
      <t>サイガイ</t>
    </rPh>
    <rPh sb="6" eb="8">
      <t>フッキュウ</t>
    </rPh>
    <rPh sb="8" eb="11">
      <t>ジギョウヒ</t>
    </rPh>
    <rPh sb="11" eb="13">
      <t>ホジョ</t>
    </rPh>
    <phoneticPr fontId="5"/>
  </si>
  <si>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</si>
  <si>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</si>
  <si>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</si>
  <si>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箇所</t>
    <rPh sb="0" eb="2">
      <t>カショ</t>
    </rPh>
    <phoneticPr fontId="5"/>
  </si>
  <si>
    <t>-</t>
    <phoneticPr fontId="5"/>
  </si>
  <si>
    <t>港湾関係施設の災害復旧対象の着工箇所数</t>
  </si>
  <si>
    <t>災害復旧箇所の対象施設が係留、外郭、水域など多様であり統一的な単位の設定による評価が困難なため未計上とした。　　　　　　　　　　</t>
  </si>
  <si>
    <t>-</t>
    <phoneticPr fontId="5"/>
  </si>
  <si>
    <t>・災害復旧事業は民生安定の為、迅速な取組が求められ優先度が高い事業である。</t>
  </si>
  <si>
    <t>・関係法令に基づき適正に実施している。</t>
  </si>
  <si>
    <t>無</t>
  </si>
  <si>
    <t>・支出先は、一般競争入札などの関係法令に基づき選定しており妥当である。</t>
  </si>
  <si>
    <t>・事業実施にあたっては、コスト縮減に努めるとともに、関係法令に基づき地方自治等から負担を求めることとなっている。</t>
  </si>
  <si>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</si>
  <si>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・災害復旧事業の整備に即したものとなっている。</t>
  </si>
  <si>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</si>
  <si>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</si>
  <si>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活動実績は見込みに見合った実績をあげている。</t>
    <rPh sb="0" eb="2">
      <t>カツドウ</t>
    </rPh>
    <rPh sb="2" eb="4">
      <t>ジッセキ</t>
    </rPh>
    <rPh sb="5" eb="7">
      <t>ミコ</t>
    </rPh>
    <rPh sb="9" eb="11">
      <t>ミア</t>
    </rPh>
    <rPh sb="13" eb="15">
      <t>ジッセキ</t>
    </rPh>
    <phoneticPr fontId="5"/>
  </si>
  <si>
    <t>・復旧した施設は、従前の効用を復旧し活用されている。</t>
  </si>
  <si>
    <t>A.東北地方整備局</t>
    <rPh sb="2" eb="4">
      <t>トウホク</t>
    </rPh>
    <rPh sb="4" eb="6">
      <t>チホウ</t>
    </rPh>
    <rPh sb="6" eb="9">
      <t>セイビキョク</t>
    </rPh>
    <phoneticPr fontId="5"/>
  </si>
  <si>
    <t>事業費</t>
    <rPh sb="0" eb="3">
      <t>ジギョウヒ</t>
    </rPh>
    <phoneticPr fontId="5"/>
  </si>
  <si>
    <t>港湾関係災害復旧事業費</t>
    <rPh sb="0" eb="2">
      <t>コウワン</t>
    </rPh>
    <rPh sb="2" eb="4">
      <t>カンケイ</t>
    </rPh>
    <rPh sb="4" eb="6">
      <t>サイガイ</t>
    </rPh>
    <rPh sb="6" eb="8">
      <t>フッキュウ</t>
    </rPh>
    <rPh sb="8" eb="11">
      <t>ジギョウヒ</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</si>
  <si>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</si>
  <si>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</si>
  <si>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</si>
  <si>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港湾関係災害復旧事業</t>
    <rPh sb="0" eb="2">
      <t>コウワン</t>
    </rPh>
    <rPh sb="2" eb="4">
      <t>カンケイ</t>
    </rPh>
    <rPh sb="4" eb="6">
      <t>サイガイ</t>
    </rPh>
    <rPh sb="6" eb="8">
      <t>フッキュウ</t>
    </rPh>
    <rPh sb="8" eb="10">
      <t>ジギョウ</t>
    </rPh>
    <phoneticPr fontId="5"/>
  </si>
  <si>
    <t>-</t>
    <phoneticPr fontId="5"/>
  </si>
  <si>
    <t>C.鹿児島県</t>
    <rPh sb="2" eb="6">
      <t>カゴシマケン</t>
    </rPh>
    <phoneticPr fontId="5"/>
  </si>
  <si>
    <t>鹿児島県</t>
    <rPh sb="0" eb="4">
      <t>カゴシマケン</t>
    </rPh>
    <phoneticPr fontId="5"/>
  </si>
  <si>
    <t>沖縄県</t>
    <rPh sb="0" eb="3">
      <t>オキナワケン</t>
    </rPh>
    <phoneticPr fontId="5"/>
  </si>
  <si>
    <t>徳島県</t>
    <rPh sb="0" eb="3">
      <t>トクシマケン</t>
    </rPh>
    <phoneticPr fontId="5"/>
  </si>
  <si>
    <t>北海道</t>
    <rPh sb="0" eb="3">
      <t>ホッカイドウ</t>
    </rPh>
    <phoneticPr fontId="5"/>
  </si>
  <si>
    <t>熊本県</t>
    <rPh sb="0" eb="3">
      <t>クマモトケン</t>
    </rPh>
    <phoneticPr fontId="5"/>
  </si>
  <si>
    <t>港湾関係災害復旧事業等</t>
    <rPh sb="0" eb="2">
      <t>コウワン</t>
    </rPh>
    <rPh sb="2" eb="4">
      <t>カンケイ</t>
    </rPh>
    <rPh sb="4" eb="6">
      <t>サイガイ</t>
    </rPh>
    <rPh sb="6" eb="8">
      <t>フッキュウ</t>
    </rPh>
    <rPh sb="8" eb="10">
      <t>ジギョウ</t>
    </rPh>
    <rPh sb="10" eb="11">
      <t>トウ</t>
    </rPh>
    <phoneticPr fontId="5"/>
  </si>
  <si>
    <t>愛媛県</t>
    <rPh sb="0" eb="3">
      <t>エヒメケン</t>
    </rPh>
    <phoneticPr fontId="5"/>
  </si>
  <si>
    <t>山形県</t>
    <rPh sb="0" eb="3">
      <t>ヤマガタケン</t>
    </rPh>
    <phoneticPr fontId="5"/>
  </si>
  <si>
    <t>香川県</t>
    <rPh sb="0" eb="3">
      <t>カガワケン</t>
    </rPh>
    <phoneticPr fontId="5"/>
  </si>
  <si>
    <t>大分県</t>
    <rPh sb="0" eb="3">
      <t>オオイタケン</t>
    </rPh>
    <phoneticPr fontId="5"/>
  </si>
  <si>
    <t>宮崎県</t>
    <rPh sb="0" eb="2">
      <t>ミヤザキ</t>
    </rPh>
    <rPh sb="2" eb="3">
      <t>ケン</t>
    </rPh>
    <phoneticPr fontId="5"/>
  </si>
  <si>
    <t>B.五洋建設（株）</t>
    <rPh sb="2" eb="4">
      <t>ゴヨウ</t>
    </rPh>
    <rPh sb="4" eb="6">
      <t>ケンセツ</t>
    </rPh>
    <rPh sb="6" eb="9">
      <t>カブ</t>
    </rPh>
    <phoneticPr fontId="5"/>
  </si>
  <si>
    <t>事業費</t>
    <rPh sb="0" eb="2">
      <t>ジギョウ</t>
    </rPh>
    <rPh sb="2" eb="3">
      <t>ヒ</t>
    </rPh>
    <phoneticPr fontId="5"/>
  </si>
  <si>
    <t>むつ小川原港外港地区防波堤（東）（災害復旧）築造工事（その２）</t>
    <rPh sb="2" eb="4">
      <t>オガワ</t>
    </rPh>
    <rPh sb="4" eb="5">
      <t>ハラ</t>
    </rPh>
    <rPh sb="5" eb="6">
      <t>ミナト</t>
    </rPh>
    <rPh sb="6" eb="8">
      <t>ガイコウ</t>
    </rPh>
    <rPh sb="8" eb="10">
      <t>チク</t>
    </rPh>
    <rPh sb="10" eb="13">
      <t>ボウハテイ</t>
    </rPh>
    <rPh sb="14" eb="15">
      <t>ヒガシ</t>
    </rPh>
    <rPh sb="17" eb="19">
      <t>サイガイ</t>
    </rPh>
    <rPh sb="19" eb="21">
      <t>フッキュウ</t>
    </rPh>
    <rPh sb="22" eb="24">
      <t>チクゾウ</t>
    </rPh>
    <rPh sb="24" eb="26">
      <t>コウジ</t>
    </rPh>
    <phoneticPr fontId="5"/>
  </si>
  <si>
    <t>むつ小川原港外港地区防波堤（東）（災害復旧）築造工事</t>
    <rPh sb="2" eb="4">
      <t>オガワ</t>
    </rPh>
    <rPh sb="4" eb="5">
      <t>ハラ</t>
    </rPh>
    <rPh sb="5" eb="6">
      <t>ミナト</t>
    </rPh>
    <rPh sb="6" eb="8">
      <t>ガイコウ</t>
    </rPh>
    <rPh sb="8" eb="10">
      <t>チク</t>
    </rPh>
    <rPh sb="10" eb="13">
      <t>ボウハテイ</t>
    </rPh>
    <rPh sb="14" eb="15">
      <t>ヒガシ</t>
    </rPh>
    <rPh sb="17" eb="19">
      <t>サイガイ</t>
    </rPh>
    <rPh sb="19" eb="21">
      <t>フッキュウ</t>
    </rPh>
    <rPh sb="22" eb="24">
      <t>チクゾウ</t>
    </rPh>
    <rPh sb="24" eb="26">
      <t>コウジ</t>
    </rPh>
    <phoneticPr fontId="5"/>
  </si>
  <si>
    <t>五洋建設（株）</t>
    <rPh sb="0" eb="2">
      <t>ゴヨウ</t>
    </rPh>
    <rPh sb="2" eb="4">
      <t>ケンセツ</t>
    </rPh>
    <rPh sb="4" eb="7">
      <t>カブ</t>
    </rPh>
    <phoneticPr fontId="5"/>
  </si>
  <si>
    <t>むつ小川原港外港地区防波堤（東）（災害復旧）築造工事（その２）　等</t>
    <rPh sb="2" eb="4">
      <t>オガワ</t>
    </rPh>
    <rPh sb="4" eb="5">
      <t>ハラ</t>
    </rPh>
    <rPh sb="5" eb="6">
      <t>ミナト</t>
    </rPh>
    <rPh sb="6" eb="8">
      <t>ガイコウ</t>
    </rPh>
    <rPh sb="8" eb="10">
      <t>チク</t>
    </rPh>
    <rPh sb="10" eb="13">
      <t>ボウハテイ</t>
    </rPh>
    <rPh sb="14" eb="15">
      <t>ヒガシ</t>
    </rPh>
    <rPh sb="17" eb="19">
      <t>サイガイ</t>
    </rPh>
    <rPh sb="19" eb="21">
      <t>フッキュウ</t>
    </rPh>
    <rPh sb="22" eb="24">
      <t>チクゾウ</t>
    </rPh>
    <rPh sb="24" eb="26">
      <t>コウジ</t>
    </rPh>
    <rPh sb="32" eb="33">
      <t>トウ</t>
    </rPh>
    <phoneticPr fontId="5"/>
  </si>
  <si>
    <t>みらい建設工業（株）</t>
    <rPh sb="3" eb="5">
      <t>ケンセツ</t>
    </rPh>
    <rPh sb="5" eb="7">
      <t>コウギョウ</t>
    </rPh>
    <rPh sb="7" eb="10">
      <t>カブ</t>
    </rPh>
    <phoneticPr fontId="5"/>
  </si>
  <si>
    <t>（株）中田組</t>
    <rPh sb="0" eb="3">
      <t>カブ</t>
    </rPh>
    <rPh sb="3" eb="4">
      <t>ナカ</t>
    </rPh>
    <rPh sb="4" eb="5">
      <t>タ</t>
    </rPh>
    <rPh sb="5" eb="6">
      <t>クミ</t>
    </rPh>
    <phoneticPr fontId="5"/>
  </si>
  <si>
    <t>鷲泊港　島防波堤撤去工事　等</t>
    <rPh sb="0" eb="1">
      <t>ワシ</t>
    </rPh>
    <rPh sb="1" eb="2">
      <t>ト</t>
    </rPh>
    <rPh sb="2" eb="3">
      <t>ミナト</t>
    </rPh>
    <rPh sb="4" eb="5">
      <t>シマ</t>
    </rPh>
    <rPh sb="5" eb="8">
      <t>ボウハテイ</t>
    </rPh>
    <rPh sb="8" eb="10">
      <t>テッキョ</t>
    </rPh>
    <rPh sb="10" eb="12">
      <t>コウジ</t>
    </rPh>
    <rPh sb="13" eb="14">
      <t>トウ</t>
    </rPh>
    <phoneticPr fontId="5"/>
  </si>
  <si>
    <t>若築建設（株）</t>
    <rPh sb="0" eb="2">
      <t>ワカチク</t>
    </rPh>
    <rPh sb="2" eb="4">
      <t>ケンセツ</t>
    </rPh>
    <rPh sb="4" eb="7">
      <t>カブ</t>
    </rPh>
    <phoneticPr fontId="5"/>
  </si>
  <si>
    <t>久慈港湾口地区防波堤（災害復旧」）（北堤）（築造工事）</t>
    <rPh sb="0" eb="2">
      <t>クジ</t>
    </rPh>
    <rPh sb="2" eb="4">
      <t>コウワン</t>
    </rPh>
    <rPh sb="4" eb="5">
      <t>グチ</t>
    </rPh>
    <rPh sb="5" eb="7">
      <t>チク</t>
    </rPh>
    <rPh sb="7" eb="10">
      <t>ボウハテイ</t>
    </rPh>
    <rPh sb="11" eb="13">
      <t>サイガイ</t>
    </rPh>
    <rPh sb="13" eb="15">
      <t>フッキュウ</t>
    </rPh>
    <rPh sb="18" eb="19">
      <t>キタ</t>
    </rPh>
    <rPh sb="19" eb="20">
      <t>ツツミ</t>
    </rPh>
    <rPh sb="22" eb="24">
      <t>チクゾウ</t>
    </rPh>
    <rPh sb="24" eb="26">
      <t>コウジ</t>
    </rPh>
    <phoneticPr fontId="5"/>
  </si>
  <si>
    <t>東洋建設（株）</t>
    <rPh sb="0" eb="2">
      <t>トウヨウ</t>
    </rPh>
    <rPh sb="2" eb="4">
      <t>ケンセツ</t>
    </rPh>
    <rPh sb="4" eb="7">
      <t>カブ</t>
    </rPh>
    <phoneticPr fontId="5"/>
  </si>
  <si>
    <t>むつ小川原港外港地区防波堤（東）（災害復旧）築造工事（その３）</t>
    <rPh sb="2" eb="4">
      <t>オガワ</t>
    </rPh>
    <rPh sb="4" eb="5">
      <t>ハラ</t>
    </rPh>
    <rPh sb="5" eb="6">
      <t>ミナト</t>
    </rPh>
    <rPh sb="6" eb="8">
      <t>ガイコウ</t>
    </rPh>
    <rPh sb="8" eb="10">
      <t>チク</t>
    </rPh>
    <rPh sb="10" eb="13">
      <t>ボウハテイ</t>
    </rPh>
    <rPh sb="14" eb="15">
      <t>ヒガシ</t>
    </rPh>
    <rPh sb="17" eb="19">
      <t>サイガイ</t>
    </rPh>
    <rPh sb="19" eb="21">
      <t>フッキュウ</t>
    </rPh>
    <rPh sb="22" eb="24">
      <t>チクゾウ</t>
    </rPh>
    <rPh sb="24" eb="26">
      <t>コウジ</t>
    </rPh>
    <phoneticPr fontId="5"/>
  </si>
  <si>
    <t>（株）不動テトラ</t>
    <rPh sb="0" eb="3">
      <t>カブ</t>
    </rPh>
    <rPh sb="3" eb="5">
      <t>フドウ</t>
    </rPh>
    <phoneticPr fontId="5"/>
  </si>
  <si>
    <t>（株）吉本組</t>
    <rPh sb="0" eb="3">
      <t>カブ</t>
    </rPh>
    <rPh sb="3" eb="5">
      <t>ヨシモト</t>
    </rPh>
    <rPh sb="5" eb="6">
      <t>クミ</t>
    </rPh>
    <phoneticPr fontId="5"/>
  </si>
  <si>
    <t>岩内港　島防波堤災害復旧その他工事</t>
    <rPh sb="0" eb="3">
      <t>イワナイコウ</t>
    </rPh>
    <rPh sb="4" eb="5">
      <t>シマ</t>
    </rPh>
    <rPh sb="5" eb="8">
      <t>ボウハテイ</t>
    </rPh>
    <rPh sb="8" eb="10">
      <t>サイガイ</t>
    </rPh>
    <rPh sb="10" eb="12">
      <t>フッキュウ</t>
    </rPh>
    <rPh sb="14" eb="15">
      <t>タ</t>
    </rPh>
    <rPh sb="15" eb="17">
      <t>コウジ</t>
    </rPh>
    <phoneticPr fontId="5"/>
  </si>
  <si>
    <t>藤建設（株）</t>
    <rPh sb="0" eb="1">
      <t>フジ</t>
    </rPh>
    <rPh sb="1" eb="3">
      <t>ケンセツ</t>
    </rPh>
    <rPh sb="3" eb="6">
      <t>カブ</t>
    </rPh>
    <phoneticPr fontId="5"/>
  </si>
  <si>
    <t>機械開発北旺（株）</t>
    <rPh sb="0" eb="2">
      <t>キカイ</t>
    </rPh>
    <rPh sb="2" eb="4">
      <t>カイハツ</t>
    </rPh>
    <rPh sb="4" eb="5">
      <t>キタ</t>
    </rPh>
    <rPh sb="5" eb="6">
      <t>オウ</t>
    </rPh>
    <rPh sb="6" eb="9">
      <t>カブ</t>
    </rPh>
    <phoneticPr fontId="5"/>
  </si>
  <si>
    <t>鴛泊港　島防波堤撤去工事　等</t>
    <rPh sb="0" eb="1">
      <t>オシ</t>
    </rPh>
    <rPh sb="1" eb="2">
      <t>ト</t>
    </rPh>
    <rPh sb="2" eb="3">
      <t>ミナト</t>
    </rPh>
    <rPh sb="4" eb="5">
      <t>シマ</t>
    </rPh>
    <rPh sb="5" eb="8">
      <t>ボウハテイ</t>
    </rPh>
    <rPh sb="8" eb="10">
      <t>テッキョ</t>
    </rPh>
    <rPh sb="10" eb="12">
      <t>コウジ</t>
    </rPh>
    <rPh sb="13" eb="14">
      <t>トウ</t>
    </rPh>
    <phoneticPr fontId="5"/>
  </si>
  <si>
    <t>栄大建設（株）</t>
    <rPh sb="0" eb="2">
      <t>エイダイ</t>
    </rPh>
    <rPh sb="2" eb="4">
      <t>ケンセツ</t>
    </rPh>
    <rPh sb="5" eb="6">
      <t>カブ</t>
    </rPh>
    <phoneticPr fontId="5"/>
  </si>
  <si>
    <t>久慈港湾口地区防波堤（災害復旧）消波工事</t>
    <rPh sb="0" eb="2">
      <t>クジ</t>
    </rPh>
    <rPh sb="2" eb="4">
      <t>コウワン</t>
    </rPh>
    <rPh sb="4" eb="5">
      <t>グチ</t>
    </rPh>
    <rPh sb="5" eb="7">
      <t>チク</t>
    </rPh>
    <rPh sb="7" eb="10">
      <t>ボウハテイ</t>
    </rPh>
    <rPh sb="11" eb="13">
      <t>サイガイ</t>
    </rPh>
    <rPh sb="13" eb="15">
      <t>フッキュウ</t>
    </rPh>
    <rPh sb="16" eb="18">
      <t>ショウハ</t>
    </rPh>
    <rPh sb="18" eb="20">
      <t>コウジ</t>
    </rPh>
    <phoneticPr fontId="5"/>
  </si>
  <si>
    <t>-</t>
    <phoneticPr fontId="5"/>
  </si>
  <si>
    <t>-</t>
    <phoneticPr fontId="5"/>
  </si>
  <si>
    <t>・復旧工法の選定に時間を要し、災害復旧事業費の決定が遅れたため。</t>
    <rPh sb="1" eb="3">
      <t>フッキュウ</t>
    </rPh>
    <rPh sb="3" eb="5">
      <t>コウホウ</t>
    </rPh>
    <rPh sb="6" eb="8">
      <t>センテイ</t>
    </rPh>
    <rPh sb="9" eb="11">
      <t>ジカン</t>
    </rPh>
    <rPh sb="12" eb="13">
      <t>ヨウ</t>
    </rPh>
    <rPh sb="15" eb="17">
      <t>サイガイ</t>
    </rPh>
    <rPh sb="17" eb="19">
      <t>フッキュウ</t>
    </rPh>
    <rPh sb="19" eb="22">
      <t>ジギョウヒ</t>
    </rPh>
    <rPh sb="23" eb="25">
      <t>ケッテイ</t>
    </rPh>
    <rPh sb="26" eb="27">
      <t>オク</t>
    </rPh>
    <phoneticPr fontId="5"/>
  </si>
  <si>
    <t>・入札不調のため、及び復旧工法の選定に時間を要し、災害復旧事業費の決定が遅れたため。</t>
    <rPh sb="1" eb="3">
      <t>ニュウサツ</t>
    </rPh>
    <rPh sb="3" eb="5">
      <t>フチョウ</t>
    </rPh>
    <rPh sb="9" eb="10">
      <t>オヨ</t>
    </rPh>
    <rPh sb="11" eb="13">
      <t>フッキュウ</t>
    </rPh>
    <rPh sb="13" eb="15">
      <t>コウホウ</t>
    </rPh>
    <rPh sb="16" eb="18">
      <t>センテイ</t>
    </rPh>
    <rPh sb="19" eb="21">
      <t>ジカン</t>
    </rPh>
    <rPh sb="22" eb="23">
      <t>ヨウ</t>
    </rPh>
    <rPh sb="25" eb="27">
      <t>サイガイ</t>
    </rPh>
    <rPh sb="27" eb="29">
      <t>フッキュウ</t>
    </rPh>
    <rPh sb="29" eb="32">
      <t>ジギョウヒ</t>
    </rPh>
    <rPh sb="33" eb="35">
      <t>ケッテイ</t>
    </rPh>
    <rPh sb="36" eb="37">
      <t>オク</t>
    </rPh>
    <phoneticPr fontId="5"/>
  </si>
  <si>
    <t>迅速な災害復旧を行う必要があるため、業務の軽減又は簡素化に更に努める。</t>
    <rPh sb="10" eb="12">
      <t>ヒツヨウ</t>
    </rPh>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</si>
  <si>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</si>
  <si>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沓形港　外防波堤災害復旧その他工事</t>
    <rPh sb="0" eb="1">
      <t>クツ</t>
    </rPh>
    <rPh sb="1" eb="2">
      <t>カタチ</t>
    </rPh>
    <rPh sb="2" eb="3">
      <t>ミナト</t>
    </rPh>
    <rPh sb="4" eb="5">
      <t>ソト</t>
    </rPh>
    <rPh sb="5" eb="8">
      <t>ボウハテイ</t>
    </rPh>
    <rPh sb="8" eb="10">
      <t>サイガイ</t>
    </rPh>
    <rPh sb="10" eb="12">
      <t>フッキュウ</t>
    </rPh>
    <rPh sb="14" eb="15">
      <t>ホカ</t>
    </rPh>
    <rPh sb="15" eb="17">
      <t>コウジ</t>
    </rPh>
    <phoneticPr fontId="5"/>
  </si>
  <si>
    <t>国土交通省港湾局調べ（平成２９年３月）</t>
    <rPh sb="0" eb="2">
      <t>コクド</t>
    </rPh>
    <rPh sb="2" eb="5">
      <t>コウツウショウ</t>
    </rPh>
    <rPh sb="5" eb="7">
      <t>コウワン</t>
    </rPh>
    <rPh sb="7" eb="8">
      <t>キョク</t>
    </rPh>
    <rPh sb="8" eb="9">
      <t>シラ</t>
    </rPh>
    <rPh sb="11" eb="13">
      <t>ヘイセイ</t>
    </rPh>
    <rPh sb="15" eb="16">
      <t>ネン</t>
    </rPh>
    <rPh sb="17" eb="18">
      <t>ガツ</t>
    </rPh>
    <phoneticPr fontId="5"/>
  </si>
  <si>
    <t>-</t>
    <phoneticPr fontId="5"/>
  </si>
  <si>
    <t>・支出先上位１０者リストの中には、平成２６，２７年度に入札等を行ったものが含まれる。
・本事業の一部を予備費で実施している。</t>
    <rPh sb="44" eb="45">
      <t>ホン</t>
    </rPh>
    <rPh sb="45" eb="47">
      <t>ジギョウ</t>
    </rPh>
    <rPh sb="48" eb="50">
      <t>イチブ</t>
    </rPh>
    <rPh sb="51" eb="54">
      <t>ヨビヒ</t>
    </rPh>
    <rPh sb="55" eb="57">
      <t>ジッシ</t>
    </rPh>
    <phoneticPr fontId="5"/>
  </si>
  <si>
    <t>-</t>
    <phoneticPr fontId="5"/>
  </si>
  <si>
    <t>各年度ごとの復旧が完了すべき施設のうち、復旧が完了し施設の機能が被災前の状態に回復した施設数</t>
    <rPh sb="0" eb="1">
      <t>カク</t>
    </rPh>
    <rPh sb="1" eb="3">
      <t>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6">
      <t>シセツスウ</t>
    </rPh>
    <phoneticPr fontId="5"/>
  </si>
  <si>
    <t>港湾関係災害復旧事業費</t>
    <rPh sb="0" eb="2">
      <t>コウワン</t>
    </rPh>
    <rPh sb="2" eb="4">
      <t>カンケイ</t>
    </rPh>
    <rPh sb="4" eb="6">
      <t>サイガイ</t>
    </rPh>
    <rPh sb="6" eb="8">
      <t>フッキュウ</t>
    </rPh>
    <rPh sb="8" eb="10">
      <t>ジギョウ</t>
    </rPh>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</si>
</sst>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59531</xdr:colOff>
      <xdr:row>739</xdr:row>
      <xdr:rowOff>71438</xdr:rowOff>
    </xdr:from>
    <xdr:to>
      <xdr:col>46</xdr:col>
      <xdr:colOff>38100</xdr:colOff>
      <xdr:row>759</xdr:row>
      <xdr:rowOff>159544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38385751"/>
          <a:ext cx="7872413" cy="7803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477</v>
      </c>
      <c r="AT2" s="187"/>
      <c r="AU2" s="187"/>
      <c r="AV2" s="52" t="str">
        <f>IF(AW2="", "", "-")</f>
        <v/>
      </c>
      <c r="AW2" s="387"/>
      <c r="AX2" s="387"/>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544</v>
      </c>
      <c r="AK3" s="507"/>
      <c r="AL3" s="507"/>
      <c r="AM3" s="507"/>
      <c r="AN3" s="507"/>
      <c r="AO3" s="507"/>
      <c r="AP3" s="507"/>
      <c r="AQ3" s="507"/>
      <c r="AR3" s="507"/>
      <c r="AS3" s="507"/>
      <c r="AT3" s="507"/>
      <c r="AU3" s="507"/>
      <c r="AV3" s="507"/>
      <c r="AW3" s="507"/>
      <c r="AX3" s="24" t="s">
        <v>66</v>
      </c>
    </row>
    <row r="4" spans="1:50" ht="24.75" customHeight="1" x14ac:dyDescent="0.15">
      <c r="A4" s="718" t="s">
        <v>26</v>
      </c>
      <c r="B4" s="719"/>
      <c r="C4" s="719"/>
      <c r="D4" s="719"/>
      <c r="E4" s="719"/>
      <c r="F4" s="719"/>
      <c r="G4" s="694" t="s">
        <v>635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121</v>
      </c>
      <c r="H5" s="541"/>
      <c r="I5" s="541"/>
      <c r="J5" s="541"/>
      <c r="K5" s="541"/>
      <c r="L5" s="541"/>
      <c r="M5" s="542" t="s">
        <v>67</v>
      </c>
      <c r="N5" s="543"/>
      <c r="O5" s="543"/>
      <c r="P5" s="543"/>
      <c r="Q5" s="543"/>
      <c r="R5" s="544"/>
      <c r="S5" s="545" t="s">
        <v>132</v>
      </c>
      <c r="T5" s="541"/>
      <c r="U5" s="541"/>
      <c r="V5" s="541"/>
      <c r="W5" s="541"/>
      <c r="X5" s="546"/>
      <c r="Y5" s="710" t="s">
        <v>3</v>
      </c>
      <c r="Z5" s="711"/>
      <c r="AA5" s="711"/>
      <c r="AB5" s="711"/>
      <c r="AC5" s="711"/>
      <c r="AD5" s="712"/>
      <c r="AE5" s="713" t="s">
        <v>555</v>
      </c>
      <c r="AF5" s="713"/>
      <c r="AG5" s="713"/>
      <c r="AH5" s="713"/>
      <c r="AI5" s="713"/>
      <c r="AJ5" s="713"/>
      <c r="AK5" s="713"/>
      <c r="AL5" s="713"/>
      <c r="AM5" s="713"/>
      <c r="AN5" s="713"/>
      <c r="AO5" s="713"/>
      <c r="AP5" s="714"/>
      <c r="AQ5" s="715" t="s">
        <v>556</v>
      </c>
      <c r="AR5" s="716"/>
      <c r="AS5" s="716"/>
      <c r="AT5" s="716"/>
      <c r="AU5" s="716"/>
      <c r="AV5" s="716"/>
      <c r="AW5" s="716"/>
      <c r="AX5" s="717"/>
    </row>
    <row r="6" spans="1:50" ht="28.5"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70.5" customHeight="1" x14ac:dyDescent="0.15">
      <c r="A7" s="822" t="s">
        <v>23</v>
      </c>
      <c r="B7" s="823"/>
      <c r="C7" s="823"/>
      <c r="D7" s="823"/>
      <c r="E7" s="823"/>
      <c r="F7" s="824"/>
      <c r="G7" s="825" t="s">
        <v>557</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558</v>
      </c>
      <c r="AF7" s="376"/>
      <c r="AG7" s="376"/>
      <c r="AH7" s="376"/>
      <c r="AI7" s="376"/>
      <c r="AJ7" s="376"/>
      <c r="AK7" s="376"/>
      <c r="AL7" s="376"/>
      <c r="AM7" s="376"/>
      <c r="AN7" s="376"/>
      <c r="AO7" s="376"/>
      <c r="AP7" s="376"/>
      <c r="AQ7" s="376"/>
      <c r="AR7" s="376"/>
      <c r="AS7" s="376"/>
      <c r="AT7" s="376"/>
      <c r="AU7" s="376"/>
      <c r="AV7" s="376"/>
      <c r="AW7" s="376"/>
      <c r="AX7" s="377"/>
    </row>
    <row r="8" spans="1:50" ht="33.75" customHeight="1" x14ac:dyDescent="0.15">
      <c r="A8" s="822" t="s">
        <v>391</v>
      </c>
      <c r="B8" s="823"/>
      <c r="C8" s="823"/>
      <c r="D8" s="823"/>
      <c r="E8" s="823"/>
      <c r="F8" s="824"/>
      <c r="G8" s="193" t="str">
        <f>入力規則等!A26</f>
        <v>-</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公共事業</v>
      </c>
      <c r="AF8" s="194"/>
      <c r="AG8" s="194"/>
      <c r="AH8" s="194"/>
      <c r="AI8" s="194"/>
      <c r="AJ8" s="194"/>
      <c r="AK8" s="194"/>
      <c r="AL8" s="194"/>
      <c r="AM8" s="194"/>
      <c r="AN8" s="194"/>
      <c r="AO8" s="194"/>
      <c r="AP8" s="194"/>
      <c r="AQ8" s="194"/>
      <c r="AR8" s="194"/>
      <c r="AS8" s="194"/>
      <c r="AT8" s="194"/>
      <c r="AU8" s="194"/>
      <c r="AV8" s="194"/>
      <c r="AW8" s="194"/>
      <c r="AX8" s="734"/>
    </row>
    <row r="9" spans="1:50" ht="63" customHeight="1" x14ac:dyDescent="0.15">
      <c r="A9" s="105" t="s">
        <v>24</v>
      </c>
      <c r="B9" s="106"/>
      <c r="C9" s="106"/>
      <c r="D9" s="106"/>
      <c r="E9" s="106"/>
      <c r="F9" s="106"/>
      <c r="G9" s="555" t="s">
        <v>559</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72" customHeight="1" x14ac:dyDescent="0.15">
      <c r="A10" s="735" t="s">
        <v>31</v>
      </c>
      <c r="B10" s="736"/>
      <c r="C10" s="736"/>
      <c r="D10" s="736"/>
      <c r="E10" s="736"/>
      <c r="F10" s="736"/>
      <c r="G10" s="664" t="s">
        <v>560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3.75" customHeight="1" x14ac:dyDescent="0.15">
      <c r="A11" s="735" t="s">
        <v>6</v>
      </c>
      <c r="B11" s="736"/>
      <c r="C11" s="736"/>
      <c r="D11" s="736"/>
      <c r="E11" s="736"/>
      <c r="F11" s="744"/>
      <c r="G11" s="707" t="str">
        <f>入力規則等!P10</f>
        <v>直接実施、補助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474</v>
      </c>
      <c r="AL12" s="275"/>
      <c r="AM12" s="275"/>
      <c r="AN12" s="275"/>
      <c r="AO12" s="275"/>
      <c r="AP12" s="275"/>
      <c r="AQ12" s="276"/>
      <c r="AR12" s="280" t="s">
        <v>475</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v>1241</v>
      </c>
      <c r="Q13" s="183"/>
      <c r="R13" s="183"/>
      <c r="S13" s="183"/>
      <c r="T13" s="183"/>
      <c r="U13" s="183"/>
      <c r="V13" s="184"/>
      <c r="W13" s="182">
        <v>1242</v>
      </c>
      <c r="X13" s="183"/>
      <c r="Y13" s="183"/>
      <c r="Z13" s="183"/>
      <c r="AA13" s="183"/>
      <c r="AB13" s="183"/>
      <c r="AC13" s="184"/>
      <c r="AD13" s="182">
        <v>1243</v>
      </c>
      <c r="AE13" s="183"/>
      <c r="AF13" s="183"/>
      <c r="AG13" s="183"/>
      <c r="AH13" s="183"/>
      <c r="AI13" s="183"/>
      <c r="AJ13" s="184"/>
      <c r="AK13" s="182">
        <v>1245</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v>1566</v>
      </c>
      <c r="Q14" s="183"/>
      <c r="R14" s="183"/>
      <c r="S14" s="183"/>
      <c r="T14" s="183"/>
      <c r="U14" s="183"/>
      <c r="V14" s="184"/>
      <c r="W14" s="182">
        <v>2414</v>
      </c>
      <c r="X14" s="183"/>
      <c r="Y14" s="183"/>
      <c r="Z14" s="183"/>
      <c r="AA14" s="183"/>
      <c r="AB14" s="183"/>
      <c r="AC14" s="184"/>
      <c r="AD14" s="182">
        <v>12812</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v>1509</v>
      </c>
      <c r="Q15" s="183"/>
      <c r="R15" s="183"/>
      <c r="S15" s="183"/>
      <c r="T15" s="183"/>
      <c r="U15" s="183"/>
      <c r="V15" s="184"/>
      <c r="W15" s="182">
        <v>1929</v>
      </c>
      <c r="X15" s="183"/>
      <c r="Y15" s="183"/>
      <c r="Z15" s="183"/>
      <c r="AA15" s="183"/>
      <c r="AB15" s="183"/>
      <c r="AC15" s="184"/>
      <c r="AD15" s="182">
        <v>1733</v>
      </c>
      <c r="AE15" s="183"/>
      <c r="AF15" s="183"/>
      <c r="AG15" s="183"/>
      <c r="AH15" s="183"/>
      <c r="AI15" s="183"/>
      <c r="AJ15" s="184"/>
      <c r="AK15" s="182">
        <v>11020</v>
      </c>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v>-1929</v>
      </c>
      <c r="Q16" s="183"/>
      <c r="R16" s="183"/>
      <c r="S16" s="183"/>
      <c r="T16" s="183"/>
      <c r="U16" s="183"/>
      <c r="V16" s="184"/>
      <c r="W16" s="182">
        <v>-1733</v>
      </c>
      <c r="X16" s="183"/>
      <c r="Y16" s="183"/>
      <c r="Z16" s="183"/>
      <c r="AA16" s="183"/>
      <c r="AB16" s="183"/>
      <c r="AC16" s="184"/>
      <c r="AD16" s="182">
        <v>-11020</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547</v>
      </c>
      <c r="Q17" s="183"/>
      <c r="R17" s="183"/>
      <c r="S17" s="183"/>
      <c r="T17" s="183"/>
      <c r="U17" s="183"/>
      <c r="V17" s="184"/>
      <c r="W17" s="182" t="s">
        <v>547</v>
      </c>
      <c r="X17" s="183"/>
      <c r="Y17" s="183"/>
      <c r="Z17" s="183"/>
      <c r="AA17" s="183"/>
      <c r="AB17" s="183"/>
      <c r="AC17" s="184"/>
      <c r="AD17" s="182">
        <v>113</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2387</v>
      </c>
      <c r="Q18" s="204"/>
      <c r="R18" s="204"/>
      <c r="S18" s="204"/>
      <c r="T18" s="204"/>
      <c r="U18" s="204"/>
      <c r="V18" s="205"/>
      <c r="W18" s="203">
        <f>SUM(W13:AC17)</f>
        <v>3852</v>
      </c>
      <c r="X18" s="204"/>
      <c r="Y18" s="204"/>
      <c r="Z18" s="204"/>
      <c r="AA18" s="204"/>
      <c r="AB18" s="204"/>
      <c r="AC18" s="205"/>
      <c r="AD18" s="203">
        <f>SUM(AD13:AJ17)</f>
        <v>4881</v>
      </c>
      <c r="AE18" s="204"/>
      <c r="AF18" s="204"/>
      <c r="AG18" s="204"/>
      <c r="AH18" s="204"/>
      <c r="AI18" s="204"/>
      <c r="AJ18" s="205"/>
      <c r="AK18" s="203">
        <f>SUM(AK13:AQ16)</f>
        <v>12265</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2316</v>
      </c>
      <c r="Q19" s="183"/>
      <c r="R19" s="183"/>
      <c r="S19" s="183"/>
      <c r="T19" s="183"/>
      <c r="U19" s="183"/>
      <c r="V19" s="184"/>
      <c r="W19" s="182">
        <v>3497</v>
      </c>
      <c r="X19" s="183"/>
      <c r="Y19" s="183"/>
      <c r="Z19" s="183"/>
      <c r="AA19" s="183"/>
      <c r="AB19" s="183"/>
      <c r="AC19" s="184"/>
      <c r="AD19" s="182">
        <v>4740</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0.97025555090071214</v>
      </c>
      <c r="Q20" s="522"/>
      <c r="R20" s="522"/>
      <c r="S20" s="522"/>
      <c r="T20" s="522"/>
      <c r="U20" s="522"/>
      <c r="V20" s="522"/>
      <c r="W20" s="522">
        <f t="shared" ref="W20" si="0">IF(W18=0, "-", SUM(W19)/W18)</f>
        <v>0.90784008307372799</v>
      </c>
      <c r="X20" s="522"/>
      <c r="Y20" s="522"/>
      <c r="Z20" s="522"/>
      <c r="AA20" s="522"/>
      <c r="AB20" s="522"/>
      <c r="AC20" s="522"/>
      <c r="AD20" s="522">
        <f t="shared" ref="AD20" si="1">IF(AD18=0, "-", SUM(AD19)/AD18)</f>
        <v>0.97111247695144443</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507</v>
      </c>
      <c r="H21" s="929"/>
      <c r="I21" s="929"/>
      <c r="J21" s="929"/>
      <c r="K21" s="929"/>
      <c r="L21" s="929"/>
      <c r="M21" s="929"/>
      <c r="N21" s="929"/>
      <c r="O21" s="929"/>
      <c r="P21" s="522">
        <f>IF(P19=0, "-", SUM(P19)/SUM(P13,P14))</f>
        <v>0.82508015675097968</v>
      </c>
      <c r="Q21" s="522"/>
      <c r="R21" s="522"/>
      <c r="S21" s="522"/>
      <c r="T21" s="522"/>
      <c r="U21" s="522"/>
      <c r="V21" s="522"/>
      <c r="W21" s="522">
        <f t="shared" ref="W21" si="2">IF(W19=0, "-", SUM(W19)/SUM(W13,W14))</f>
        <v>0.95650984682713347</v>
      </c>
      <c r="X21" s="522"/>
      <c r="Y21" s="522"/>
      <c r="Z21" s="522"/>
      <c r="AA21" s="522"/>
      <c r="AB21" s="522"/>
      <c r="AC21" s="522"/>
      <c r="AD21" s="522">
        <f t="shared" ref="AD21" si="3">IF(AD19=0, "-", SUM(AD19)/SUM(AD13,AD14))</f>
        <v>0.33724653148345785</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75" customHeight="1" x14ac:dyDescent="0.15">
      <c r="A23" s="162"/>
      <c r="B23" s="163"/>
      <c r="C23" s="163"/>
      <c r="D23" s="163"/>
      <c r="E23" s="163"/>
      <c r="F23" s="164"/>
      <c r="G23" s="147" t="s">
        <v>562</v>
      </c>
      <c r="H23" s="148"/>
      <c r="I23" s="148"/>
      <c r="J23" s="148"/>
      <c r="K23" s="148"/>
      <c r="L23" s="148"/>
      <c r="M23" s="148"/>
      <c r="N23" s="148"/>
      <c r="O23" s="149"/>
      <c r="P23" s="179">
        <v>861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1" customHeight="1" x14ac:dyDescent="0.15">
      <c r="A24" s="162"/>
      <c r="B24" s="163"/>
      <c r="C24" s="163"/>
      <c r="D24" s="163"/>
      <c r="E24" s="163"/>
      <c r="F24" s="164"/>
      <c r="G24" s="150" t="s">
        <v>561</v>
      </c>
      <c r="H24" s="151"/>
      <c r="I24" s="151"/>
      <c r="J24" s="151"/>
      <c r="K24" s="151"/>
      <c r="L24" s="151"/>
      <c r="M24" s="151"/>
      <c r="N24" s="151"/>
      <c r="O24" s="152"/>
      <c r="P24" s="182">
        <v>382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2.25" customHeight="1" x14ac:dyDescent="0.15">
      <c r="A25" s="162"/>
      <c r="B25" s="163"/>
      <c r="C25" s="163"/>
      <c r="D25" s="163"/>
      <c r="E25" s="163"/>
      <c r="F25" s="164"/>
      <c r="G25" s="150" t="s">
        <v>563</v>
      </c>
      <c r="H25" s="151"/>
      <c r="I25" s="151"/>
      <c r="J25" s="151"/>
      <c r="K25" s="151"/>
      <c r="L25" s="151"/>
      <c r="M25" s="151"/>
      <c r="N25" s="151"/>
      <c r="O25" s="152"/>
      <c r="P25" s="182">
        <v>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2.25" customHeight="1" x14ac:dyDescent="0.15">
      <c r="A26" s="162"/>
      <c r="B26" s="163"/>
      <c r="C26" s="163"/>
      <c r="D26" s="163"/>
      <c r="E26" s="163"/>
      <c r="F26" s="164"/>
      <c r="G26" s="150" t="s">
        <v>564</v>
      </c>
      <c r="H26" s="151"/>
      <c r="I26" s="151"/>
      <c r="J26" s="151"/>
      <c r="K26" s="151"/>
      <c r="L26" s="151"/>
      <c r="M26" s="151"/>
      <c r="N26" s="151"/>
      <c r="O26" s="152"/>
      <c r="P26" s="182">
        <v>1</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1245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500</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t="s">
        <v>631</v>
      </c>
      <c r="AR31" s="198"/>
      <c r="AS31" s="132" t="s">
        <v>357</v>
      </c>
      <c r="AT31" s="133"/>
      <c r="AU31" s="307" t="s">
        <v>631</v>
      </c>
      <c r="AV31" s="307"/>
      <c r="AW31" s="369" t="s">
        <v>301</v>
      </c>
      <c r="AX31" s="370"/>
    </row>
    <row r="32" spans="1:50" ht="23.25" customHeight="1" x14ac:dyDescent="0.15">
      <c r="A32" s="497"/>
      <c r="B32" s="495"/>
      <c r="C32" s="495"/>
      <c r="D32" s="495"/>
      <c r="E32" s="495"/>
      <c r="F32" s="496"/>
      <c r="G32" s="523" t="s">
        <v>565</v>
      </c>
      <c r="H32" s="524"/>
      <c r="I32" s="524"/>
      <c r="J32" s="524"/>
      <c r="K32" s="524"/>
      <c r="L32" s="524"/>
      <c r="M32" s="524"/>
      <c r="N32" s="524"/>
      <c r="O32" s="525"/>
      <c r="P32" s="121" t="s">
        <v>634</v>
      </c>
      <c r="Q32" s="121"/>
      <c r="R32" s="121"/>
      <c r="S32" s="121"/>
      <c r="T32" s="121"/>
      <c r="U32" s="121"/>
      <c r="V32" s="121"/>
      <c r="W32" s="121"/>
      <c r="X32" s="212"/>
      <c r="Y32" s="336" t="s">
        <v>13</v>
      </c>
      <c r="Z32" s="532"/>
      <c r="AA32" s="533"/>
      <c r="AB32" s="534" t="s">
        <v>566</v>
      </c>
      <c r="AC32" s="534"/>
      <c r="AD32" s="534"/>
      <c r="AE32" s="356">
        <v>75</v>
      </c>
      <c r="AF32" s="357"/>
      <c r="AG32" s="357"/>
      <c r="AH32" s="357"/>
      <c r="AI32" s="356">
        <v>50</v>
      </c>
      <c r="AJ32" s="357"/>
      <c r="AK32" s="357"/>
      <c r="AL32" s="357"/>
      <c r="AM32" s="356">
        <v>65</v>
      </c>
      <c r="AN32" s="357"/>
      <c r="AO32" s="357"/>
      <c r="AP32" s="357"/>
      <c r="AQ32" s="189" t="s">
        <v>631</v>
      </c>
      <c r="AR32" s="190"/>
      <c r="AS32" s="190"/>
      <c r="AT32" s="191"/>
      <c r="AU32" s="357" t="s">
        <v>631</v>
      </c>
      <c r="AV32" s="357"/>
      <c r="AW32" s="357"/>
      <c r="AX32" s="366"/>
    </row>
    <row r="33" spans="1:50" ht="23.2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566</v>
      </c>
      <c r="AC33" s="504"/>
      <c r="AD33" s="504"/>
      <c r="AE33" s="356">
        <v>75</v>
      </c>
      <c r="AF33" s="357"/>
      <c r="AG33" s="357"/>
      <c r="AH33" s="357"/>
      <c r="AI33" s="356">
        <v>50</v>
      </c>
      <c r="AJ33" s="357"/>
      <c r="AK33" s="357"/>
      <c r="AL33" s="357"/>
      <c r="AM33" s="356">
        <v>65</v>
      </c>
      <c r="AN33" s="357"/>
      <c r="AO33" s="357"/>
      <c r="AP33" s="357"/>
      <c r="AQ33" s="189" t="s">
        <v>631</v>
      </c>
      <c r="AR33" s="190"/>
      <c r="AS33" s="190"/>
      <c r="AT33" s="191"/>
      <c r="AU33" s="357" t="s">
        <v>631</v>
      </c>
      <c r="AV33" s="357"/>
      <c r="AW33" s="357"/>
      <c r="AX33" s="366"/>
    </row>
    <row r="34" spans="1:50" ht="27.75"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v>100</v>
      </c>
      <c r="AF34" s="357"/>
      <c r="AG34" s="357"/>
      <c r="AH34" s="357"/>
      <c r="AI34" s="356">
        <v>100</v>
      </c>
      <c r="AJ34" s="357"/>
      <c r="AK34" s="357"/>
      <c r="AL34" s="357"/>
      <c r="AM34" s="356">
        <v>100</v>
      </c>
      <c r="AN34" s="357"/>
      <c r="AO34" s="357"/>
      <c r="AP34" s="357"/>
      <c r="AQ34" s="189" t="s">
        <v>631</v>
      </c>
      <c r="AR34" s="190"/>
      <c r="AS34" s="190"/>
      <c r="AT34" s="191"/>
      <c r="AU34" s="357" t="s">
        <v>631</v>
      </c>
      <c r="AV34" s="357"/>
      <c r="AW34" s="357"/>
      <c r="AX34" s="366"/>
    </row>
    <row r="35" spans="1:50" ht="36" customHeight="1" x14ac:dyDescent="0.15">
      <c r="A35" s="879" t="s">
        <v>537</v>
      </c>
      <c r="B35" s="880"/>
      <c r="C35" s="880"/>
      <c r="D35" s="880"/>
      <c r="E35" s="880"/>
      <c r="F35" s="881"/>
      <c r="G35" s="885" t="s">
        <v>630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16.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4" t="s">
        <v>500</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t="s">
        <v>549</v>
      </c>
      <c r="AR38" s="198"/>
      <c r="AS38" s="132" t="s">
        <v>357</v>
      </c>
      <c r="AT38" s="133"/>
      <c r="AU38" s="307">
        <v>32</v>
      </c>
      <c r="AV38" s="307"/>
      <c r="AW38" s="369" t="s">
        <v>301</v>
      </c>
      <c r="AX38" s="370"/>
    </row>
    <row r="39" spans="1:50" ht="23.25" hidden="1" customHeight="1" x14ac:dyDescent="0.15">
      <c r="A39" s="497"/>
      <c r="B39" s="495"/>
      <c r="C39" s="495"/>
      <c r="D39" s="495"/>
      <c r="E39" s="495"/>
      <c r="F39" s="496"/>
      <c r="G39" s="523"/>
      <c r="H39" s="524"/>
      <c r="I39" s="524"/>
      <c r="J39" s="524"/>
      <c r="K39" s="524"/>
      <c r="L39" s="524"/>
      <c r="M39" s="524"/>
      <c r="N39" s="524"/>
      <c r="O39" s="525"/>
      <c r="P39" s="121"/>
      <c r="Q39" s="121"/>
      <c r="R39" s="121"/>
      <c r="S39" s="121"/>
      <c r="T39" s="121"/>
      <c r="U39" s="121"/>
      <c r="V39" s="121"/>
      <c r="W39" s="121"/>
      <c r="X39" s="212"/>
      <c r="Y39" s="336" t="s">
        <v>13</v>
      </c>
      <c r="Z39" s="532"/>
      <c r="AA39" s="533"/>
      <c r="AB39" s="534" t="s">
        <v>550</v>
      </c>
      <c r="AC39" s="534"/>
      <c r="AD39" s="534"/>
      <c r="AE39" s="356"/>
      <c r="AF39" s="357"/>
      <c r="AG39" s="357"/>
      <c r="AH39" s="357"/>
      <c r="AI39" s="356"/>
      <c r="AJ39" s="357"/>
      <c r="AK39" s="357"/>
      <c r="AL39" s="357"/>
      <c r="AM39" s="356"/>
      <c r="AN39" s="357"/>
      <c r="AO39" s="357"/>
      <c r="AP39" s="357"/>
      <c r="AQ39" s="189" t="s">
        <v>549</v>
      </c>
      <c r="AR39" s="190"/>
      <c r="AS39" s="190"/>
      <c r="AT39" s="191"/>
      <c r="AU39" s="357" t="s">
        <v>549</v>
      </c>
      <c r="AV39" s="357"/>
      <c r="AW39" s="357"/>
      <c r="AX39" s="366"/>
    </row>
    <row r="40" spans="1:50" ht="23.25" hidden="1"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t="s">
        <v>550</v>
      </c>
      <c r="AC40" s="504"/>
      <c r="AD40" s="504"/>
      <c r="AE40" s="356"/>
      <c r="AF40" s="357"/>
      <c r="AG40" s="357"/>
      <c r="AH40" s="357"/>
      <c r="AI40" s="356"/>
      <c r="AJ40" s="357"/>
      <c r="AK40" s="357"/>
      <c r="AL40" s="357"/>
      <c r="AM40" s="356"/>
      <c r="AN40" s="357"/>
      <c r="AO40" s="357"/>
      <c r="AP40" s="357"/>
      <c r="AQ40" s="189" t="s">
        <v>549</v>
      </c>
      <c r="AR40" s="190"/>
      <c r="AS40" s="190"/>
      <c r="AT40" s="191"/>
      <c r="AU40" s="357">
        <v>5</v>
      </c>
      <c r="AV40" s="357"/>
      <c r="AW40" s="357"/>
      <c r="AX40" s="366"/>
    </row>
    <row r="41" spans="1:50" ht="23.25" hidden="1"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c r="AF41" s="357"/>
      <c r="AG41" s="357"/>
      <c r="AH41" s="357"/>
      <c r="AI41" s="356"/>
      <c r="AJ41" s="357"/>
      <c r="AK41" s="357"/>
      <c r="AL41" s="357"/>
      <c r="AM41" s="356"/>
      <c r="AN41" s="357"/>
      <c r="AO41" s="357"/>
      <c r="AP41" s="357"/>
      <c r="AQ41" s="189" t="s">
        <v>549</v>
      </c>
      <c r="AR41" s="190"/>
      <c r="AS41" s="190"/>
      <c r="AT41" s="191"/>
      <c r="AU41" s="357" t="s">
        <v>549</v>
      </c>
      <c r="AV41" s="357"/>
      <c r="AW41" s="357"/>
      <c r="AX41" s="366"/>
    </row>
    <row r="42" spans="1:50" ht="23.25" hidden="1"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500</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6" t="s">
        <v>13</v>
      </c>
      <c r="Z46" s="532"/>
      <c r="AA46" s="533"/>
      <c r="AB46" s="534"/>
      <c r="AC46" s="534"/>
      <c r="AD46" s="53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500</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500</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501</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496</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499</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527</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527</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3.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528</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25" hidden="1" customHeight="1" x14ac:dyDescent="0.15">
      <c r="A70" s="898" t="s">
        <v>508</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526</v>
      </c>
      <c r="X70" s="981"/>
      <c r="Y70" s="921" t="s">
        <v>13</v>
      </c>
      <c r="Z70" s="921"/>
      <c r="AA70" s="922"/>
      <c r="AB70" s="923" t="s">
        <v>527</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1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527</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528</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501</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3" t="s">
        <v>540</v>
      </c>
      <c r="B78" s="894"/>
      <c r="C78" s="894"/>
      <c r="D78" s="894"/>
      <c r="E78" s="891" t="s">
        <v>466</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495</v>
      </c>
      <c r="AP79" s="109"/>
      <c r="AQ79" s="109"/>
      <c r="AR79" s="90" t="s">
        <v>493</v>
      </c>
      <c r="AS79" s="108"/>
      <c r="AT79" s="109"/>
      <c r="AU79" s="109"/>
      <c r="AV79" s="109"/>
      <c r="AW79" s="109"/>
      <c r="AX79" s="110"/>
    </row>
    <row r="80" spans="1:50" ht="18.75" hidden="1" customHeight="1" x14ac:dyDescent="0.15">
      <c r="A80" s="501" t="s">
        <v>267</v>
      </c>
      <c r="B80" s="841" t="s">
        <v>492</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476</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502</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503</v>
      </c>
      <c r="AR100" s="935"/>
      <c r="AS100" s="935"/>
      <c r="AT100" s="936"/>
      <c r="AU100" s="934" t="s">
        <v>504</v>
      </c>
      <c r="AV100" s="935"/>
      <c r="AW100" s="935"/>
      <c r="AX100" s="937"/>
    </row>
    <row r="101" spans="1:60" ht="23.25" customHeight="1" x14ac:dyDescent="0.15">
      <c r="A101" s="473"/>
      <c r="B101" s="474"/>
      <c r="C101" s="474"/>
      <c r="D101" s="474"/>
      <c r="E101" s="474"/>
      <c r="F101" s="475"/>
      <c r="G101" s="121" t="s">
        <v>568</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566</v>
      </c>
      <c r="AC101" s="534"/>
      <c r="AD101" s="534"/>
      <c r="AE101" s="356">
        <v>119</v>
      </c>
      <c r="AF101" s="357"/>
      <c r="AG101" s="357"/>
      <c r="AH101" s="358"/>
      <c r="AI101" s="356">
        <v>113</v>
      </c>
      <c r="AJ101" s="357"/>
      <c r="AK101" s="357"/>
      <c r="AL101" s="358"/>
      <c r="AM101" s="356">
        <v>144</v>
      </c>
      <c r="AN101" s="357"/>
      <c r="AO101" s="357"/>
      <c r="AP101" s="358"/>
      <c r="AQ101" s="356" t="s">
        <v>624</v>
      </c>
      <c r="AR101" s="357"/>
      <c r="AS101" s="357"/>
      <c r="AT101" s="358"/>
      <c r="AU101" s="356" t="s">
        <v>624</v>
      </c>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547</v>
      </c>
      <c r="AC102" s="534"/>
      <c r="AD102" s="534"/>
      <c r="AE102" s="326" t="s">
        <v>567</v>
      </c>
      <c r="AF102" s="326"/>
      <c r="AG102" s="326"/>
      <c r="AH102" s="326"/>
      <c r="AI102" s="326" t="s">
        <v>567</v>
      </c>
      <c r="AJ102" s="326"/>
      <c r="AK102" s="326"/>
      <c r="AL102" s="326"/>
      <c r="AM102" s="326" t="s">
        <v>567</v>
      </c>
      <c r="AN102" s="326"/>
      <c r="AO102" s="326"/>
      <c r="AP102" s="326"/>
      <c r="AQ102" s="876" t="s">
        <v>624</v>
      </c>
      <c r="AR102" s="877"/>
      <c r="AS102" s="877"/>
      <c r="AT102" s="878"/>
      <c r="AU102" s="876" t="s">
        <v>624</v>
      </c>
      <c r="AV102" s="877"/>
      <c r="AW102" s="877"/>
      <c r="AX102" s="878"/>
    </row>
    <row r="103" spans="1:60" ht="31.5" hidden="1" customHeight="1" x14ac:dyDescent="0.15">
      <c r="A103" s="470" t="s">
        <v>502</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503</v>
      </c>
      <c r="AR103" s="354"/>
      <c r="AS103" s="354"/>
      <c r="AT103" s="875"/>
      <c r="AU103" s="353" t="s">
        <v>504</v>
      </c>
      <c r="AV103" s="354"/>
      <c r="AW103" s="354"/>
      <c r="AX103" s="355"/>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502</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503</v>
      </c>
      <c r="AR106" s="354"/>
      <c r="AS106" s="354"/>
      <c r="AT106" s="875"/>
      <c r="AU106" s="353" t="s">
        <v>504</v>
      </c>
      <c r="AV106" s="354"/>
      <c r="AW106" s="354"/>
      <c r="AX106" s="355"/>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6"/>
      <c r="AV108" s="877"/>
      <c r="AW108" s="877"/>
      <c r="AX108" s="878"/>
    </row>
    <row r="109" spans="1:60" ht="31.5" hidden="1" customHeight="1" x14ac:dyDescent="0.15">
      <c r="A109" s="470" t="s">
        <v>502</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503</v>
      </c>
      <c r="AR109" s="354"/>
      <c r="AS109" s="354"/>
      <c r="AT109" s="875"/>
      <c r="AU109" s="353" t="s">
        <v>504</v>
      </c>
      <c r="AV109" s="354"/>
      <c r="AW109" s="354"/>
      <c r="AX109" s="35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502</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503</v>
      </c>
      <c r="AR112" s="351"/>
      <c r="AS112" s="351"/>
      <c r="AT112" s="352"/>
      <c r="AU112" s="353" t="s">
        <v>504</v>
      </c>
      <c r="AV112" s="354"/>
      <c r="AW112" s="354"/>
      <c r="AX112" s="35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477</v>
      </c>
      <c r="AR115" s="334"/>
      <c r="AS115" s="334"/>
      <c r="AT115" s="334"/>
      <c r="AU115" s="334"/>
      <c r="AV115" s="334"/>
      <c r="AW115" s="334"/>
      <c r="AX115" s="335"/>
    </row>
    <row r="116" spans="1:50" ht="23.25" customHeight="1" x14ac:dyDescent="0.15">
      <c r="A116" s="269"/>
      <c r="B116" s="270"/>
      <c r="C116" s="270"/>
      <c r="D116" s="270"/>
      <c r="E116" s="270"/>
      <c r="F116" s="271"/>
      <c r="G116" s="299" t="s">
        <v>569</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570</v>
      </c>
      <c r="AC116" s="278"/>
      <c r="AD116" s="279"/>
      <c r="AE116" s="326" t="s">
        <v>567</v>
      </c>
      <c r="AF116" s="326"/>
      <c r="AG116" s="326"/>
      <c r="AH116" s="326"/>
      <c r="AI116" s="326" t="s">
        <v>567</v>
      </c>
      <c r="AJ116" s="326"/>
      <c r="AK116" s="326"/>
      <c r="AL116" s="326"/>
      <c r="AM116" s="326" t="s">
        <v>567</v>
      </c>
      <c r="AN116" s="326"/>
      <c r="AO116" s="326"/>
      <c r="AP116" s="326"/>
      <c r="AQ116" s="356"/>
      <c r="AR116" s="357"/>
      <c r="AS116" s="357"/>
      <c r="AT116" s="357"/>
      <c r="AU116" s="357"/>
      <c r="AV116" s="357"/>
      <c r="AW116" s="357"/>
      <c r="AX116" s="366"/>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570</v>
      </c>
      <c r="AC117" s="340"/>
      <c r="AD117" s="341"/>
      <c r="AE117" s="283" t="s">
        <v>570</v>
      </c>
      <c r="AF117" s="283"/>
      <c r="AG117" s="283"/>
      <c r="AH117" s="283"/>
      <c r="AI117" s="283" t="s">
        <v>570</v>
      </c>
      <c r="AJ117" s="283"/>
      <c r="AK117" s="283"/>
      <c r="AL117" s="283"/>
      <c r="AM117" s="283" t="s">
        <v>567</v>
      </c>
      <c r="AN117" s="283"/>
      <c r="AO117" s="283"/>
      <c r="AP117" s="283"/>
      <c r="AQ117" s="283"/>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477</v>
      </c>
      <c r="AR118" s="334"/>
      <c r="AS118" s="334"/>
      <c r="AT118" s="334"/>
      <c r="AU118" s="334"/>
      <c r="AV118" s="334"/>
      <c r="AW118" s="334"/>
      <c r="AX118" s="335"/>
    </row>
    <row r="119" spans="1:50" ht="23.25" hidden="1" customHeight="1" x14ac:dyDescent="0.15">
      <c r="A119" s="269"/>
      <c r="B119" s="270"/>
      <c r="C119" s="270"/>
      <c r="D119" s="270"/>
      <c r="E119" s="270"/>
      <c r="F119" s="271"/>
      <c r="G119" s="299" t="s">
        <v>513</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512</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477</v>
      </c>
      <c r="AR121" s="334"/>
      <c r="AS121" s="334"/>
      <c r="AT121" s="334"/>
      <c r="AU121" s="334"/>
      <c r="AV121" s="334"/>
      <c r="AW121" s="334"/>
      <c r="AX121" s="335"/>
    </row>
    <row r="122" spans="1:50" ht="23.25" hidden="1" customHeight="1" x14ac:dyDescent="0.15">
      <c r="A122" s="269"/>
      <c r="B122" s="270"/>
      <c r="C122" s="270"/>
      <c r="D122" s="270"/>
      <c r="E122" s="270"/>
      <c r="F122" s="271"/>
      <c r="G122" s="299" t="s">
        <v>514</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515</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477</v>
      </c>
      <c r="AR124" s="334"/>
      <c r="AS124" s="334"/>
      <c r="AT124" s="334"/>
      <c r="AU124" s="334"/>
      <c r="AV124" s="334"/>
      <c r="AW124" s="334"/>
      <c r="AX124" s="335"/>
    </row>
    <row r="125" spans="1:50" ht="23.25" hidden="1" customHeight="1" x14ac:dyDescent="0.15">
      <c r="A125" s="269"/>
      <c r="B125" s="270"/>
      <c r="C125" s="270"/>
      <c r="D125" s="270"/>
      <c r="E125" s="270"/>
      <c r="F125" s="271"/>
      <c r="G125" s="299" t="s">
        <v>514</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512</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477</v>
      </c>
      <c r="AR127" s="334"/>
      <c r="AS127" s="334"/>
      <c r="AT127" s="334"/>
      <c r="AU127" s="334"/>
      <c r="AV127" s="334"/>
      <c r="AW127" s="334"/>
      <c r="AX127" s="335"/>
    </row>
    <row r="128" spans="1:50" ht="23.25" hidden="1" customHeight="1" x14ac:dyDescent="0.15">
      <c r="A128" s="269"/>
      <c r="B128" s="270"/>
      <c r="C128" s="270"/>
      <c r="D128" s="270"/>
      <c r="E128" s="270"/>
      <c r="F128" s="271"/>
      <c r="G128" s="299" t="s">
        <v>514</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512</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3.75" customHeight="1" x14ac:dyDescent="0.15">
      <c r="A130" s="992" t="s">
        <v>371</v>
      </c>
      <c r="B130" s="990"/>
      <c r="C130" s="989" t="s">
        <v>368</v>
      </c>
      <c r="D130" s="990"/>
      <c r="E130" s="285" t="s">
        <v>401</v>
      </c>
      <c r="F130" s="286"/>
      <c r="G130" s="287" t="s">
        <v>570</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3.75" customHeight="1" x14ac:dyDescent="0.15">
      <c r="A131" s="993"/>
      <c r="B131" s="236"/>
      <c r="C131" s="235"/>
      <c r="D131" s="236"/>
      <c r="E131" s="222" t="s">
        <v>400</v>
      </c>
      <c r="F131" s="223"/>
      <c r="G131" s="216" t="s">
        <v>570</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549</v>
      </c>
      <c r="AR133" s="307"/>
      <c r="AS133" s="132" t="s">
        <v>357</v>
      </c>
      <c r="AT133" s="133"/>
      <c r="AU133" s="198" t="s">
        <v>554</v>
      </c>
      <c r="AV133" s="198"/>
      <c r="AW133" s="132" t="s">
        <v>301</v>
      </c>
      <c r="AX133" s="210"/>
    </row>
    <row r="134" spans="1:50" ht="33" customHeight="1" x14ac:dyDescent="0.15">
      <c r="A134" s="993"/>
      <c r="B134" s="236"/>
      <c r="C134" s="235"/>
      <c r="D134" s="236"/>
      <c r="E134" s="235"/>
      <c r="F134" s="295"/>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554</v>
      </c>
      <c r="AC134" s="188"/>
      <c r="AD134" s="188"/>
      <c r="AE134" s="249" t="s">
        <v>554</v>
      </c>
      <c r="AF134" s="190"/>
      <c r="AG134" s="190"/>
      <c r="AH134" s="190"/>
      <c r="AI134" s="249" t="s">
        <v>554</v>
      </c>
      <c r="AJ134" s="190"/>
      <c r="AK134" s="190"/>
      <c r="AL134" s="190"/>
      <c r="AM134" s="249" t="s">
        <v>623</v>
      </c>
      <c r="AN134" s="190"/>
      <c r="AO134" s="190"/>
      <c r="AP134" s="190"/>
      <c r="AQ134" s="249" t="s">
        <v>549</v>
      </c>
      <c r="AR134" s="190"/>
      <c r="AS134" s="190"/>
      <c r="AT134" s="190"/>
      <c r="AU134" s="249" t="s">
        <v>549</v>
      </c>
      <c r="AV134" s="190"/>
      <c r="AW134" s="190"/>
      <c r="AX134" s="192"/>
    </row>
    <row r="135" spans="1:50" ht="32.25"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554</v>
      </c>
      <c r="AC135" s="202"/>
      <c r="AD135" s="202"/>
      <c r="AE135" s="249" t="s">
        <v>547</v>
      </c>
      <c r="AF135" s="190"/>
      <c r="AG135" s="190"/>
      <c r="AH135" s="190"/>
      <c r="AI135" s="249" t="s">
        <v>547</v>
      </c>
      <c r="AJ135" s="190"/>
      <c r="AK135" s="190"/>
      <c r="AL135" s="190"/>
      <c r="AM135" s="249" t="s">
        <v>623</v>
      </c>
      <c r="AN135" s="190"/>
      <c r="AO135" s="190"/>
      <c r="AP135" s="190"/>
      <c r="AQ135" s="249" t="s">
        <v>549</v>
      </c>
      <c r="AR135" s="190"/>
      <c r="AS135" s="190"/>
      <c r="AT135" s="190"/>
      <c r="AU135" s="249" t="s">
        <v>554</v>
      </c>
      <c r="AV135" s="190"/>
      <c r="AW135" s="190"/>
      <c r="AX135" s="192"/>
    </row>
    <row r="136" spans="1:50" ht="18.75"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t="s">
        <v>549</v>
      </c>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t="s">
        <v>551</v>
      </c>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t="s">
        <v>551</v>
      </c>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t="s">
        <v>549</v>
      </c>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t="s">
        <v>552</v>
      </c>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t="s">
        <v>553</v>
      </c>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5"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5" t="s">
        <v>486</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5" t="s">
        <v>486</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5" t="s">
        <v>486</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5" t="s">
        <v>486</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5.7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5"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5" t="s">
        <v>486</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5" t="s">
        <v>486</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5" t="s">
        <v>486</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5" t="s">
        <v>486</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5"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5" t="s">
        <v>486</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5" t="s">
        <v>486</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5" t="s">
        <v>486</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5" t="s">
        <v>486</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5"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5" t="s">
        <v>486</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5" t="s">
        <v>486</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5" t="s">
        <v>486</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5" t="s">
        <v>486</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5"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5" t="s">
        <v>486</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5" t="s">
        <v>486</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5" t="s">
        <v>486</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5" t="s">
        <v>486</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549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549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549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1.2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546</v>
      </c>
      <c r="AE702" s="693"/>
      <c r="AF702" s="693"/>
      <c r="AG702" s="864" t="s">
        <v>571</v>
      </c>
      <c r="AH702" s="865"/>
      <c r="AI702" s="865"/>
      <c r="AJ702" s="865"/>
      <c r="AK702" s="865"/>
      <c r="AL702" s="865"/>
      <c r="AM702" s="865"/>
      <c r="AN702" s="865"/>
      <c r="AO702" s="865"/>
      <c r="AP702" s="865"/>
      <c r="AQ702" s="865"/>
      <c r="AR702" s="865"/>
      <c r="AS702" s="865"/>
      <c r="AT702" s="865"/>
      <c r="AU702" s="865"/>
      <c r="AV702" s="865"/>
      <c r="AW702" s="865"/>
      <c r="AX702" s="866"/>
    </row>
    <row r="703" spans="1:50" ht="38.2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546</v>
      </c>
      <c r="AE703" s="115"/>
      <c r="AF703" s="115"/>
      <c r="AG703" s="657" t="s">
        <v>572</v>
      </c>
      <c r="AH703" s="658"/>
      <c r="AI703" s="658"/>
      <c r="AJ703" s="658"/>
      <c r="AK703" s="658"/>
      <c r="AL703" s="658"/>
      <c r="AM703" s="658"/>
      <c r="AN703" s="658"/>
      <c r="AO703" s="658"/>
      <c r="AP703" s="658"/>
      <c r="AQ703" s="658"/>
      <c r="AR703" s="658"/>
      <c r="AS703" s="658"/>
      <c r="AT703" s="658"/>
      <c r="AU703" s="658"/>
      <c r="AV703" s="658"/>
      <c r="AW703" s="658"/>
      <c r="AX703" s="659"/>
    </row>
    <row r="704" spans="1:50" ht="37.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546</v>
      </c>
      <c r="AE704" s="571"/>
      <c r="AF704" s="571"/>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546</v>
      </c>
      <c r="AE705" s="729"/>
      <c r="AF705" s="729"/>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573</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44.2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546</v>
      </c>
      <c r="AE708" s="617"/>
      <c r="AF708" s="617"/>
      <c r="AG708" s="508" t="s">
        <v>575</v>
      </c>
      <c r="AH708" s="509"/>
      <c r="AI708" s="509"/>
      <c r="AJ708" s="509"/>
      <c r="AK708" s="509"/>
      <c r="AL708" s="509"/>
      <c r="AM708" s="509"/>
      <c r="AN708" s="509"/>
      <c r="AO708" s="509"/>
      <c r="AP708" s="509"/>
      <c r="AQ708" s="509"/>
      <c r="AR708" s="509"/>
      <c r="AS708" s="509"/>
      <c r="AT708" s="509"/>
      <c r="AU708" s="509"/>
      <c r="AV708" s="509"/>
      <c r="AW708" s="509"/>
      <c r="AX708" s="510"/>
    </row>
    <row r="709" spans="1:50" ht="18"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548</v>
      </c>
      <c r="AE709" s="115"/>
      <c r="AF709" s="115"/>
      <c r="AG709" s="657"/>
      <c r="AH709" s="658"/>
      <c r="AI709" s="658"/>
      <c r="AJ709" s="658"/>
      <c r="AK709" s="658"/>
      <c r="AL709" s="658"/>
      <c r="AM709" s="658"/>
      <c r="AN709" s="658"/>
      <c r="AO709" s="658"/>
      <c r="AP709" s="658"/>
      <c r="AQ709" s="658"/>
      <c r="AR709" s="658"/>
      <c r="AS709" s="658"/>
      <c r="AT709" s="658"/>
      <c r="AU709" s="658"/>
      <c r="AV709" s="658"/>
      <c r="AW709" s="658"/>
      <c r="AX709" s="659"/>
    </row>
    <row r="710" spans="1:50" ht="33"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546</v>
      </c>
      <c r="AE710" s="115"/>
      <c r="AF710" s="115"/>
      <c r="AG710" s="657" t="s">
        <v>576</v>
      </c>
      <c r="AH710" s="658"/>
      <c r="AI710" s="658"/>
      <c r="AJ710" s="658"/>
      <c r="AK710" s="658"/>
      <c r="AL710" s="658"/>
      <c r="AM710" s="658"/>
      <c r="AN710" s="658"/>
      <c r="AO710" s="658"/>
      <c r="AP710" s="658"/>
      <c r="AQ710" s="658"/>
      <c r="AR710" s="658"/>
      <c r="AS710" s="658"/>
      <c r="AT710" s="658"/>
      <c r="AU710" s="658"/>
      <c r="AV710" s="658"/>
      <c r="AW710" s="658"/>
      <c r="AX710" s="659"/>
    </row>
    <row r="711" spans="1:50" ht="24"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546</v>
      </c>
      <c r="AE711" s="115"/>
      <c r="AF711" s="115"/>
      <c r="AG711" s="657" t="s">
        <v>577</v>
      </c>
      <c r="AH711" s="658"/>
      <c r="AI711" s="658"/>
      <c r="AJ711" s="658"/>
      <c r="AK711" s="658"/>
      <c r="AL711" s="658"/>
      <c r="AM711" s="658"/>
      <c r="AN711" s="658"/>
      <c r="AO711" s="658"/>
      <c r="AP711" s="658"/>
      <c r="AQ711" s="658"/>
      <c r="AR711" s="658"/>
      <c r="AS711" s="658"/>
      <c r="AT711" s="658"/>
      <c r="AU711" s="658"/>
      <c r="AV711" s="658"/>
      <c r="AW711" s="658"/>
      <c r="AX711" s="659"/>
    </row>
    <row r="712" spans="1:50" ht="30" customHeight="1" x14ac:dyDescent="0.15">
      <c r="A712" s="648"/>
      <c r="B712" s="649"/>
      <c r="C712" s="573" t="s">
        <v>497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546</v>
      </c>
      <c r="AE712" s="571"/>
      <c r="AF712" s="571"/>
      <c r="AG712" s="579" t="s">
        <v>625</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546</v>
      </c>
      <c r="AE713" s="115"/>
      <c r="AF713" s="116"/>
      <c r="AG713" s="657" t="s">
        <v>626</v>
      </c>
      <c r="AH713" s="658"/>
      <c r="AI713" s="658"/>
      <c r="AJ713" s="658"/>
      <c r="AK713" s="658"/>
      <c r="AL713" s="658"/>
      <c r="AM713" s="658"/>
      <c r="AN713" s="658"/>
      <c r="AO713" s="658"/>
      <c r="AP713" s="658"/>
      <c r="AQ713" s="658"/>
      <c r="AR713" s="658"/>
      <c r="AS713" s="658"/>
      <c r="AT713" s="658"/>
      <c r="AU713" s="658"/>
      <c r="AV713" s="658"/>
      <c r="AW713" s="658"/>
      <c r="AX713" s="659"/>
    </row>
    <row r="714" spans="1:50" ht="30.75" customHeight="1" x14ac:dyDescent="0.15">
      <c r="A714" s="650"/>
      <c r="B714" s="651"/>
      <c r="C714" s="773" t="s">
        <v>462</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546</v>
      </c>
      <c r="AE714" s="577"/>
      <c r="AF714" s="578"/>
      <c r="AG714" s="682"/>
      <c r="AH714" s="683"/>
      <c r="AI714" s="683"/>
      <c r="AJ714" s="683"/>
      <c r="AK714" s="683"/>
      <c r="AL714" s="683"/>
      <c r="AM714" s="683"/>
      <c r="AN714" s="683"/>
      <c r="AO714" s="683"/>
      <c r="AP714" s="683"/>
      <c r="AQ714" s="683"/>
      <c r="AR714" s="683"/>
      <c r="AS714" s="683"/>
      <c r="AT714" s="683"/>
      <c r="AU714" s="683"/>
      <c r="AV714" s="683"/>
      <c r="AW714" s="683"/>
      <c r="AX714" s="684"/>
    </row>
    <row r="715" spans="1:50" ht="24" customHeight="1" x14ac:dyDescent="0.15">
      <c r="A715" s="606"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546</v>
      </c>
      <c r="AE715" s="617"/>
      <c r="AF715" s="618"/>
      <c r="AG715" s="508" t="s">
        <v>578</v>
      </c>
      <c r="AH715" s="509"/>
      <c r="AI715" s="509"/>
      <c r="AJ715" s="509"/>
      <c r="AK715" s="509"/>
      <c r="AL715" s="509"/>
      <c r="AM715" s="509"/>
      <c r="AN715" s="509"/>
      <c r="AO715" s="509"/>
      <c r="AP715" s="509"/>
      <c r="AQ715" s="509"/>
      <c r="AR715" s="509"/>
      <c r="AS715" s="509"/>
      <c r="AT715" s="509"/>
      <c r="AU715" s="509"/>
      <c r="AV715" s="509"/>
      <c r="AW715" s="509"/>
      <c r="AX715" s="510"/>
    </row>
    <row r="716" spans="1:50" ht="30.7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546</v>
      </c>
      <c r="AE716" s="761"/>
      <c r="AF716" s="761"/>
      <c r="AG716" s="657" t="s">
        <v>579</v>
      </c>
      <c r="AH716" s="658"/>
      <c r="AI716" s="658"/>
      <c r="AJ716" s="658"/>
      <c r="AK716" s="658"/>
      <c r="AL716" s="658"/>
      <c r="AM716" s="658"/>
      <c r="AN716" s="658"/>
      <c r="AO716" s="658"/>
      <c r="AP716" s="658"/>
      <c r="AQ716" s="658"/>
      <c r="AR716" s="658"/>
      <c r="AS716" s="658"/>
      <c r="AT716" s="658"/>
      <c r="AU716" s="658"/>
      <c r="AV716" s="658"/>
      <c r="AW716" s="658"/>
      <c r="AX716" s="659"/>
    </row>
    <row r="717" spans="1:50" ht="24"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546</v>
      </c>
      <c r="AE717" s="115"/>
      <c r="AF717" s="115"/>
      <c r="AG717" s="657" t="s">
        <v>580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546</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c r="AE719" s="617"/>
      <c r="AF719" s="61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489</v>
      </c>
      <c r="D720" s="939"/>
      <c r="E720" s="939"/>
      <c r="F720" s="942"/>
      <c r="G720" s="938" t="s">
        <v>490</v>
      </c>
      <c r="H720" s="939"/>
      <c r="I720" s="939"/>
      <c r="J720" s="939"/>
      <c r="K720" s="939"/>
      <c r="L720" s="939"/>
      <c r="M720" s="939"/>
      <c r="N720" s="938" t="s">
        <v>494</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12" customHeight="1" x14ac:dyDescent="0.15">
      <c r="A721" s="643"/>
      <c r="B721" s="644"/>
      <c r="C721" s="689"/>
      <c r="D721" s="690"/>
      <c r="E721" s="690"/>
      <c r="F721" s="691"/>
      <c r="G721" s="943"/>
      <c r="H721" s="944"/>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12" customHeight="1" x14ac:dyDescent="0.15">
      <c r="A722" s="643"/>
      <c r="B722" s="644"/>
      <c r="C722" s="689"/>
      <c r="D722" s="690"/>
      <c r="E722" s="690"/>
      <c r="F722" s="691"/>
      <c r="G722" s="943"/>
      <c r="H722" s="944"/>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2"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2"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2"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84.75" customHeight="1" x14ac:dyDescent="0.15">
      <c r="A726" s="606" t="s">
        <v>49</v>
      </c>
      <c r="B726" s="607"/>
      <c r="C726" s="434" t="s">
        <v>54</v>
      </c>
      <c r="D726" s="566"/>
      <c r="E726" s="566"/>
      <c r="F726" s="567"/>
      <c r="G726" s="803" t="s">
        <v>628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5.75" customHeight="1" thickBot="1" x14ac:dyDescent="0.2">
      <c r="A727" s="608"/>
      <c r="B727" s="609"/>
      <c r="C727" s="798" t="s">
        <v>58</v>
      </c>
      <c r="D727" s="799"/>
      <c r="E727" s="799"/>
      <c r="F727" s="800"/>
      <c r="G727" s="801" t="s">
        <v>627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0" customHeight="1" thickBot="1" x14ac:dyDescent="0.2">
      <c r="A729" s="767"/>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72" customHeight="1" thickBot="1" x14ac:dyDescent="0.2">
      <c r="A731" s="603"/>
      <c r="B731" s="604"/>
      <c r="C731" s="604"/>
      <c r="D731" s="604"/>
      <c r="E731" s="605"/>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72.75" customHeight="1" thickBot="1" x14ac:dyDescent="0.2">
      <c r="A733" s="747"/>
      <c r="B733" s="748"/>
      <c r="C733" s="748"/>
      <c r="D733" s="748"/>
      <c r="E733" s="74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54" customHeight="1" thickBot="1" x14ac:dyDescent="0.2">
      <c r="A735" s="596" t="s">
        <v>632</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v>366</v>
      </c>
      <c r="H737" s="953"/>
      <c r="I737" s="953"/>
      <c r="J737" s="953"/>
      <c r="K737" s="953"/>
      <c r="L737" s="953"/>
      <c r="M737" s="953"/>
      <c r="N737" s="953"/>
      <c r="O737" s="953"/>
      <c r="P737" s="954"/>
      <c r="Q737" s="611" t="s">
        <v>360</v>
      </c>
      <c r="R737" s="611"/>
      <c r="S737" s="611"/>
      <c r="T737" s="611"/>
      <c r="U737" s="611"/>
      <c r="V737" s="611"/>
      <c r="W737" s="952">
        <v>340</v>
      </c>
      <c r="X737" s="953"/>
      <c r="Y737" s="953"/>
      <c r="Z737" s="953"/>
      <c r="AA737" s="953"/>
      <c r="AB737" s="953"/>
      <c r="AC737" s="953"/>
      <c r="AD737" s="953"/>
      <c r="AE737" s="953"/>
      <c r="AF737" s="954"/>
      <c r="AG737" s="611" t="s">
        <v>361</v>
      </c>
      <c r="AH737" s="611"/>
      <c r="AI737" s="611"/>
      <c r="AJ737" s="611"/>
      <c r="AK737" s="611"/>
      <c r="AL737" s="611"/>
      <c r="AM737" s="952">
        <v>354</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v>484</v>
      </c>
      <c r="H738" s="953"/>
      <c r="I738" s="953"/>
      <c r="J738" s="953"/>
      <c r="K738" s="953"/>
      <c r="L738" s="953"/>
      <c r="M738" s="953"/>
      <c r="N738" s="953"/>
      <c r="O738" s="953"/>
      <c r="P738" s="953"/>
      <c r="Q738" s="611" t="s">
        <v>363</v>
      </c>
      <c r="R738" s="611"/>
      <c r="S738" s="611"/>
      <c r="T738" s="611"/>
      <c r="U738" s="611"/>
      <c r="V738" s="611"/>
      <c r="W738" s="952">
        <v>464</v>
      </c>
      <c r="X738" s="953"/>
      <c r="Y738" s="953"/>
      <c r="Z738" s="953"/>
      <c r="AA738" s="953"/>
      <c r="AB738" s="953"/>
      <c r="AC738" s="953"/>
      <c r="AD738" s="953"/>
      <c r="AE738" s="953"/>
      <c r="AF738" s="954"/>
      <c r="AG738" s="917" t="s">
        <v>364</v>
      </c>
      <c r="AH738" s="917"/>
      <c r="AI738" s="917"/>
      <c r="AJ738" s="917"/>
      <c r="AK738" s="917"/>
      <c r="AL738" s="917"/>
      <c r="AM738" s="952">
        <v>477</v>
      </c>
      <c r="AN738" s="953"/>
      <c r="AO738" s="953"/>
      <c r="AP738" s="953"/>
      <c r="AQ738" s="953"/>
      <c r="AR738" s="953"/>
      <c r="AS738" s="953"/>
      <c r="AT738" s="953"/>
      <c r="AU738" s="953"/>
      <c r="AV738" s="954"/>
      <c r="AW738" s="87"/>
      <c r="AX738" s="88"/>
    </row>
    <row r="739" spans="1:50" ht="24.75" customHeight="1" thickBot="1" x14ac:dyDescent="0.2">
      <c r="A739" s="745" t="s">
        <v>491</v>
      </c>
      <c r="B739" s="746"/>
      <c r="C739" s="746"/>
      <c r="D739" s="746"/>
      <c r="E739" s="746"/>
      <c r="F739" s="746"/>
      <c r="G739" s="955">
        <v>489</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541</v>
      </c>
      <c r="B740" s="783"/>
      <c r="C740" s="783"/>
      <c r="D740" s="783"/>
      <c r="E740" s="783"/>
      <c r="F740" s="78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499999999999993"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499999999999993"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543</v>
      </c>
      <c r="B779" s="763"/>
      <c r="C779" s="763"/>
      <c r="D779" s="763"/>
      <c r="E779" s="763"/>
      <c r="F779" s="764"/>
      <c r="G779" s="430" t="s">
        <v>582</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602</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t="s">
        <v>583</v>
      </c>
      <c r="H781" s="440"/>
      <c r="I781" s="440"/>
      <c r="J781" s="440"/>
      <c r="K781" s="441"/>
      <c r="L781" s="442" t="s">
        <v>584</v>
      </c>
      <c r="M781" s="443"/>
      <c r="N781" s="443"/>
      <c r="O781" s="443"/>
      <c r="P781" s="443"/>
      <c r="Q781" s="443"/>
      <c r="R781" s="443"/>
      <c r="S781" s="443"/>
      <c r="T781" s="443"/>
      <c r="U781" s="443"/>
      <c r="V781" s="443"/>
      <c r="W781" s="443"/>
      <c r="X781" s="444"/>
      <c r="Y781" s="448">
        <v>2022</v>
      </c>
      <c r="Z781" s="449"/>
      <c r="AA781" s="449"/>
      <c r="AB781" s="539"/>
      <c r="AC781" s="439" t="s">
        <v>603</v>
      </c>
      <c r="AD781" s="440"/>
      <c r="AE781" s="440"/>
      <c r="AF781" s="440"/>
      <c r="AG781" s="441"/>
      <c r="AH781" s="442" t="s">
        <v>604</v>
      </c>
      <c r="AI781" s="443"/>
      <c r="AJ781" s="443"/>
      <c r="AK781" s="443"/>
      <c r="AL781" s="443"/>
      <c r="AM781" s="443"/>
      <c r="AN781" s="443"/>
      <c r="AO781" s="443"/>
      <c r="AP781" s="443"/>
      <c r="AQ781" s="443"/>
      <c r="AR781" s="443"/>
      <c r="AS781" s="443"/>
      <c r="AT781" s="444"/>
      <c r="AU781" s="448">
        <v>392</v>
      </c>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t="s">
        <v>603</v>
      </c>
      <c r="AD782" s="347"/>
      <c r="AE782" s="347"/>
      <c r="AF782" s="347"/>
      <c r="AG782" s="348"/>
      <c r="AH782" s="391" t="s">
        <v>605</v>
      </c>
      <c r="AI782" s="392"/>
      <c r="AJ782" s="392"/>
      <c r="AK782" s="392"/>
      <c r="AL782" s="392"/>
      <c r="AM782" s="392"/>
      <c r="AN782" s="392"/>
      <c r="AO782" s="392"/>
      <c r="AP782" s="392"/>
      <c r="AQ782" s="392"/>
      <c r="AR782" s="392"/>
      <c r="AS782" s="392"/>
      <c r="AT782" s="393"/>
      <c r="AU782" s="388">
        <v>313</v>
      </c>
      <c r="AV782" s="389"/>
      <c r="AW782" s="389"/>
      <c r="AX782" s="390"/>
    </row>
    <row r="783" spans="1:50" ht="20.100000000000001"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0.100000000000001"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0.100000000000001"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0.100000000000001"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0.100000000000001"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0.100000000000001"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0.100000000000001"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0.100000000000001"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2022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705</v>
      </c>
      <c r="AV791" s="402"/>
      <c r="AW791" s="402"/>
      <c r="AX791" s="404"/>
    </row>
    <row r="792" spans="1:50" ht="24.75" customHeight="1" x14ac:dyDescent="0.15">
      <c r="A792" s="615"/>
      <c r="B792" s="765"/>
      <c r="C792" s="765"/>
      <c r="D792" s="765"/>
      <c r="E792" s="765"/>
      <c r="F792" s="766"/>
      <c r="G792" s="430" t="s">
        <v>590</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customHeight="1" x14ac:dyDescent="0.15">
      <c r="A794" s="615"/>
      <c r="B794" s="765"/>
      <c r="C794" s="765"/>
      <c r="D794" s="765"/>
      <c r="E794" s="765"/>
      <c r="F794" s="766"/>
      <c r="G794" s="439" t="s">
        <v>583</v>
      </c>
      <c r="H794" s="440"/>
      <c r="I794" s="440"/>
      <c r="J794" s="440"/>
      <c r="K794" s="441"/>
      <c r="L794" s="442" t="s">
        <v>584</v>
      </c>
      <c r="M794" s="443"/>
      <c r="N794" s="443"/>
      <c r="O794" s="443"/>
      <c r="P794" s="443"/>
      <c r="Q794" s="443"/>
      <c r="R794" s="443"/>
      <c r="S794" s="443"/>
      <c r="T794" s="443"/>
      <c r="U794" s="443"/>
      <c r="V794" s="443"/>
      <c r="W794" s="443"/>
      <c r="X794" s="444"/>
      <c r="Y794" s="448">
        <v>391</v>
      </c>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0.100000000000001"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0.100000000000001"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0.100000000000001"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0.100000000000001"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0.100000000000001"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0.100000000000001"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0.100000000000001"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0.100000000000001"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0.100000000000001"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391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457</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458</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495</v>
      </c>
      <c r="AM831" s="949"/>
      <c r="AN831" s="949"/>
      <c r="AO831" s="91" t="s">
        <v>493</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488</v>
      </c>
      <c r="AD836" s="262"/>
      <c r="AE836" s="262"/>
      <c r="AF836" s="262"/>
      <c r="AG836" s="262"/>
      <c r="AH836" s="342" t="s">
        <v>524</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4" t="s">
        <v>585</v>
      </c>
      <c r="D837" s="405"/>
      <c r="E837" s="405"/>
      <c r="F837" s="405"/>
      <c r="G837" s="405"/>
      <c r="H837" s="405"/>
      <c r="I837" s="405"/>
      <c r="J837" s="406">
        <v>2000012100001</v>
      </c>
      <c r="K837" s="407"/>
      <c r="L837" s="407"/>
      <c r="M837" s="407"/>
      <c r="N837" s="407"/>
      <c r="O837" s="407"/>
      <c r="P837" s="415" t="s">
        <v>588</v>
      </c>
      <c r="Q837" s="313"/>
      <c r="R837" s="313"/>
      <c r="S837" s="313"/>
      <c r="T837" s="313"/>
      <c r="U837" s="313"/>
      <c r="V837" s="313"/>
      <c r="W837" s="313"/>
      <c r="X837" s="313"/>
      <c r="Y837" s="308">
        <v>2022</v>
      </c>
      <c r="Z837" s="309"/>
      <c r="AA837" s="309"/>
      <c r="AB837" s="310"/>
      <c r="AC837" s="314" t="s">
        <v>197</v>
      </c>
      <c r="AD837" s="413"/>
      <c r="AE837" s="413"/>
      <c r="AF837" s="413"/>
      <c r="AG837" s="413"/>
      <c r="AH837" s="408" t="s">
        <v>589</v>
      </c>
      <c r="AI837" s="409"/>
      <c r="AJ837" s="409"/>
      <c r="AK837" s="409"/>
      <c r="AL837" s="315" t="s">
        <v>589</v>
      </c>
      <c r="AM837" s="316"/>
      <c r="AN837" s="316"/>
      <c r="AO837" s="317"/>
      <c r="AP837" s="311"/>
      <c r="AQ837" s="311"/>
      <c r="AR837" s="311"/>
      <c r="AS837" s="311"/>
      <c r="AT837" s="311"/>
      <c r="AU837" s="311"/>
      <c r="AV837" s="311"/>
      <c r="AW837" s="311"/>
      <c r="AX837" s="311"/>
    </row>
    <row r="838" spans="1:50" ht="30" customHeight="1" x14ac:dyDescent="0.15">
      <c r="A838" s="394">
        <v>2</v>
      </c>
      <c r="B838" s="394">
        <v>1</v>
      </c>
      <c r="C838" s="414" t="s">
        <v>586</v>
      </c>
      <c r="D838" s="405"/>
      <c r="E838" s="405"/>
      <c r="F838" s="405"/>
      <c r="G838" s="405"/>
      <c r="H838" s="405"/>
      <c r="I838" s="405"/>
      <c r="J838" s="406">
        <v>2000012100001</v>
      </c>
      <c r="K838" s="407"/>
      <c r="L838" s="407"/>
      <c r="M838" s="407"/>
      <c r="N838" s="407"/>
      <c r="O838" s="407"/>
      <c r="P838" s="415" t="s">
        <v>588</v>
      </c>
      <c r="Q838" s="313"/>
      <c r="R838" s="313"/>
      <c r="S838" s="313"/>
      <c r="T838" s="313"/>
      <c r="U838" s="313"/>
      <c r="V838" s="313"/>
      <c r="W838" s="313"/>
      <c r="X838" s="313"/>
      <c r="Y838" s="308">
        <v>914</v>
      </c>
      <c r="Z838" s="309"/>
      <c r="AA838" s="309"/>
      <c r="AB838" s="310"/>
      <c r="AC838" s="314" t="s">
        <v>197</v>
      </c>
      <c r="AD838" s="314"/>
      <c r="AE838" s="314"/>
      <c r="AF838" s="314"/>
      <c r="AG838" s="314"/>
      <c r="AH838" s="408" t="s">
        <v>589</v>
      </c>
      <c r="AI838" s="409"/>
      <c r="AJ838" s="409"/>
      <c r="AK838" s="409"/>
      <c r="AL838" s="315" t="s">
        <v>589</v>
      </c>
      <c r="AM838" s="316"/>
      <c r="AN838" s="316"/>
      <c r="AO838" s="317"/>
      <c r="AP838" s="311"/>
      <c r="AQ838" s="311"/>
      <c r="AR838" s="311"/>
      <c r="AS838" s="311"/>
      <c r="AT838" s="311"/>
      <c r="AU838" s="311"/>
      <c r="AV838" s="311"/>
      <c r="AW838" s="311"/>
      <c r="AX838" s="311"/>
    </row>
    <row r="839" spans="1:50" ht="30" customHeight="1" x14ac:dyDescent="0.15">
      <c r="A839" s="394">
        <v>3</v>
      </c>
      <c r="B839" s="394">
        <v>1</v>
      </c>
      <c r="C839" s="414" t="s">
        <v>587</v>
      </c>
      <c r="D839" s="405"/>
      <c r="E839" s="405"/>
      <c r="F839" s="405"/>
      <c r="G839" s="405"/>
      <c r="H839" s="405"/>
      <c r="I839" s="405"/>
      <c r="J839" s="406">
        <v>2000012100001</v>
      </c>
      <c r="K839" s="407"/>
      <c r="L839" s="407"/>
      <c r="M839" s="407"/>
      <c r="N839" s="407"/>
      <c r="O839" s="407"/>
      <c r="P839" s="415" t="s">
        <v>588</v>
      </c>
      <c r="Q839" s="313"/>
      <c r="R839" s="313"/>
      <c r="S839" s="313"/>
      <c r="T839" s="313"/>
      <c r="U839" s="313"/>
      <c r="V839" s="313"/>
      <c r="W839" s="313"/>
      <c r="X839" s="313"/>
      <c r="Y839" s="308">
        <v>5</v>
      </c>
      <c r="Z839" s="309"/>
      <c r="AA839" s="309"/>
      <c r="AB839" s="310"/>
      <c r="AC839" s="314" t="s">
        <v>197</v>
      </c>
      <c r="AD839" s="314"/>
      <c r="AE839" s="314"/>
      <c r="AF839" s="314"/>
      <c r="AG839" s="314"/>
      <c r="AH839" s="318" t="s">
        <v>589</v>
      </c>
      <c r="AI839" s="319"/>
      <c r="AJ839" s="319"/>
      <c r="AK839" s="319"/>
      <c r="AL839" s="315" t="s">
        <v>589</v>
      </c>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9.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488</v>
      </c>
      <c r="AD869" s="262"/>
      <c r="AE869" s="262"/>
      <c r="AF869" s="262"/>
      <c r="AG869" s="262"/>
      <c r="AH869" s="342" t="s">
        <v>524</v>
      </c>
      <c r="AI869" s="344"/>
      <c r="AJ869" s="344"/>
      <c r="AK869" s="344"/>
      <c r="AL869" s="344" t="s">
        <v>22</v>
      </c>
      <c r="AM869" s="344"/>
      <c r="AN869" s="344"/>
      <c r="AO869" s="417"/>
      <c r="AP869" s="418" t="s">
        <v>435</v>
      </c>
      <c r="AQ869" s="418"/>
      <c r="AR869" s="418"/>
      <c r="AS869" s="418"/>
      <c r="AT869" s="418"/>
      <c r="AU869" s="418"/>
      <c r="AV869" s="418"/>
      <c r="AW869" s="418"/>
      <c r="AX869" s="418"/>
    </row>
    <row r="870" spans="1:50" ht="45" customHeight="1" x14ac:dyDescent="0.15">
      <c r="A870" s="394">
        <v>1</v>
      </c>
      <c r="B870" s="394">
        <v>1</v>
      </c>
      <c r="C870" s="414" t="s">
        <v>606</v>
      </c>
      <c r="D870" s="405"/>
      <c r="E870" s="405"/>
      <c r="F870" s="405"/>
      <c r="G870" s="405"/>
      <c r="H870" s="405"/>
      <c r="I870" s="405"/>
      <c r="J870" s="406">
        <v>1010001000006</v>
      </c>
      <c r="K870" s="407"/>
      <c r="L870" s="407"/>
      <c r="M870" s="407"/>
      <c r="N870" s="407"/>
      <c r="O870" s="407"/>
      <c r="P870" s="415" t="s">
        <v>607</v>
      </c>
      <c r="Q870" s="313"/>
      <c r="R870" s="313"/>
      <c r="S870" s="313"/>
      <c r="T870" s="313"/>
      <c r="U870" s="313"/>
      <c r="V870" s="313"/>
      <c r="W870" s="313"/>
      <c r="X870" s="313"/>
      <c r="Y870" s="308">
        <v>705</v>
      </c>
      <c r="Z870" s="309"/>
      <c r="AA870" s="309"/>
      <c r="AB870" s="310"/>
      <c r="AC870" s="314" t="s">
        <v>530</v>
      </c>
      <c r="AD870" s="413"/>
      <c r="AE870" s="413"/>
      <c r="AF870" s="413"/>
      <c r="AG870" s="413"/>
      <c r="AH870" s="408">
        <v>4</v>
      </c>
      <c r="AI870" s="409"/>
      <c r="AJ870" s="409"/>
      <c r="AK870" s="409"/>
      <c r="AL870" s="315">
        <v>90.05</v>
      </c>
      <c r="AM870" s="316"/>
      <c r="AN870" s="316"/>
      <c r="AO870" s="317"/>
      <c r="AP870" s="311"/>
      <c r="AQ870" s="311"/>
      <c r="AR870" s="311"/>
      <c r="AS870" s="311"/>
      <c r="AT870" s="311"/>
      <c r="AU870" s="311"/>
      <c r="AV870" s="311"/>
      <c r="AW870" s="311"/>
      <c r="AX870" s="311"/>
    </row>
    <row r="871" spans="1:50" ht="51" customHeight="1" x14ac:dyDescent="0.15">
      <c r="A871" s="394">
        <v>2</v>
      </c>
      <c r="B871" s="394">
        <v>1</v>
      </c>
      <c r="C871" s="414" t="s">
        <v>608</v>
      </c>
      <c r="D871" s="405"/>
      <c r="E871" s="405"/>
      <c r="F871" s="405"/>
      <c r="G871" s="405"/>
      <c r="H871" s="405"/>
      <c r="I871" s="405"/>
      <c r="J871" s="406">
        <v>1010461078435</v>
      </c>
      <c r="K871" s="407"/>
      <c r="L871" s="407"/>
      <c r="M871" s="407"/>
      <c r="N871" s="407"/>
      <c r="O871" s="407"/>
      <c r="P871" s="415" t="s">
        <v>607</v>
      </c>
      <c r="Q871" s="313"/>
      <c r="R871" s="313"/>
      <c r="S871" s="313"/>
      <c r="T871" s="313"/>
      <c r="U871" s="313"/>
      <c r="V871" s="313"/>
      <c r="W871" s="313"/>
      <c r="X871" s="313"/>
      <c r="Y871" s="308">
        <v>302</v>
      </c>
      <c r="Z871" s="309"/>
      <c r="AA871" s="309"/>
      <c r="AB871" s="310"/>
      <c r="AC871" s="314" t="s">
        <v>530</v>
      </c>
      <c r="AD871" s="314"/>
      <c r="AE871" s="314"/>
      <c r="AF871" s="314"/>
      <c r="AG871" s="314"/>
      <c r="AH871" s="408">
        <v>4</v>
      </c>
      <c r="AI871" s="409"/>
      <c r="AJ871" s="409"/>
      <c r="AK871" s="409"/>
      <c r="AL871" s="315">
        <v>90.05</v>
      </c>
      <c r="AM871" s="316"/>
      <c r="AN871" s="316"/>
      <c r="AO871" s="317"/>
      <c r="AP871" s="311"/>
      <c r="AQ871" s="311"/>
      <c r="AR871" s="311"/>
      <c r="AS871" s="311"/>
      <c r="AT871" s="311"/>
      <c r="AU871" s="311"/>
      <c r="AV871" s="311"/>
      <c r="AW871" s="311"/>
      <c r="AX871" s="311"/>
    </row>
    <row r="872" spans="1:50" ht="30" customHeight="1" x14ac:dyDescent="0.15">
      <c r="A872" s="394">
        <v>3</v>
      </c>
      <c r="B872" s="394">
        <v>1</v>
      </c>
      <c r="C872" s="414" t="s">
        <v>609</v>
      </c>
      <c r="D872" s="405"/>
      <c r="E872" s="405"/>
      <c r="F872" s="405"/>
      <c r="G872" s="405"/>
      <c r="H872" s="405"/>
      <c r="I872" s="405"/>
      <c r="J872" s="406">
        <v>8450001008221</v>
      </c>
      <c r="K872" s="407"/>
      <c r="L872" s="407"/>
      <c r="M872" s="407"/>
      <c r="N872" s="407"/>
      <c r="O872" s="407"/>
      <c r="P872" s="415" t="s">
        <v>610</v>
      </c>
      <c r="Q872" s="313"/>
      <c r="R872" s="313"/>
      <c r="S872" s="313"/>
      <c r="T872" s="313"/>
      <c r="U872" s="313"/>
      <c r="V872" s="313"/>
      <c r="W872" s="313"/>
      <c r="X872" s="313"/>
      <c r="Y872" s="308">
        <v>302</v>
      </c>
      <c r="Z872" s="309"/>
      <c r="AA872" s="309"/>
      <c r="AB872" s="310"/>
      <c r="AC872" s="314" t="s">
        <v>530</v>
      </c>
      <c r="AD872" s="314"/>
      <c r="AE872" s="314"/>
      <c r="AF872" s="314"/>
      <c r="AG872" s="314"/>
      <c r="AH872" s="318" t="s">
        <v>633</v>
      </c>
      <c r="AI872" s="319"/>
      <c r="AJ872" s="319"/>
      <c r="AK872" s="319"/>
      <c r="AL872" s="315" t="s">
        <v>633</v>
      </c>
      <c r="AM872" s="316"/>
      <c r="AN872" s="316"/>
      <c r="AO872" s="317"/>
      <c r="AP872" s="311"/>
      <c r="AQ872" s="311"/>
      <c r="AR872" s="311"/>
      <c r="AS872" s="311"/>
      <c r="AT872" s="311"/>
      <c r="AU872" s="311"/>
      <c r="AV872" s="311"/>
      <c r="AW872" s="311"/>
      <c r="AX872" s="311"/>
    </row>
    <row r="873" spans="1:50" ht="30" customHeight="1" x14ac:dyDescent="0.15">
      <c r="A873" s="394">
        <v>4</v>
      </c>
      <c r="B873" s="394">
        <v>1</v>
      </c>
      <c r="C873" s="414" t="s">
        <v>611</v>
      </c>
      <c r="D873" s="405"/>
      <c r="E873" s="405"/>
      <c r="F873" s="405"/>
      <c r="G873" s="405"/>
      <c r="H873" s="405"/>
      <c r="I873" s="405"/>
      <c r="J873" s="406">
        <v>6290801012011</v>
      </c>
      <c r="K873" s="407"/>
      <c r="L873" s="407"/>
      <c r="M873" s="407"/>
      <c r="N873" s="407"/>
      <c r="O873" s="407"/>
      <c r="P873" s="415" t="s">
        <v>612</v>
      </c>
      <c r="Q873" s="313"/>
      <c r="R873" s="313"/>
      <c r="S873" s="313"/>
      <c r="T873" s="313"/>
      <c r="U873" s="313"/>
      <c r="V873" s="313"/>
      <c r="W873" s="313"/>
      <c r="X873" s="313"/>
      <c r="Y873" s="308">
        <v>256</v>
      </c>
      <c r="Z873" s="309"/>
      <c r="AA873" s="309"/>
      <c r="AB873" s="310"/>
      <c r="AC873" s="314" t="s">
        <v>530</v>
      </c>
      <c r="AD873" s="314"/>
      <c r="AE873" s="314"/>
      <c r="AF873" s="314"/>
      <c r="AG873" s="314"/>
      <c r="AH873" s="318">
        <v>2</v>
      </c>
      <c r="AI873" s="319"/>
      <c r="AJ873" s="319"/>
      <c r="AK873" s="319"/>
      <c r="AL873" s="315">
        <v>91.35</v>
      </c>
      <c r="AM873" s="316"/>
      <c r="AN873" s="316"/>
      <c r="AO873" s="317"/>
      <c r="AP873" s="311"/>
      <c r="AQ873" s="311"/>
      <c r="AR873" s="311"/>
      <c r="AS873" s="311"/>
      <c r="AT873" s="311"/>
      <c r="AU873" s="311"/>
      <c r="AV873" s="311"/>
      <c r="AW873" s="311"/>
      <c r="AX873" s="311"/>
    </row>
    <row r="874" spans="1:50" ht="45.75" customHeight="1" x14ac:dyDescent="0.15">
      <c r="A874" s="394">
        <v>5</v>
      </c>
      <c r="B874" s="394">
        <v>1</v>
      </c>
      <c r="C874" s="414" t="s">
        <v>613</v>
      </c>
      <c r="D874" s="405"/>
      <c r="E874" s="405"/>
      <c r="F874" s="405"/>
      <c r="G874" s="405"/>
      <c r="H874" s="405"/>
      <c r="I874" s="405"/>
      <c r="J874" s="406">
        <v>9120001077496</v>
      </c>
      <c r="K874" s="407"/>
      <c r="L874" s="407"/>
      <c r="M874" s="407"/>
      <c r="N874" s="407"/>
      <c r="O874" s="407"/>
      <c r="P874" s="415" t="s">
        <v>614</v>
      </c>
      <c r="Q874" s="313"/>
      <c r="R874" s="313"/>
      <c r="S874" s="313"/>
      <c r="T874" s="313"/>
      <c r="U874" s="313"/>
      <c r="V874" s="313"/>
      <c r="W874" s="313"/>
      <c r="X874" s="313"/>
      <c r="Y874" s="308">
        <v>204</v>
      </c>
      <c r="Z874" s="309"/>
      <c r="AA874" s="309"/>
      <c r="AB874" s="310"/>
      <c r="AC874" s="312" t="s">
        <v>530</v>
      </c>
      <c r="AD874" s="312"/>
      <c r="AE874" s="312"/>
      <c r="AF874" s="312"/>
      <c r="AG874" s="312"/>
      <c r="AH874" s="318">
        <v>5</v>
      </c>
      <c r="AI874" s="319"/>
      <c r="AJ874" s="319"/>
      <c r="AK874" s="319"/>
      <c r="AL874" s="315">
        <v>89.83</v>
      </c>
      <c r="AM874" s="316"/>
      <c r="AN874" s="316"/>
      <c r="AO874" s="317"/>
      <c r="AP874" s="311"/>
      <c r="AQ874" s="311"/>
      <c r="AR874" s="311"/>
      <c r="AS874" s="311"/>
      <c r="AT874" s="311"/>
      <c r="AU874" s="311"/>
      <c r="AV874" s="311"/>
      <c r="AW874" s="311"/>
      <c r="AX874" s="311"/>
    </row>
    <row r="875" spans="1:50" ht="33.75" customHeight="1" x14ac:dyDescent="0.15">
      <c r="A875" s="394">
        <v>6</v>
      </c>
      <c r="B875" s="394">
        <v>1</v>
      </c>
      <c r="C875" s="414" t="s">
        <v>618</v>
      </c>
      <c r="D875" s="405"/>
      <c r="E875" s="405"/>
      <c r="F875" s="405"/>
      <c r="G875" s="405"/>
      <c r="H875" s="405"/>
      <c r="I875" s="405"/>
      <c r="J875" s="406">
        <v>3450001008259</v>
      </c>
      <c r="K875" s="407"/>
      <c r="L875" s="407"/>
      <c r="M875" s="407"/>
      <c r="N875" s="407"/>
      <c r="O875" s="407"/>
      <c r="P875" s="415" t="s">
        <v>629</v>
      </c>
      <c r="Q875" s="313"/>
      <c r="R875" s="313"/>
      <c r="S875" s="313"/>
      <c r="T875" s="313"/>
      <c r="U875" s="313"/>
      <c r="V875" s="313"/>
      <c r="W875" s="313"/>
      <c r="X875" s="313"/>
      <c r="Y875" s="308">
        <v>173</v>
      </c>
      <c r="Z875" s="309"/>
      <c r="AA875" s="309"/>
      <c r="AB875" s="310"/>
      <c r="AC875" s="312" t="s">
        <v>530</v>
      </c>
      <c r="AD875" s="312"/>
      <c r="AE875" s="312"/>
      <c r="AF875" s="312"/>
      <c r="AG875" s="312"/>
      <c r="AH875" s="318">
        <v>3</v>
      </c>
      <c r="AI875" s="319"/>
      <c r="AJ875" s="319"/>
      <c r="AK875" s="319"/>
      <c r="AL875" s="315">
        <v>94.9</v>
      </c>
      <c r="AM875" s="316"/>
      <c r="AN875" s="316"/>
      <c r="AO875" s="317"/>
      <c r="AP875" s="311"/>
      <c r="AQ875" s="311"/>
      <c r="AR875" s="311"/>
      <c r="AS875" s="311"/>
      <c r="AT875" s="311"/>
      <c r="AU875" s="311"/>
      <c r="AV875" s="311"/>
      <c r="AW875" s="311"/>
      <c r="AX875" s="311"/>
    </row>
    <row r="876" spans="1:50" ht="30" customHeight="1" x14ac:dyDescent="0.15">
      <c r="A876" s="394">
        <v>7</v>
      </c>
      <c r="B876" s="394">
        <v>1</v>
      </c>
      <c r="C876" s="414" t="s">
        <v>616</v>
      </c>
      <c r="D876" s="405"/>
      <c r="E876" s="405"/>
      <c r="F876" s="405"/>
      <c r="G876" s="405"/>
      <c r="H876" s="405"/>
      <c r="I876" s="405"/>
      <c r="J876" s="406">
        <v>8430001052106</v>
      </c>
      <c r="K876" s="407"/>
      <c r="L876" s="407"/>
      <c r="M876" s="407"/>
      <c r="N876" s="407"/>
      <c r="O876" s="407"/>
      <c r="P876" s="415" t="s">
        <v>617</v>
      </c>
      <c r="Q876" s="313"/>
      <c r="R876" s="313"/>
      <c r="S876" s="313"/>
      <c r="T876" s="313"/>
      <c r="U876" s="313"/>
      <c r="V876" s="313"/>
      <c r="W876" s="313"/>
      <c r="X876" s="313"/>
      <c r="Y876" s="308">
        <v>136</v>
      </c>
      <c r="Z876" s="309"/>
      <c r="AA876" s="309"/>
      <c r="AB876" s="310"/>
      <c r="AC876" s="312" t="s">
        <v>530</v>
      </c>
      <c r="AD876" s="312"/>
      <c r="AE876" s="312"/>
      <c r="AF876" s="312"/>
      <c r="AG876" s="312"/>
      <c r="AH876" s="318">
        <v>6</v>
      </c>
      <c r="AI876" s="319"/>
      <c r="AJ876" s="319"/>
      <c r="AK876" s="319"/>
      <c r="AL876" s="315">
        <v>93.8</v>
      </c>
      <c r="AM876" s="316"/>
      <c r="AN876" s="316"/>
      <c r="AO876" s="317"/>
      <c r="AP876" s="311"/>
      <c r="AQ876" s="311"/>
      <c r="AR876" s="311"/>
      <c r="AS876" s="311"/>
      <c r="AT876" s="311"/>
      <c r="AU876" s="311"/>
      <c r="AV876" s="311"/>
      <c r="AW876" s="311"/>
      <c r="AX876" s="311"/>
    </row>
    <row r="877" spans="1:50" ht="48" customHeight="1" x14ac:dyDescent="0.15">
      <c r="A877" s="394">
        <v>8</v>
      </c>
      <c r="B877" s="394">
        <v>1</v>
      </c>
      <c r="C877" s="414" t="s">
        <v>615</v>
      </c>
      <c r="D877" s="405"/>
      <c r="E877" s="405"/>
      <c r="F877" s="405"/>
      <c r="G877" s="405"/>
      <c r="H877" s="405"/>
      <c r="I877" s="405"/>
      <c r="J877" s="406">
        <v>4010001141053</v>
      </c>
      <c r="K877" s="407"/>
      <c r="L877" s="407"/>
      <c r="M877" s="407"/>
      <c r="N877" s="407"/>
      <c r="O877" s="407"/>
      <c r="P877" s="313" t="s">
        <v>614</v>
      </c>
      <c r="Q877" s="313"/>
      <c r="R877" s="313"/>
      <c r="S877" s="313"/>
      <c r="T877" s="313"/>
      <c r="U877" s="313"/>
      <c r="V877" s="313"/>
      <c r="W877" s="313"/>
      <c r="X877" s="313"/>
      <c r="Y877" s="308">
        <v>136</v>
      </c>
      <c r="Z877" s="309"/>
      <c r="AA877" s="309"/>
      <c r="AB877" s="310"/>
      <c r="AC877" s="312" t="s">
        <v>530</v>
      </c>
      <c r="AD877" s="312"/>
      <c r="AE877" s="312"/>
      <c r="AF877" s="312"/>
      <c r="AG877" s="312"/>
      <c r="AH877" s="318">
        <v>5</v>
      </c>
      <c r="AI877" s="319"/>
      <c r="AJ877" s="319"/>
      <c r="AK877" s="319"/>
      <c r="AL877" s="315">
        <v>89.8</v>
      </c>
      <c r="AM877" s="316"/>
      <c r="AN877" s="316"/>
      <c r="AO877" s="317"/>
      <c r="AP877" s="311"/>
      <c r="AQ877" s="311"/>
      <c r="AR877" s="311"/>
      <c r="AS877" s="311"/>
      <c r="AT877" s="311"/>
      <c r="AU877" s="311"/>
      <c r="AV877" s="311"/>
      <c r="AW877" s="311"/>
      <c r="AX877" s="311"/>
    </row>
    <row r="878" spans="1:50" ht="30" customHeight="1" x14ac:dyDescent="0.15">
      <c r="A878" s="394">
        <v>9</v>
      </c>
      <c r="B878" s="394">
        <v>1</v>
      </c>
      <c r="C878" s="414" t="s">
        <v>619</v>
      </c>
      <c r="D878" s="405"/>
      <c r="E878" s="405"/>
      <c r="F878" s="405"/>
      <c r="G878" s="405"/>
      <c r="H878" s="405"/>
      <c r="I878" s="405"/>
      <c r="J878" s="406">
        <v>5430001021781</v>
      </c>
      <c r="K878" s="407"/>
      <c r="L878" s="407"/>
      <c r="M878" s="407"/>
      <c r="N878" s="407"/>
      <c r="O878" s="407"/>
      <c r="P878" s="415" t="s">
        <v>620</v>
      </c>
      <c r="Q878" s="313"/>
      <c r="R878" s="313"/>
      <c r="S878" s="313"/>
      <c r="T878" s="313"/>
      <c r="U878" s="313"/>
      <c r="V878" s="313"/>
      <c r="W878" s="313"/>
      <c r="X878" s="313"/>
      <c r="Y878" s="308">
        <v>129</v>
      </c>
      <c r="Z878" s="309"/>
      <c r="AA878" s="309"/>
      <c r="AB878" s="310"/>
      <c r="AC878" s="312" t="s">
        <v>530</v>
      </c>
      <c r="AD878" s="312"/>
      <c r="AE878" s="312"/>
      <c r="AF878" s="312"/>
      <c r="AG878" s="312"/>
      <c r="AH878" s="318" t="s">
        <v>633</v>
      </c>
      <c r="AI878" s="319"/>
      <c r="AJ878" s="319"/>
      <c r="AK878" s="319"/>
      <c r="AL878" s="315" t="s">
        <v>633</v>
      </c>
      <c r="AM878" s="316"/>
      <c r="AN878" s="316"/>
      <c r="AO878" s="317"/>
      <c r="AP878" s="311"/>
      <c r="AQ878" s="311"/>
      <c r="AR878" s="311"/>
      <c r="AS878" s="311"/>
      <c r="AT878" s="311"/>
      <c r="AU878" s="311"/>
      <c r="AV878" s="311"/>
      <c r="AW878" s="311"/>
      <c r="AX878" s="311"/>
    </row>
    <row r="879" spans="1:50" ht="30" customHeight="1" x14ac:dyDescent="0.15">
      <c r="A879" s="394">
        <v>10</v>
      </c>
      <c r="B879" s="394">
        <v>1</v>
      </c>
      <c r="C879" s="414" t="s">
        <v>621</v>
      </c>
      <c r="D879" s="405"/>
      <c r="E879" s="405"/>
      <c r="F879" s="405"/>
      <c r="G879" s="405"/>
      <c r="H879" s="405"/>
      <c r="I879" s="405"/>
      <c r="J879" s="406">
        <v>8400001008077</v>
      </c>
      <c r="K879" s="407"/>
      <c r="L879" s="407"/>
      <c r="M879" s="407"/>
      <c r="N879" s="407"/>
      <c r="O879" s="407"/>
      <c r="P879" s="415" t="s">
        <v>622</v>
      </c>
      <c r="Q879" s="313"/>
      <c r="R879" s="313"/>
      <c r="S879" s="313"/>
      <c r="T879" s="313"/>
      <c r="U879" s="313"/>
      <c r="V879" s="313"/>
      <c r="W879" s="313"/>
      <c r="X879" s="313"/>
      <c r="Y879" s="308">
        <v>117</v>
      </c>
      <c r="Z879" s="309"/>
      <c r="AA879" s="309"/>
      <c r="AB879" s="310"/>
      <c r="AC879" s="312" t="s">
        <v>530</v>
      </c>
      <c r="AD879" s="312"/>
      <c r="AE879" s="312"/>
      <c r="AF879" s="312"/>
      <c r="AG879" s="312"/>
      <c r="AH879" s="318">
        <v>5</v>
      </c>
      <c r="AI879" s="319"/>
      <c r="AJ879" s="319"/>
      <c r="AK879" s="319"/>
      <c r="AL879" s="315">
        <v>94.37</v>
      </c>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12.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488</v>
      </c>
      <c r="AD902" s="262"/>
      <c r="AE902" s="262"/>
      <c r="AF902" s="262"/>
      <c r="AG902" s="262"/>
      <c r="AH902" s="342" t="s">
        <v>524</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x14ac:dyDescent="0.15">
      <c r="A903" s="394">
        <v>1</v>
      </c>
      <c r="B903" s="394">
        <v>1</v>
      </c>
      <c r="C903" s="414" t="s">
        <v>591</v>
      </c>
      <c r="D903" s="405"/>
      <c r="E903" s="405"/>
      <c r="F903" s="405"/>
      <c r="G903" s="405"/>
      <c r="H903" s="405"/>
      <c r="I903" s="405"/>
      <c r="J903" s="406">
        <v>8000020460001</v>
      </c>
      <c r="K903" s="407"/>
      <c r="L903" s="407"/>
      <c r="M903" s="407"/>
      <c r="N903" s="407"/>
      <c r="O903" s="407"/>
      <c r="P903" s="415" t="s">
        <v>588</v>
      </c>
      <c r="Q903" s="313"/>
      <c r="R903" s="313"/>
      <c r="S903" s="313"/>
      <c r="T903" s="313"/>
      <c r="U903" s="313"/>
      <c r="V903" s="313"/>
      <c r="W903" s="313"/>
      <c r="X903" s="313"/>
      <c r="Y903" s="308">
        <v>391</v>
      </c>
      <c r="Z903" s="309"/>
      <c r="AA903" s="309"/>
      <c r="AB903" s="310"/>
      <c r="AC903" s="314" t="s">
        <v>197</v>
      </c>
      <c r="AD903" s="413"/>
      <c r="AE903" s="413"/>
      <c r="AF903" s="413"/>
      <c r="AG903" s="413"/>
      <c r="AH903" s="408" t="s">
        <v>589</v>
      </c>
      <c r="AI903" s="409"/>
      <c r="AJ903" s="409"/>
      <c r="AK903" s="409"/>
      <c r="AL903" s="315" t="s">
        <v>589</v>
      </c>
      <c r="AM903" s="316"/>
      <c r="AN903" s="316"/>
      <c r="AO903" s="317"/>
      <c r="AP903" s="311"/>
      <c r="AQ903" s="311"/>
      <c r="AR903" s="311"/>
      <c r="AS903" s="311"/>
      <c r="AT903" s="311"/>
      <c r="AU903" s="311"/>
      <c r="AV903" s="311"/>
      <c r="AW903" s="311"/>
      <c r="AX903" s="311"/>
    </row>
    <row r="904" spans="1:50" ht="30" customHeight="1" x14ac:dyDescent="0.15">
      <c r="A904" s="394">
        <v>2</v>
      </c>
      <c r="B904" s="394">
        <v>1</v>
      </c>
      <c r="C904" s="414" t="s">
        <v>593</v>
      </c>
      <c r="D904" s="405"/>
      <c r="E904" s="405"/>
      <c r="F904" s="405"/>
      <c r="G904" s="405"/>
      <c r="H904" s="405"/>
      <c r="I904" s="405"/>
      <c r="J904" s="406">
        <v>4000020360007</v>
      </c>
      <c r="K904" s="407"/>
      <c r="L904" s="407"/>
      <c r="M904" s="407"/>
      <c r="N904" s="407"/>
      <c r="O904" s="407"/>
      <c r="P904" s="313" t="s">
        <v>588</v>
      </c>
      <c r="Q904" s="313"/>
      <c r="R904" s="313"/>
      <c r="S904" s="313"/>
      <c r="T904" s="313"/>
      <c r="U904" s="313"/>
      <c r="V904" s="313"/>
      <c r="W904" s="313"/>
      <c r="X904" s="313"/>
      <c r="Y904" s="308">
        <v>306</v>
      </c>
      <c r="Z904" s="309"/>
      <c r="AA904" s="309"/>
      <c r="AB904" s="310"/>
      <c r="AC904" s="314" t="s">
        <v>197</v>
      </c>
      <c r="AD904" s="314"/>
      <c r="AE904" s="314"/>
      <c r="AF904" s="314"/>
      <c r="AG904" s="314"/>
      <c r="AH904" s="408" t="s">
        <v>547</v>
      </c>
      <c r="AI904" s="409"/>
      <c r="AJ904" s="409"/>
      <c r="AK904" s="409"/>
      <c r="AL904" s="315" t="s">
        <v>589</v>
      </c>
      <c r="AM904" s="316"/>
      <c r="AN904" s="316"/>
      <c r="AO904" s="317"/>
      <c r="AP904" s="311"/>
      <c r="AQ904" s="311"/>
      <c r="AR904" s="311"/>
      <c r="AS904" s="311"/>
      <c r="AT904" s="311"/>
      <c r="AU904" s="311"/>
      <c r="AV904" s="311"/>
      <c r="AW904" s="311"/>
      <c r="AX904" s="311"/>
    </row>
    <row r="905" spans="1:50" ht="30" customHeight="1" x14ac:dyDescent="0.15">
      <c r="A905" s="394">
        <v>3</v>
      </c>
      <c r="B905" s="394">
        <v>1</v>
      </c>
      <c r="C905" s="414" t="s">
        <v>592</v>
      </c>
      <c r="D905" s="405"/>
      <c r="E905" s="405"/>
      <c r="F905" s="405"/>
      <c r="G905" s="405"/>
      <c r="H905" s="405"/>
      <c r="I905" s="405"/>
      <c r="J905" s="406">
        <v>1000020470007</v>
      </c>
      <c r="K905" s="407"/>
      <c r="L905" s="407"/>
      <c r="M905" s="407"/>
      <c r="N905" s="407"/>
      <c r="O905" s="407"/>
      <c r="P905" s="415" t="s">
        <v>588</v>
      </c>
      <c r="Q905" s="313"/>
      <c r="R905" s="313"/>
      <c r="S905" s="313"/>
      <c r="T905" s="313"/>
      <c r="U905" s="313"/>
      <c r="V905" s="313"/>
      <c r="W905" s="313"/>
      <c r="X905" s="313"/>
      <c r="Y905" s="308">
        <v>305</v>
      </c>
      <c r="Z905" s="309"/>
      <c r="AA905" s="309"/>
      <c r="AB905" s="310"/>
      <c r="AC905" s="314" t="s">
        <v>197</v>
      </c>
      <c r="AD905" s="314"/>
      <c r="AE905" s="314"/>
      <c r="AF905" s="314"/>
      <c r="AG905" s="314"/>
      <c r="AH905" s="318" t="s">
        <v>547</v>
      </c>
      <c r="AI905" s="319"/>
      <c r="AJ905" s="319"/>
      <c r="AK905" s="319"/>
      <c r="AL905" s="315" t="s">
        <v>547</v>
      </c>
      <c r="AM905" s="316"/>
      <c r="AN905" s="316"/>
      <c r="AO905" s="317"/>
      <c r="AP905" s="311"/>
      <c r="AQ905" s="311"/>
      <c r="AR905" s="311"/>
      <c r="AS905" s="311"/>
      <c r="AT905" s="311"/>
      <c r="AU905" s="311"/>
      <c r="AV905" s="311"/>
      <c r="AW905" s="311"/>
      <c r="AX905" s="311"/>
    </row>
    <row r="906" spans="1:50" ht="30" customHeight="1" x14ac:dyDescent="0.15">
      <c r="A906" s="394">
        <v>4</v>
      </c>
      <c r="B906" s="394">
        <v>1</v>
      </c>
      <c r="C906" s="414" t="s">
        <v>594</v>
      </c>
      <c r="D906" s="405"/>
      <c r="E906" s="405"/>
      <c r="F906" s="405"/>
      <c r="G906" s="405"/>
      <c r="H906" s="405"/>
      <c r="I906" s="405"/>
      <c r="J906" s="406">
        <v>7000020010006</v>
      </c>
      <c r="K906" s="407"/>
      <c r="L906" s="407"/>
      <c r="M906" s="407"/>
      <c r="N906" s="407"/>
      <c r="O906" s="407"/>
      <c r="P906" s="415" t="s">
        <v>588</v>
      </c>
      <c r="Q906" s="313"/>
      <c r="R906" s="313"/>
      <c r="S906" s="313"/>
      <c r="T906" s="313"/>
      <c r="U906" s="313"/>
      <c r="V906" s="313"/>
      <c r="W906" s="313"/>
      <c r="X906" s="313"/>
      <c r="Y906" s="308">
        <v>235</v>
      </c>
      <c r="Z906" s="309"/>
      <c r="AA906" s="309"/>
      <c r="AB906" s="310"/>
      <c r="AC906" s="314" t="s">
        <v>197</v>
      </c>
      <c r="AD906" s="314"/>
      <c r="AE906" s="314"/>
      <c r="AF906" s="314"/>
      <c r="AG906" s="314"/>
      <c r="AH906" s="318" t="s">
        <v>547</v>
      </c>
      <c r="AI906" s="319"/>
      <c r="AJ906" s="319"/>
      <c r="AK906" s="319"/>
      <c r="AL906" s="315" t="s">
        <v>547</v>
      </c>
      <c r="AM906" s="316"/>
      <c r="AN906" s="316"/>
      <c r="AO906" s="317"/>
      <c r="AP906" s="311"/>
      <c r="AQ906" s="311"/>
      <c r="AR906" s="311"/>
      <c r="AS906" s="311"/>
      <c r="AT906" s="311"/>
      <c r="AU906" s="311"/>
      <c r="AV906" s="311"/>
      <c r="AW906" s="311"/>
      <c r="AX906" s="311"/>
    </row>
    <row r="907" spans="1:50" ht="30" customHeight="1" x14ac:dyDescent="0.15">
      <c r="A907" s="394">
        <v>5</v>
      </c>
      <c r="B907" s="394">
        <v>1</v>
      </c>
      <c r="C907" s="414" t="s">
        <v>595</v>
      </c>
      <c r="D907" s="405"/>
      <c r="E907" s="405"/>
      <c r="F907" s="405"/>
      <c r="G907" s="405"/>
      <c r="H907" s="405"/>
      <c r="I907" s="405"/>
      <c r="J907" s="406">
        <v>7000020430005</v>
      </c>
      <c r="K907" s="407"/>
      <c r="L907" s="407"/>
      <c r="M907" s="407"/>
      <c r="N907" s="407"/>
      <c r="O907" s="407"/>
      <c r="P907" s="415" t="s">
        <v>596</v>
      </c>
      <c r="Q907" s="313"/>
      <c r="R907" s="313"/>
      <c r="S907" s="313"/>
      <c r="T907" s="313"/>
      <c r="U907" s="313"/>
      <c r="V907" s="313"/>
      <c r="W907" s="313"/>
      <c r="X907" s="313"/>
      <c r="Y907" s="308">
        <v>138</v>
      </c>
      <c r="Z907" s="309"/>
      <c r="AA907" s="309"/>
      <c r="AB907" s="310"/>
      <c r="AC907" s="312" t="s">
        <v>197</v>
      </c>
      <c r="AD907" s="312"/>
      <c r="AE907" s="312"/>
      <c r="AF907" s="312"/>
      <c r="AG907" s="312"/>
      <c r="AH907" s="318" t="s">
        <v>547</v>
      </c>
      <c r="AI907" s="319"/>
      <c r="AJ907" s="319"/>
      <c r="AK907" s="319"/>
      <c r="AL907" s="315" t="s">
        <v>547</v>
      </c>
      <c r="AM907" s="316"/>
      <c r="AN907" s="316"/>
      <c r="AO907" s="317"/>
      <c r="AP907" s="311"/>
      <c r="AQ907" s="311"/>
      <c r="AR907" s="311"/>
      <c r="AS907" s="311"/>
      <c r="AT907" s="311"/>
      <c r="AU907" s="311"/>
      <c r="AV907" s="311"/>
      <c r="AW907" s="311"/>
      <c r="AX907" s="311"/>
    </row>
    <row r="908" spans="1:50" ht="30" customHeight="1" x14ac:dyDescent="0.15">
      <c r="A908" s="394">
        <v>6</v>
      </c>
      <c r="B908" s="394">
        <v>1</v>
      </c>
      <c r="C908" s="414" t="s">
        <v>597</v>
      </c>
      <c r="D908" s="405"/>
      <c r="E908" s="405"/>
      <c r="F908" s="405"/>
      <c r="G908" s="405"/>
      <c r="H908" s="405"/>
      <c r="I908" s="405"/>
      <c r="J908" s="406">
        <v>1000020380008</v>
      </c>
      <c r="K908" s="407"/>
      <c r="L908" s="407"/>
      <c r="M908" s="407"/>
      <c r="N908" s="407"/>
      <c r="O908" s="407"/>
      <c r="P908" s="415" t="s">
        <v>588</v>
      </c>
      <c r="Q908" s="313"/>
      <c r="R908" s="313"/>
      <c r="S908" s="313"/>
      <c r="T908" s="313"/>
      <c r="U908" s="313"/>
      <c r="V908" s="313"/>
      <c r="W908" s="313"/>
      <c r="X908" s="313"/>
      <c r="Y908" s="308">
        <v>102</v>
      </c>
      <c r="Z908" s="309"/>
      <c r="AA908" s="309"/>
      <c r="AB908" s="310"/>
      <c r="AC908" s="312" t="s">
        <v>197</v>
      </c>
      <c r="AD908" s="312"/>
      <c r="AE908" s="312"/>
      <c r="AF908" s="312"/>
      <c r="AG908" s="312"/>
      <c r="AH908" s="318" t="s">
        <v>547</v>
      </c>
      <c r="AI908" s="319"/>
      <c r="AJ908" s="319"/>
      <c r="AK908" s="319"/>
      <c r="AL908" s="315" t="s">
        <v>547</v>
      </c>
      <c r="AM908" s="316"/>
      <c r="AN908" s="316"/>
      <c r="AO908" s="317"/>
      <c r="AP908" s="311"/>
      <c r="AQ908" s="311"/>
      <c r="AR908" s="311"/>
      <c r="AS908" s="311"/>
      <c r="AT908" s="311"/>
      <c r="AU908" s="311"/>
      <c r="AV908" s="311"/>
      <c r="AW908" s="311"/>
      <c r="AX908" s="311"/>
    </row>
    <row r="909" spans="1:50" ht="30" customHeight="1" x14ac:dyDescent="0.15">
      <c r="A909" s="394">
        <v>7</v>
      </c>
      <c r="B909" s="394">
        <v>1</v>
      </c>
      <c r="C909" s="414" t="s">
        <v>598</v>
      </c>
      <c r="D909" s="405"/>
      <c r="E909" s="405"/>
      <c r="F909" s="405"/>
      <c r="G909" s="405"/>
      <c r="H909" s="405"/>
      <c r="I909" s="405"/>
      <c r="J909" s="406">
        <v>5000020060003</v>
      </c>
      <c r="K909" s="407"/>
      <c r="L909" s="407"/>
      <c r="M909" s="407"/>
      <c r="N909" s="407"/>
      <c r="O909" s="407"/>
      <c r="P909" s="415" t="s">
        <v>588</v>
      </c>
      <c r="Q909" s="313"/>
      <c r="R909" s="313"/>
      <c r="S909" s="313"/>
      <c r="T909" s="313"/>
      <c r="U909" s="313"/>
      <c r="V909" s="313"/>
      <c r="W909" s="313"/>
      <c r="X909" s="313"/>
      <c r="Y909" s="308">
        <v>58</v>
      </c>
      <c r="Z909" s="309"/>
      <c r="AA909" s="309"/>
      <c r="AB909" s="310"/>
      <c r="AC909" s="312" t="s">
        <v>197</v>
      </c>
      <c r="AD909" s="312"/>
      <c r="AE909" s="312"/>
      <c r="AF909" s="312"/>
      <c r="AG909" s="312"/>
      <c r="AH909" s="318" t="s">
        <v>547</v>
      </c>
      <c r="AI909" s="319"/>
      <c r="AJ909" s="319"/>
      <c r="AK909" s="319"/>
      <c r="AL909" s="315" t="s">
        <v>547</v>
      </c>
      <c r="AM909" s="316"/>
      <c r="AN909" s="316"/>
      <c r="AO909" s="317"/>
      <c r="AP909" s="311"/>
      <c r="AQ909" s="311"/>
      <c r="AR909" s="311"/>
      <c r="AS909" s="311"/>
      <c r="AT909" s="311"/>
      <c r="AU909" s="311"/>
      <c r="AV909" s="311"/>
      <c r="AW909" s="311"/>
      <c r="AX909" s="311"/>
    </row>
    <row r="910" spans="1:50" ht="30" customHeight="1" x14ac:dyDescent="0.15">
      <c r="A910" s="394">
        <v>8</v>
      </c>
      <c r="B910" s="394">
        <v>1</v>
      </c>
      <c r="C910" s="414" t="s">
        <v>599</v>
      </c>
      <c r="D910" s="405"/>
      <c r="E910" s="405"/>
      <c r="F910" s="405"/>
      <c r="G910" s="405"/>
      <c r="H910" s="405"/>
      <c r="I910" s="405"/>
      <c r="J910" s="406">
        <v>8000020370002</v>
      </c>
      <c r="K910" s="407"/>
      <c r="L910" s="407"/>
      <c r="M910" s="407"/>
      <c r="N910" s="407"/>
      <c r="O910" s="407"/>
      <c r="P910" s="415" t="s">
        <v>588</v>
      </c>
      <c r="Q910" s="313"/>
      <c r="R910" s="313"/>
      <c r="S910" s="313"/>
      <c r="T910" s="313"/>
      <c r="U910" s="313"/>
      <c r="V910" s="313"/>
      <c r="W910" s="313"/>
      <c r="X910" s="313"/>
      <c r="Y910" s="308">
        <v>55</v>
      </c>
      <c r="Z910" s="309"/>
      <c r="AA910" s="309"/>
      <c r="AB910" s="310"/>
      <c r="AC910" s="312" t="s">
        <v>197</v>
      </c>
      <c r="AD910" s="312"/>
      <c r="AE910" s="312"/>
      <c r="AF910" s="312"/>
      <c r="AG910" s="312"/>
      <c r="AH910" s="318" t="s">
        <v>547</v>
      </c>
      <c r="AI910" s="319"/>
      <c r="AJ910" s="319"/>
      <c r="AK910" s="319"/>
      <c r="AL910" s="315" t="s">
        <v>547</v>
      </c>
      <c r="AM910" s="316"/>
      <c r="AN910" s="316"/>
      <c r="AO910" s="317"/>
      <c r="AP910" s="311"/>
      <c r="AQ910" s="311"/>
      <c r="AR910" s="311"/>
      <c r="AS910" s="311"/>
      <c r="AT910" s="311"/>
      <c r="AU910" s="311"/>
      <c r="AV910" s="311"/>
      <c r="AW910" s="311"/>
      <c r="AX910" s="311"/>
    </row>
    <row r="911" spans="1:50" ht="30" customHeight="1" x14ac:dyDescent="0.15">
      <c r="A911" s="394">
        <v>9</v>
      </c>
      <c r="B911" s="394">
        <v>1</v>
      </c>
      <c r="C911" s="414" t="s">
        <v>600</v>
      </c>
      <c r="D911" s="405"/>
      <c r="E911" s="405"/>
      <c r="F911" s="405"/>
      <c r="G911" s="405"/>
      <c r="H911" s="405"/>
      <c r="I911" s="405"/>
      <c r="J911" s="406">
        <v>1000020440001</v>
      </c>
      <c r="K911" s="407"/>
      <c r="L911" s="407"/>
      <c r="M911" s="407"/>
      <c r="N911" s="407"/>
      <c r="O911" s="407"/>
      <c r="P911" s="415" t="s">
        <v>588</v>
      </c>
      <c r="Q911" s="313"/>
      <c r="R911" s="313"/>
      <c r="S911" s="313"/>
      <c r="T911" s="313"/>
      <c r="U911" s="313"/>
      <c r="V911" s="313"/>
      <c r="W911" s="313"/>
      <c r="X911" s="313"/>
      <c r="Y911" s="308">
        <v>42</v>
      </c>
      <c r="Z911" s="309"/>
      <c r="AA911" s="309"/>
      <c r="AB911" s="310"/>
      <c r="AC911" s="312" t="s">
        <v>197</v>
      </c>
      <c r="AD911" s="312"/>
      <c r="AE911" s="312"/>
      <c r="AF911" s="312"/>
      <c r="AG911" s="312"/>
      <c r="AH911" s="318" t="s">
        <v>547</v>
      </c>
      <c r="AI911" s="319"/>
      <c r="AJ911" s="319"/>
      <c r="AK911" s="319"/>
      <c r="AL911" s="315" t="s">
        <v>547</v>
      </c>
      <c r="AM911" s="316"/>
      <c r="AN911" s="316"/>
      <c r="AO911" s="317"/>
      <c r="AP911" s="311"/>
      <c r="AQ911" s="311"/>
      <c r="AR911" s="311"/>
      <c r="AS911" s="311"/>
      <c r="AT911" s="311"/>
      <c r="AU911" s="311"/>
      <c r="AV911" s="311"/>
      <c r="AW911" s="311"/>
      <c r="AX911" s="311"/>
    </row>
    <row r="912" spans="1:50" ht="30" customHeight="1" x14ac:dyDescent="0.15">
      <c r="A912" s="394">
        <v>10</v>
      </c>
      <c r="B912" s="394">
        <v>1</v>
      </c>
      <c r="C912" s="414" t="s">
        <v>601</v>
      </c>
      <c r="D912" s="405"/>
      <c r="E912" s="405"/>
      <c r="F912" s="405"/>
      <c r="G912" s="405"/>
      <c r="H912" s="405"/>
      <c r="I912" s="405"/>
      <c r="J912" s="406">
        <v>4000020450006</v>
      </c>
      <c r="K912" s="407"/>
      <c r="L912" s="407"/>
      <c r="M912" s="407"/>
      <c r="N912" s="407"/>
      <c r="O912" s="407"/>
      <c r="P912" s="415" t="s">
        <v>588</v>
      </c>
      <c r="Q912" s="313"/>
      <c r="R912" s="313"/>
      <c r="S912" s="313"/>
      <c r="T912" s="313"/>
      <c r="U912" s="313"/>
      <c r="V912" s="313"/>
      <c r="W912" s="313"/>
      <c r="X912" s="313"/>
      <c r="Y912" s="308">
        <v>39</v>
      </c>
      <c r="Z912" s="309"/>
      <c r="AA912" s="309"/>
      <c r="AB912" s="310"/>
      <c r="AC912" s="312" t="s">
        <v>197</v>
      </c>
      <c r="AD912" s="312"/>
      <c r="AE912" s="312"/>
      <c r="AF912" s="312"/>
      <c r="AG912" s="312"/>
      <c r="AH912" s="318" t="s">
        <v>547</v>
      </c>
      <c r="AI912" s="319"/>
      <c r="AJ912" s="319"/>
      <c r="AK912" s="319"/>
      <c r="AL912" s="315" t="s">
        <v>547</v>
      </c>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488</v>
      </c>
      <c r="AD935" s="262"/>
      <c r="AE935" s="262"/>
      <c r="AF935" s="262"/>
      <c r="AG935" s="262"/>
      <c r="AH935" s="342" t="s">
        <v>524</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488</v>
      </c>
      <c r="AD968" s="262"/>
      <c r="AE968" s="262"/>
      <c r="AF968" s="262"/>
      <c r="AG968" s="262"/>
      <c r="AH968" s="342" t="s">
        <v>524</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488</v>
      </c>
      <c r="AD1001" s="262"/>
      <c r="AE1001" s="262"/>
      <c r="AF1001" s="262"/>
      <c r="AG1001" s="262"/>
      <c r="AH1001" s="342" t="s">
        <v>524</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488</v>
      </c>
      <c r="AD1034" s="262"/>
      <c r="AE1034" s="262"/>
      <c r="AF1034" s="262"/>
      <c r="AG1034" s="262"/>
      <c r="AH1034" s="342" t="s">
        <v>524</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488</v>
      </c>
      <c r="AD1067" s="262"/>
      <c r="AE1067" s="262"/>
      <c r="AF1067" s="262"/>
      <c r="AG1067" s="262"/>
      <c r="AH1067" s="342" t="s">
        <v>524</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468</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495</v>
      </c>
      <c r="AM1098" s="951"/>
      <c r="AN1098" s="951"/>
      <c r="AO1098" s="89"/>
      <c r="AP1098" s="74"/>
      <c r="AQ1098" s="74"/>
      <c r="AR1098" s="74"/>
      <c r="AS1098" s="74"/>
      <c r="AT1098" s="74"/>
      <c r="AU1098" s="74"/>
      <c r="AV1098" s="74"/>
      <c r="AW1098" s="74"/>
      <c r="AX1098" s="75"/>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469</v>
      </c>
      <c r="AQ1101" s="418"/>
      <c r="AR1101" s="418"/>
      <c r="AS1101" s="418"/>
      <c r="AT1101" s="418"/>
      <c r="AU1101" s="418"/>
      <c r="AV1101" s="418"/>
      <c r="AW1101" s="418"/>
      <c r="AX1101" s="418"/>
    </row>
    <row r="1102" spans="1:50" ht="22.5" customHeight="1" x14ac:dyDescent="0.15">
      <c r="A1102" s="394">
        <v>1</v>
      </c>
      <c r="B1102" s="394">
        <v>1</v>
      </c>
      <c r="C1102" s="872"/>
      <c r="D1102" s="872"/>
      <c r="E1102" s="871"/>
      <c r="F1102" s="871"/>
      <c r="G1102" s="871"/>
      <c r="H1102" s="871"/>
      <c r="I1102" s="871"/>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803" priority="13577">
      <formula>IF(RIGHT(TEXT(P14,"0.#"),1)=".",FALSE,TRUE)</formula>
    </cfRule>
    <cfRule type="expression" dxfId="2802" priority="13578">
      <formula>IF(RIGHT(TEXT(P14,"0.#"),1)=".",TRUE,FALSE)</formula>
    </cfRule>
  </conditionalFormatting>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P15:AX15 P13:AX13 P16:AJ16">
    <cfRule type="expression" dxfId="2791" priority="13275">
      <formula>IF(RIGHT(TEXT(P13,"0.#"),1)=".",FALSE,TRUE)</formula>
    </cfRule>
    <cfRule type="expression" dxfId="2790" priority="13276">
      <formula>IF(RIGHT(TEXT(P13,"0.#"),1)=".",TRUE,FALSE)</formula>
    </cfRule>
  </conditionalFormatting>
  <conditionalFormatting sqref="P19:AJ19">
    <cfRule type="expression" dxfId="2789" priority="13273">
      <formula>IF(RIGHT(TEXT(P19,"0.#"),1)=".",FALSE,TRUE)</formula>
    </cfRule>
    <cfRule type="expression" dxfId="2788" priority="13274">
      <formula>IF(RIGHT(TEXT(P19,"0.#"),1)=".",TRUE,FALSE)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Y781">
    <cfRule type="expression" dxfId="2785" priority="13251">
      <formula>IF(RIGHT(TEXT(Y781,"0.#"),1)=".",FALSE,TRUE)</formula>
    </cfRule>
    <cfRule type="expression" dxfId="2784" priority="13252">
      <formula>IF(RIGHT(TEXT(Y781,"0.#"),1)=".",TRUE,FALSE)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76 Y878: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76 AL878: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K17:AQ17">
    <cfRule type="expression" dxfId="707" priority="7">
      <formula>IF(RIGHT(TEXT(AK17,"0.#"),1)=".",FALSE,TRUE)</formula>
    </cfRule>
    <cfRule type="expression" dxfId="706" priority="8">
      <formula>IF(RIGHT(TEXT(AK17,"0.#"),1)=".",TRUE,FALSE)</formula>
    </cfRule>
  </conditionalFormatting>
  <conditionalFormatting sqref="Y877">
    <cfRule type="expression" dxfId="705" priority="1">
      <formula>IF(RIGHT(TEXT(Y877,"0.#"),1)=".",FALSE,TRUE)</formula>
    </cfRule>
    <cfRule type="expression" dxfId="704" priority="2">
      <formula>IF(RIGHT(TEXT(Y877,"0.#"),1)=".",TRUE,FALSE)</formula>
    </cfRule>
  </conditionalFormatting>
  <conditionalFormatting sqref="AL877:AO877">
    <cfRule type="expression" dxfId="703" priority="3">
      <formula>IF(AND(AL877&gt;=0, RIGHT(TEXT(AL877,"0.#"),1)&lt;&gt;"."),TRUE,FALSE)</formula>
    </cfRule>
    <cfRule type="expression" dxfId="702" priority="4">
      <formula>IF(AND(AL877&gt;=0, RIGHT(TEXT(AL877,"0.#"),1)="."),TRUE,FALSE)</formula>
    </cfRule>
    <cfRule type="expression" dxfId="701" priority="5">
      <formula>IF(AND(AL877&lt;0, RIGHT(TEXT(AL877,"0.#"),1)&lt;&gt;"."),TRUE,FALSE)</formula>
    </cfRule>
    <cfRule type="expression" dxfId="700" priority="6">
      <formula>IF(AND(AL877&lt;0, RIGHT(TEXT(AL877,"0.#"),1)="."),TRUE,FALSE)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9" max="49"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直接実施、補助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直接実施、補助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公共事業</v>
      </c>
      <c r="O10" s="13"/>
      <c r="P10" s="13" t="str">
        <f>S8</f>
        <v>直接実施、補助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500</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9" t="s">
        <v>537</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500</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9" t="s">
        <v>537</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500</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9" t="s">
        <v>537</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500</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9" t="s">
        <v>537</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500</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9" t="s">
        <v>537</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500</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500</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500</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500</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500</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9" t="s">
        <v>537</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523</v>
      </c>
      <c r="H2" s="431"/>
      <c r="I2" s="431"/>
      <c r="J2" s="431"/>
      <c r="K2" s="431"/>
      <c r="L2" s="431"/>
      <c r="M2" s="431"/>
      <c r="N2" s="431"/>
      <c r="O2" s="431"/>
      <c r="P2" s="431"/>
      <c r="Q2" s="431"/>
      <c r="R2" s="431"/>
      <c r="S2" s="431"/>
      <c r="T2" s="431"/>
      <c r="U2" s="431"/>
      <c r="V2" s="431"/>
      <c r="W2" s="431"/>
      <c r="X2" s="431"/>
      <c r="Y2" s="431"/>
      <c r="Z2" s="431"/>
      <c r="AA2" s="431"/>
      <c r="AB2" s="432"/>
      <c r="AC2" s="430"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506</v>
      </c>
      <c r="Z3" s="343"/>
      <c r="AA3" s="343"/>
      <c r="AB3" s="343"/>
      <c r="AC3" s="262" t="s">
        <v>488</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506</v>
      </c>
      <c r="Z36" s="343"/>
      <c r="AA36" s="343"/>
      <c r="AB36" s="343"/>
      <c r="AC36" s="262" t="s">
        <v>488</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506</v>
      </c>
      <c r="Z69" s="343"/>
      <c r="AA69" s="343"/>
      <c r="AB69" s="343"/>
      <c r="AC69" s="262" t="s">
        <v>488</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506</v>
      </c>
      <c r="Z102" s="343"/>
      <c r="AA102" s="343"/>
      <c r="AB102" s="343"/>
      <c r="AC102" s="262" t="s">
        <v>488</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506</v>
      </c>
      <c r="Z135" s="343"/>
      <c r="AA135" s="343"/>
      <c r="AB135" s="343"/>
      <c r="AC135" s="262" t="s">
        <v>488</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506</v>
      </c>
      <c r="Z168" s="343"/>
      <c r="AA168" s="343"/>
      <c r="AB168" s="343"/>
      <c r="AC168" s="262" t="s">
        <v>488</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506</v>
      </c>
      <c r="Z201" s="343"/>
      <c r="AA201" s="343"/>
      <c r="AB201" s="343"/>
      <c r="AC201" s="262" t="s">
        <v>488</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506</v>
      </c>
      <c r="Z234" s="343"/>
      <c r="AA234" s="343"/>
      <c r="AB234" s="343"/>
      <c r="AC234" s="262" t="s">
        <v>488</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506</v>
      </c>
      <c r="Z267" s="343"/>
      <c r="AA267" s="343"/>
      <c r="AB267" s="343"/>
      <c r="AC267" s="262" t="s">
        <v>488</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506</v>
      </c>
      <c r="Z300" s="343"/>
      <c r="AA300" s="343"/>
      <c r="AB300" s="343"/>
      <c r="AC300" s="262" t="s">
        <v>488</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506</v>
      </c>
      <c r="Z333" s="343"/>
      <c r="AA333" s="343"/>
      <c r="AB333" s="343"/>
      <c r="AC333" s="262" t="s">
        <v>488</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506</v>
      </c>
      <c r="Z366" s="343"/>
      <c r="AA366" s="343"/>
      <c r="AB366" s="343"/>
      <c r="AC366" s="262" t="s">
        <v>488</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506</v>
      </c>
      <c r="Z399" s="343"/>
      <c r="AA399" s="343"/>
      <c r="AB399" s="343"/>
      <c r="AC399" s="262" t="s">
        <v>488</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506</v>
      </c>
      <c r="Z432" s="343"/>
      <c r="AA432" s="343"/>
      <c r="AB432" s="343"/>
      <c r="AC432" s="262" t="s">
        <v>488</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506</v>
      </c>
      <c r="Z465" s="343"/>
      <c r="AA465" s="343"/>
      <c r="AB465" s="343"/>
      <c r="AC465" s="262" t="s">
        <v>488</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506</v>
      </c>
      <c r="Z498" s="343"/>
      <c r="AA498" s="343"/>
      <c r="AB498" s="343"/>
      <c r="AC498" s="262" t="s">
        <v>488</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506</v>
      </c>
      <c r="Z531" s="343"/>
      <c r="AA531" s="343"/>
      <c r="AB531" s="343"/>
      <c r="AC531" s="262" t="s">
        <v>488</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506</v>
      </c>
      <c r="Z564" s="343"/>
      <c r="AA564" s="343"/>
      <c r="AB564" s="343"/>
      <c r="AC564" s="262" t="s">
        <v>488</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506</v>
      </c>
      <c r="Z597" s="343"/>
      <c r="AA597" s="343"/>
      <c r="AB597" s="343"/>
      <c r="AC597" s="262" t="s">
        <v>488</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506</v>
      </c>
      <c r="Z630" s="343"/>
      <c r="AA630" s="343"/>
      <c r="AB630" s="343"/>
      <c r="AC630" s="262" t="s">
        <v>488</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506</v>
      </c>
      <c r="Z663" s="343"/>
      <c r="AA663" s="343"/>
      <c r="AB663" s="343"/>
      <c r="AC663" s="262" t="s">
        <v>488</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506</v>
      </c>
      <c r="Z696" s="343"/>
      <c r="AA696" s="343"/>
      <c r="AB696" s="343"/>
      <c r="AC696" s="262" t="s">
        <v>488</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506</v>
      </c>
      <c r="Z729" s="343"/>
      <c r="AA729" s="343"/>
      <c r="AB729" s="343"/>
      <c r="AC729" s="262" t="s">
        <v>488</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506</v>
      </c>
      <c r="Z762" s="343"/>
      <c r="AA762" s="343"/>
      <c r="AB762" s="343"/>
      <c r="AC762" s="262" t="s">
        <v>488</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506</v>
      </c>
      <c r="Z795" s="343"/>
      <c r="AA795" s="343"/>
      <c r="AB795" s="343"/>
      <c r="AC795" s="262" t="s">
        <v>488</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506</v>
      </c>
      <c r="Z828" s="343"/>
      <c r="AA828" s="343"/>
      <c r="AB828" s="343"/>
      <c r="AC828" s="262" t="s">
        <v>488</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506</v>
      </c>
      <c r="Z861" s="343"/>
      <c r="AA861" s="343"/>
      <c r="AB861" s="343"/>
      <c r="AC861" s="262" t="s">
        <v>488</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506</v>
      </c>
      <c r="Z894" s="343"/>
      <c r="AA894" s="343"/>
      <c r="AB894" s="343"/>
      <c r="AC894" s="262" t="s">
        <v>488</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506</v>
      </c>
      <c r="Z927" s="343"/>
      <c r="AA927" s="343"/>
      <c r="AB927" s="343"/>
      <c r="AC927" s="262" t="s">
        <v>488</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506</v>
      </c>
      <c r="Z960" s="343"/>
      <c r="AA960" s="343"/>
      <c r="AB960" s="343"/>
      <c r="AC960" s="262" t="s">
        <v>488</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506</v>
      </c>
      <c r="Z993" s="343"/>
      <c r="AA993" s="343"/>
      <c r="AB993" s="343"/>
      <c r="AC993" s="262" t="s">
        <v>488</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506</v>
      </c>
      <c r="Z1026" s="343"/>
      <c r="AA1026" s="343"/>
      <c r="AB1026" s="343"/>
      <c r="AC1026" s="262" t="s">
        <v>488</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506</v>
      </c>
      <c r="Z1059" s="343"/>
      <c r="AA1059" s="343"/>
      <c r="AB1059" s="343"/>
      <c r="AC1059" s="262" t="s">
        <v>488</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506</v>
      </c>
      <c r="Z1092" s="343"/>
      <c r="AA1092" s="343"/>
      <c r="AB1092" s="343"/>
      <c r="AC1092" s="262" t="s">
        <v>488</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506</v>
      </c>
      <c r="Z1125" s="343"/>
      <c r="AA1125" s="343"/>
      <c r="AB1125" s="343"/>
      <c r="AC1125" s="262" t="s">
        <v>488</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506</v>
      </c>
      <c r="Z1158" s="343"/>
      <c r="AA1158" s="343"/>
      <c r="AB1158" s="343"/>
      <c r="AC1158" s="262" t="s">
        <v>488</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506</v>
      </c>
      <c r="Z1191" s="343"/>
      <c r="AA1191" s="343"/>
      <c r="AB1191" s="343"/>
      <c r="AC1191" s="262" t="s">
        <v>488</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506</v>
      </c>
      <c r="Z1224" s="343"/>
      <c r="AA1224" s="343"/>
      <c r="AB1224" s="343"/>
      <c r="AC1224" s="262" t="s">
        <v>488</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506</v>
      </c>
      <c r="Z1257" s="343"/>
      <c r="AA1257" s="343"/>
      <c r="AB1257" s="343"/>
      <c r="AC1257" s="262" t="s">
        <v>488</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506</v>
      </c>
      <c r="Z1290" s="343"/>
      <c r="AA1290" s="343"/>
      <c r="AB1290" s="343"/>
      <c r="AC1290" s="262" t="s">
        <v>488</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2017-06-08T07:16:21Z</cp:lastPrinted>
  <dcterms:created xsi:type="dcterms:W3CDTF">2012-03-13T00:50:25Z</dcterms:created>
  <dcterms:modified xsi:type="dcterms:W3CDTF">2017-07-10T07:10:59Z</dcterms:modified>
</cp:coreProperties>
</file>